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omogyzsitfa\jegyzőkönyvek 2019\2018. évi zárszámadás\"/>
    </mc:Choice>
  </mc:AlternateContent>
  <xr:revisionPtr revIDLastSave="0" documentId="8_{BBE38495-400A-4249-B44C-FB3F81C32A15}" xr6:coauthVersionLast="43" xr6:coauthVersionMax="43" xr10:uidLastSave="{00000000-0000-0000-0000-000000000000}"/>
  <bookViews>
    <workbookView xWindow="-120" yWindow="-120" windowWidth="29040" windowHeight="15840" firstSheet="17" activeTab="23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vagyontípus szerinti lista" sheetId="25" r:id="rId22"/>
    <sheet name="maradvány kimutatás" sheetId="26" r:id="rId23"/>
    <sheet name="vagyonmérleg" sheetId="27" r:id="rId2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26" l="1"/>
  <c r="K18" i="21"/>
  <c r="E38" i="2" l="1"/>
  <c r="E31" i="2"/>
  <c r="H86" i="25" l="1"/>
  <c r="F85" i="25"/>
  <c r="F84" i="25"/>
  <c r="E86" i="25"/>
  <c r="B86" i="25"/>
  <c r="E56" i="2"/>
  <c r="E7" i="2"/>
  <c r="E10" i="2"/>
  <c r="E11" i="2"/>
  <c r="E13" i="2"/>
  <c r="E21" i="2"/>
  <c r="E22" i="2"/>
  <c r="E28" i="2"/>
  <c r="E29" i="2"/>
  <c r="E32" i="2"/>
  <c r="E33" i="2"/>
  <c r="E34" i="2"/>
  <c r="E39" i="2"/>
  <c r="E40" i="2"/>
  <c r="E41" i="2"/>
  <c r="E42" i="2"/>
  <c r="E47" i="2"/>
  <c r="E48" i="2"/>
  <c r="E57" i="2"/>
  <c r="E65" i="2"/>
  <c r="F86" i="25" l="1"/>
  <c r="F11" i="20"/>
  <c r="T55" i="21"/>
  <c r="T54" i="21"/>
  <c r="T53" i="21"/>
  <c r="T10" i="21"/>
  <c r="T11" i="21"/>
  <c r="T12" i="21"/>
  <c r="T13" i="21"/>
  <c r="T14" i="21"/>
  <c r="T15" i="21"/>
  <c r="T16" i="21"/>
  <c r="T18" i="21"/>
  <c r="T19" i="21"/>
  <c r="T20" i="21"/>
  <c r="T21" i="21"/>
  <c r="T22" i="21"/>
  <c r="T23" i="21"/>
  <c r="T24" i="21"/>
  <c r="T25" i="21"/>
  <c r="T42" i="21"/>
  <c r="T9" i="21"/>
  <c r="K53" i="21"/>
  <c r="K54" i="21"/>
  <c r="K55" i="21"/>
  <c r="K42" i="21"/>
  <c r="K10" i="21"/>
  <c r="K11" i="21"/>
  <c r="K12" i="21"/>
  <c r="K13" i="21"/>
  <c r="K14" i="21"/>
  <c r="K15" i="21"/>
  <c r="K19" i="21"/>
  <c r="K20" i="21"/>
  <c r="K21" i="21"/>
  <c r="K22" i="21"/>
  <c r="K23" i="21"/>
  <c r="K24" i="21"/>
  <c r="K25" i="21"/>
  <c r="K29" i="21"/>
  <c r="K9" i="21"/>
  <c r="F45" i="20"/>
  <c r="F38" i="20"/>
  <c r="F19" i="20"/>
  <c r="F18" i="20"/>
  <c r="F17" i="20"/>
  <c r="F15" i="20"/>
  <c r="F14" i="20"/>
  <c r="F13" i="20"/>
  <c r="F12" i="20"/>
  <c r="F10" i="20"/>
  <c r="F9" i="20"/>
  <c r="F8" i="20"/>
  <c r="E5" i="2"/>
  <c r="E6" i="2"/>
</calcChain>
</file>

<file path=xl/sharedStrings.xml><?xml version="1.0" encoding="utf-8"?>
<sst xmlns="http://schemas.openxmlformats.org/spreadsheetml/2006/main" count="716" uniqueCount="422">
  <si>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</si>
  <si>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</si>
  <si>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</si>
  <si>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</si>
  <si>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</si>
  <si>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</si>
  <si>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</si>
  <si>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</si>
  <si>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</si>
  <si>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</si>
  <si>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</si>
  <si>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</si>
  <si>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</si>
  <si>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</si>
  <si>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</si>
  <si>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</si>
  <si>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</si>
  <si>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</si>
  <si>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</si>
  <si>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</si>
  <si>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</si>
  <si>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</si>
  <si>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</si>
  <si>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</si>
  <si>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</si>
  <si>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</si>
  <si>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</si>
  <si>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</si>
  <si>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</si>
  <si>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</si>
  <si>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</si>
  <si>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</si>
  <si>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</si>
  <si>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</si>
  <si>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</si>
  <si>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</si>
  <si>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</si>
  <si>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</si>
  <si>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</si>
  <si>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</si>
  <si>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</si>
  <si>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</si>
  <si>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</si>
  <si>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</si>
  <si>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</si>
  <si>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</si>
  <si>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</si>
  <si>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</si>
  <si>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</si>
  <si>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</si>
  <si>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</si>
  <si>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</si>
  <si>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</si>
  <si>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</si>
  <si>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</si>
  <si>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</si>
  <si>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</si>
  <si>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</si>
  <si>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</si>
  <si>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</si>
  <si>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</si>
  <si>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</si>
  <si>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</si>
  <si>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</si>
  <si>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</si>
  <si>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</si>
  <si>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</si>
  <si>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</si>
  <si>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</si>
  <si>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HITELEK</t>
  </si>
  <si>
    <t xml:space="preserve"> KÖLTSÉGVETÉSI BEVÉTELEK</t>
  </si>
  <si>
    <t xml:space="preserve"> Felhalmozási célú</t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</si>
  <si>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</si>
  <si>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</si>
  <si>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</si>
  <si>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</si>
  <si>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</si>
  <si>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</si>
  <si>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</si>
  <si>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</si>
  <si>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</si>
  <si>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</si>
  <si>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</si>
  <si>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</si>
  <si>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</si>
  <si>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</si>
  <si>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</si>
  <si>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</si>
  <si>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</si>
  <si>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</si>
  <si>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</si>
  <si>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</si>
  <si>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</si>
  <si>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</si>
  <si>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</si>
  <si>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t xml:space="preserve">Lakosságnak juttatott támogatások </t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</si>
  <si>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</si>
  <si>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</si>
  <si>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</si>
  <si>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</si>
  <si>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</si>
  <si>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</si>
  <si>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</si>
  <si>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</si>
  <si>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</si>
  <si>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</si>
  <si>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</si>
  <si>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</si>
  <si>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</si>
  <si>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</si>
  <si>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</si>
  <si>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</si>
  <si>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</si>
  <si>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</si>
  <si>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</si>
  <si>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</si>
  <si>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</si>
  <si>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</si>
  <si>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</si>
  <si>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</si>
  <si>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</si>
  <si>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</si>
  <si>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</si>
  <si>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</si>
  <si>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</si>
  <si>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</si>
  <si>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</si>
  <si>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</si>
  <si>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</si>
  <si>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</si>
  <si>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</si>
  <si>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</si>
  <si>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</si>
  <si>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</si>
  <si>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</si>
  <si>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</si>
  <si>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</si>
  <si>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</si>
  <si>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</si>
  <si>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</si>
  <si>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</si>
  <si>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</si>
  <si>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</si>
  <si>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</si>
  <si>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</si>
  <si>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</si>
  <si>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</si>
  <si>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</si>
  <si>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</si>
  <si>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</si>
  <si>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</si>
  <si>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</si>
  <si>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</si>
  <si>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</si>
  <si>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</si>
  <si>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</si>
  <si>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</si>
  <si>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</si>
  <si>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</si>
  <si>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</si>
  <si>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</si>
  <si>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</si>
  <si>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</si>
  <si>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</si>
  <si>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</si>
  <si>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</si>
  <si>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</si>
  <si>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</si>
  <si>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</si>
  <si>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</si>
  <si>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</si>
  <si>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</si>
  <si>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</si>
  <si>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</si>
  <si>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</si>
  <si>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</si>
  <si>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</si>
  <si>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</si>
  <si>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</si>
  <si>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</si>
  <si>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</si>
  <si>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</si>
  <si>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</si>
  <si>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</si>
  <si>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</si>
  <si>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</si>
  <si>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</si>
  <si>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</si>
  <si>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</si>
  <si>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</si>
  <si>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</si>
  <si>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</si>
  <si>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</si>
  <si>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</si>
  <si>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</si>
  <si>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</si>
  <si>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</si>
  <si>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</si>
  <si>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</si>
  <si>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</si>
  <si>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</si>
  <si>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</si>
  <si>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</si>
  <si>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</si>
  <si>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</si>
  <si>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</si>
  <si>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</si>
  <si>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</si>
  <si>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</si>
  <si>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</si>
  <si>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</si>
  <si>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</si>
  <si>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</si>
  <si>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</si>
  <si>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</si>
  <si>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</si>
  <si>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</si>
  <si>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</si>
  <si>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</si>
  <si>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</si>
  <si>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</si>
  <si>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</si>
  <si>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</si>
  <si>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</si>
  <si>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</si>
  <si>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</si>
  <si>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</si>
  <si>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</si>
  <si>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</si>
  <si>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</si>
  <si>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</si>
  <si>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</si>
  <si>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</si>
  <si>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</si>
  <si>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</si>
  <si>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</si>
  <si>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</si>
  <si>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</si>
  <si>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>4. melléklet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</si>
  <si>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</si>
  <si>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</si>
  <si>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</si>
  <si>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</si>
  <si>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</si>
  <si>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</si>
  <si>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</si>
  <si>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</si>
  <si>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</si>
  <si>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</si>
  <si>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</si>
  <si>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</si>
  <si>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</si>
  <si>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</si>
  <si>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</si>
  <si>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</si>
  <si>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</si>
  <si>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</si>
  <si>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</si>
  <si>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BEVÉTELEK ÖSSZESEN
(Pénzforgalom nélküli és finanszírozási célú bevételek nélkül)</t>
  </si>
  <si>
    <t>módosított</t>
  </si>
  <si>
    <t>telejítés</t>
  </si>
  <si>
    <t>teljesítés</t>
  </si>
  <si>
    <t xml:space="preserve">módosított </t>
  </si>
  <si>
    <t xml:space="preserve">20. melléklet </t>
  </si>
  <si>
    <r>
      <t>EU támogatással megvalósult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</si>
  <si>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Hitel felvétel</t>
  </si>
  <si>
    <t xml:space="preserve"> </t>
  </si>
  <si>
    <t>polgármesteri hivatal</t>
  </si>
  <si>
    <t xml:space="preserve"> költségvetési szerv</t>
  </si>
  <si>
    <t>tény</t>
  </si>
  <si>
    <t>tény/ mód</t>
  </si>
  <si>
    <t>mód ei</t>
  </si>
  <si>
    <t>tény/mód</t>
  </si>
  <si>
    <t>terv</t>
  </si>
  <si>
    <t>mód</t>
  </si>
  <si>
    <t>22. melléklet</t>
  </si>
  <si>
    <t xml:space="preserve">Maradvány kimutatás 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</si>
  <si>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</si>
  <si>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</si>
  <si>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</si>
  <si>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</si>
  <si>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</si>
  <si>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</si>
  <si>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</si>
  <si>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</si>
  <si>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</si>
  <si>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</si>
  <si>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</si>
  <si>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</si>
  <si>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</si>
  <si>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</si>
  <si>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</si>
  <si>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23. sz melléklet</t>
  </si>
  <si>
    <t>A/ BEFEKTETETT ESZKÖZÖK</t>
  </si>
  <si>
    <t>G/ SAJÁT TŐKE</t>
  </si>
  <si>
    <t>II. Tárgyi eszközök</t>
  </si>
  <si>
    <t>II/I Ingatlanok</t>
  </si>
  <si>
    <t>I. Nemzeti vagyon induláskori értéke</t>
  </si>
  <si>
    <t>II/II. Gépek, berrendezések</t>
  </si>
  <si>
    <t>II. Nemzeti vagyon változásai</t>
  </si>
  <si>
    <t>III. Egyéb eszközök induláskori értéke és változásai</t>
  </si>
  <si>
    <t>III. Befektetett pénzügyi eszközök</t>
  </si>
  <si>
    <t>IV. Felhalmozott eredmény</t>
  </si>
  <si>
    <t>IV. Koncesszióba, vagyonkezelésbe adott eszközök</t>
  </si>
  <si>
    <t>V. Eszközök értékhelyesbítésének forrása</t>
  </si>
  <si>
    <t>VI. Mérleg szerinti    eredmény</t>
  </si>
  <si>
    <t>H/ KÖTELEZETTSÉGEK</t>
  </si>
  <si>
    <t>I. Költségvetési évben esedékes kötelezettségek</t>
  </si>
  <si>
    <t>C/ PÉNZESZKÖZÖK</t>
  </si>
  <si>
    <t>II. Ktgvet évet köv. esedékes kötelezettségek</t>
  </si>
  <si>
    <t>III. Kötelezettség jellegű sajátos elszámolások</t>
  </si>
  <si>
    <t>I. Hosszú lejáratú betétek</t>
  </si>
  <si>
    <t>II. Pénztárak, csekkek, betétkönyvek</t>
  </si>
  <si>
    <t>I/ EGYÉB SAJÁTOS FORRÁSOLDALI ELSZÁMOLÁSOK</t>
  </si>
  <si>
    <t>III. Forintszámlák</t>
  </si>
  <si>
    <t>V. Idegen pénzeszközök</t>
  </si>
  <si>
    <t>D/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</si>
  <si>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</si>
  <si>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</si>
  <si>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</si>
  <si>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F/ AKTÍV IDŐBELI ELHATÁROLÁSOK</t>
  </si>
  <si>
    <t>ESZKÖZÖK ÖSSZESEN</t>
  </si>
  <si>
    <t>FORRÁSOK ÖSSZESEN:</t>
  </si>
  <si>
    <t>24. számú melléklet</t>
  </si>
  <si>
    <t>egyéb működési bevételek</t>
  </si>
  <si>
    <t>késedelmi pótlék</t>
  </si>
  <si>
    <t>Államháztartáson belüli megelőlegezés</t>
  </si>
  <si>
    <t>Államháztartáson belüli megelőlegezések visszafizetése</t>
  </si>
  <si>
    <t>Egyéb támogatások</t>
  </si>
  <si>
    <t>Támogatott</t>
  </si>
  <si>
    <t>módosított ei.</t>
  </si>
  <si>
    <t>Polgárőrség</t>
  </si>
  <si>
    <t>KÖZHATALMI BEVÉTELEK</t>
  </si>
  <si>
    <t>Teljesítés</t>
  </si>
  <si>
    <t>Előző időszak</t>
  </si>
  <si>
    <t>Tárgyidőszak</t>
  </si>
  <si>
    <t>J/ PASSZÍV IDŐBELI ELHATÁROLÁSOK</t>
  </si>
  <si>
    <t>E/ EGYÉB SAJÁTOS ESZKÖZOLDALI ELSZÁMOLÁSOK</t>
  </si>
  <si>
    <t>eredeti előirányzat</t>
  </si>
  <si>
    <t>módosított előirányzat</t>
  </si>
  <si>
    <t>teljesítés/ módosított előirányzat</t>
  </si>
  <si>
    <t>adatok Ft</t>
  </si>
  <si>
    <t>Pénzforgalom nélküli kiadások</t>
  </si>
  <si>
    <t>adatok Ft-ban</t>
  </si>
  <si>
    <t xml:space="preserve">adatok  Ft </t>
  </si>
  <si>
    <t>Dologi kiadás</t>
  </si>
  <si>
    <t>eszköz vásárlás, felújítás</t>
  </si>
  <si>
    <t>2. Felhalmozási célú átvett pénzeszköz</t>
  </si>
  <si>
    <t>3. Előző évi felhalmozási célú maradvány átvétele</t>
  </si>
  <si>
    <t>részesedések értékesítése</t>
  </si>
  <si>
    <t>felhalmozási támogatások</t>
  </si>
  <si>
    <t>Gyermekvédelmi támogatás (Erzsébet utalvány)</t>
  </si>
  <si>
    <t>Települési támogatás</t>
  </si>
  <si>
    <t>Forintban !</t>
  </si>
  <si>
    <t>Adatok Ft-ban</t>
  </si>
  <si>
    <t>Ingatlan felújítás</t>
  </si>
  <si>
    <t>I. Immateriális javak</t>
  </si>
  <si>
    <t>I/II. Szellemi termékek</t>
  </si>
  <si>
    <t>Eszközök összesen</t>
  </si>
  <si>
    <t>1. Törzsvagyon</t>
  </si>
  <si>
    <t>Ingatlan vagyon</t>
  </si>
  <si>
    <t>Ingó vagyon</t>
  </si>
  <si>
    <t>Értékpapírok</t>
  </si>
  <si>
    <t>Egyéb vagyon</t>
  </si>
  <si>
    <t>A+B+C+D</t>
  </si>
  <si>
    <t>Kötelezettségek</t>
  </si>
  <si>
    <t>Vagyon összesen</t>
  </si>
  <si>
    <t>1.1. Forgalomképtelen vagyon</t>
  </si>
  <si>
    <t>nettó érték</t>
  </si>
  <si>
    <t>A. Nemzeti vagyonba tartozó befektetett eszközök</t>
  </si>
  <si>
    <t>A/I. Immateriális javak</t>
  </si>
  <si>
    <t>A/II. Tárgyi eszközök</t>
  </si>
  <si>
    <t>A/II/1. Ingatlanok és kapcsolódó vagyoni értékű jogok</t>
  </si>
  <si>
    <t>A/II/2. Gépek, berendezések, felszerelések, járművek</t>
  </si>
  <si>
    <t>A/II/3. Tenyészállatok</t>
  </si>
  <si>
    <t>A/II/4. Beruházások, felújítások</t>
  </si>
  <si>
    <t>A/III. Befektetett pénzügyi eszközök</t>
  </si>
  <si>
    <t>A/III/1. Tartós részesedések</t>
  </si>
  <si>
    <t>A/IV. Koncesszióba, vagyonkezelésbe adott eszközök</t>
  </si>
  <si>
    <t>C. Pénzeszközök</t>
  </si>
  <si>
    <t>C/II. Pénztárak, csekkek, betétkönyvek</t>
  </si>
  <si>
    <t>C/III. Forintszámlák</t>
  </si>
  <si>
    <t>D. Követelések</t>
  </si>
  <si>
    <t>D/I. Költségvetési évben esedékes követelések</t>
  </si>
  <si>
    <t>D/III. Követelés jellegű sajátos elszámolások</t>
  </si>
  <si>
    <t>H. Kötelezettségek</t>
  </si>
  <si>
    <t>H/I. Költségvetési évben esedékes kötelezettségek</t>
  </si>
  <si>
    <t>H/II. Költségvetési évet követően esedékes kötelezettségek</t>
  </si>
  <si>
    <t>H/III. Kötelezettség jellegű sajátos elszámolások</t>
  </si>
  <si>
    <t>J. Passzív időbeli elhatárolások</t>
  </si>
  <si>
    <t>1.2. Korlátozottan forgalomképes vagyon</t>
  </si>
  <si>
    <t>2. Üzleti vagyon</t>
  </si>
  <si>
    <t>Forgalomképtelen vagyon összesen</t>
  </si>
  <si>
    <t>Korlátozottan forgalomképes vagyon összesen</t>
  </si>
  <si>
    <t>Forgalomképes vagyon összesen</t>
  </si>
  <si>
    <t>Vagyonkimutatás 2018.</t>
  </si>
  <si>
    <t>FELHALMOZÁSI TÁMOGATÁSOK</t>
  </si>
  <si>
    <t>2018. év</t>
  </si>
  <si>
    <t>Somogyzsitfa Község Önkormányzata</t>
  </si>
  <si>
    <t>Somogyzsitfai Közös Önkormányzati Hivatal</t>
  </si>
  <si>
    <t>Fa ház, raktár</t>
  </si>
  <si>
    <t>Bozótvágó</t>
  </si>
  <si>
    <t>Klíma</t>
  </si>
  <si>
    <t>Fűnyíró</t>
  </si>
  <si>
    <t>Tolólap</t>
  </si>
  <si>
    <t>Nyugdíjas egyesület</t>
  </si>
  <si>
    <t>Medicopter Alapítvány</t>
  </si>
  <si>
    <t>Magyarországi Légimentésért Alapítvány</t>
  </si>
  <si>
    <t>Közös Hivatal</t>
  </si>
  <si>
    <t>Eszközök beszerzése</t>
  </si>
  <si>
    <t>Önkormányzat</t>
  </si>
  <si>
    <t>Falugondnoki szolgálat</t>
  </si>
  <si>
    <t>Könyvtár</t>
  </si>
  <si>
    <t>Szociális kiadások</t>
  </si>
  <si>
    <t>Községgazdálkodás</t>
  </si>
  <si>
    <t>Közvilágítás</t>
  </si>
  <si>
    <t>Ingatlan</t>
  </si>
  <si>
    <t>Eszközök</t>
  </si>
  <si>
    <t>Önkormányzat Somogyzsitfa</t>
  </si>
  <si>
    <t>Somogyzsitfa Önkormányzat</t>
  </si>
  <si>
    <t>SOMOGYZSITFA ÖNKORMÁNYZATA  EGYSZERŰSÍTETT MÉRLEGE</t>
  </si>
  <si>
    <t>I./I. Vagyoni értékű jogok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</si>
</sst>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H_U_F_-;\-* #,##0.00\ _H_U_F_-;_-* &quot;-&quot;??\ _H_U_F_-;_-@_-"/>
    <numFmt numFmtId="165" formatCode="#,###"/>
  </numFmts>
  <fonts count="5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i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5" fillId="0" borderId="0"/>
    <xf numFmtId="0" fontId="16" fillId="0" borderId="0"/>
    <xf numFmtId="0" fontId="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77">
    <xf numFmtId="0" fontId="0" fillId="0" borderId="0" xfId="0"/>
    <xf numFmtId="0" fontId="0" fillId="0" borderId="0" xfId="0" applyAlignment="1"/>
    <xf numFmtId="0" fontId="5" fillId="0" borderId="0" xfId="0" applyFont="1" applyAlignment="1"/>
    <xf numFmtId="0" fontId="6" fillId="0" borderId="0" xfId="0" applyFont="1"/>
    <xf numFmtId="0" fontId="2" fillId="0" borderId="0" xfId="0" applyFont="1"/>
    <xf numFmtId="0" fontId="4" fillId="0" borderId="0" xfId="3" applyNumberFormat="1" applyFont="1" applyFill="1" applyBorder="1" applyAlignment="1" applyProtection="1">
      <alignment horizontal="left"/>
    </xf>
    <xf numFmtId="0" fontId="8" fillId="0" borderId="1" xfId="3" applyNumberFormat="1" applyFont="1" applyFill="1" applyBorder="1" applyAlignment="1" applyProtection="1">
      <alignment horizontal="left"/>
    </xf>
    <xf numFmtId="0" fontId="6" fillId="0" borderId="1" xfId="3" applyNumberFormat="1" applyFont="1" applyFill="1" applyBorder="1" applyAlignment="1" applyProtection="1">
      <alignment horizontal="left" indent="1"/>
    </xf>
    <xf numFmtId="0" fontId="6" fillId="0" borderId="0" xfId="0" applyFont="1" applyBorder="1"/>
    <xf numFmtId="0" fontId="4" fillId="0" borderId="1" xfId="3" applyNumberFormat="1" applyFont="1" applyFill="1" applyBorder="1" applyAlignment="1" applyProtection="1">
      <alignment horizontal="left"/>
    </xf>
    <xf numFmtId="0" fontId="4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2" applyFont="1" applyFill="1" applyBorder="1" applyAlignment="1"/>
    <xf numFmtId="3" fontId="6" fillId="0" borderId="0" xfId="1" applyNumberFormat="1" applyFont="1" applyFill="1" applyBorder="1"/>
    <xf numFmtId="0" fontId="6" fillId="0" borderId="0" xfId="0" applyFont="1" applyAlignment="1">
      <alignment horizontal="left" wrapText="1"/>
    </xf>
    <xf numFmtId="0" fontId="4" fillId="0" borderId="0" xfId="0" applyFont="1" applyAlignment="1"/>
    <xf numFmtId="0" fontId="7" fillId="0" borderId="0" xfId="1" applyFont="1" applyFill="1" applyBorder="1"/>
    <xf numFmtId="0" fontId="19" fillId="0" borderId="0" xfId="1" applyFont="1" applyBorder="1"/>
    <xf numFmtId="0" fontId="20" fillId="0" borderId="0" xfId="1" applyFont="1" applyBorder="1"/>
    <xf numFmtId="0" fontId="21" fillId="0" borderId="0" xfId="1" applyFont="1" applyBorder="1"/>
    <xf numFmtId="0" fontId="10" fillId="0" borderId="0" xfId="1" applyFont="1" applyFill="1" applyBorder="1"/>
    <xf numFmtId="3" fontId="22" fillId="0" borderId="0" xfId="1" applyNumberFormat="1" applyFont="1" applyFill="1" applyBorder="1"/>
    <xf numFmtId="0" fontId="23" fillId="0" borderId="0" xfId="1" applyFont="1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4" fillId="0" borderId="8" xfId="0" applyFont="1" applyFill="1" applyBorder="1"/>
    <xf numFmtId="0" fontId="4" fillId="0" borderId="5" xfId="0" applyFont="1" applyFill="1" applyBorder="1"/>
    <xf numFmtId="0" fontId="0" fillId="0" borderId="10" xfId="0" applyBorder="1"/>
    <xf numFmtId="0" fontId="4" fillId="0" borderId="5" xfId="0" applyFont="1" applyBorder="1"/>
    <xf numFmtId="0" fontId="4" fillId="0" borderId="0" xfId="0" applyFont="1" applyBorder="1"/>
    <xf numFmtId="0" fontId="0" fillId="0" borderId="0" xfId="0" applyBorder="1"/>
    <xf numFmtId="0" fontId="4" fillId="0" borderId="0" xfId="3" applyNumberFormat="1" applyFont="1" applyFill="1" applyBorder="1" applyAlignment="1" applyProtection="1">
      <alignment horizontal="left" indent="1"/>
    </xf>
    <xf numFmtId="0" fontId="6" fillId="0" borderId="1" xfId="3" applyNumberFormat="1" applyFont="1" applyFill="1" applyBorder="1" applyAlignment="1" applyProtection="1">
      <alignment horizontal="left"/>
    </xf>
    <xf numFmtId="0" fontId="27" fillId="0" borderId="0" xfId="0" applyFont="1"/>
    <xf numFmtId="0" fontId="6" fillId="0" borderId="6" xfId="0" applyFont="1" applyBorder="1"/>
    <xf numFmtId="0" fontId="6" fillId="0" borderId="2" xfId="0" applyFont="1" applyBorder="1" applyAlignment="1">
      <alignment horizontal="center"/>
    </xf>
    <xf numFmtId="0" fontId="6" fillId="0" borderId="7" xfId="0" applyFont="1" applyBorder="1"/>
    <xf numFmtId="0" fontId="6" fillId="0" borderId="3" xfId="0" applyFont="1" applyBorder="1"/>
    <xf numFmtId="0" fontId="6" fillId="0" borderId="12" xfId="0" applyFont="1" applyBorder="1"/>
    <xf numFmtId="0" fontId="6" fillId="0" borderId="13" xfId="0" applyFont="1" applyBorder="1"/>
    <xf numFmtId="0" fontId="11" fillId="0" borderId="0" xfId="0" applyFont="1" applyBorder="1"/>
    <xf numFmtId="0" fontId="0" fillId="0" borderId="9" xfId="0" applyBorder="1"/>
    <xf numFmtId="0" fontId="6" fillId="0" borderId="14" xfId="0" applyFont="1" applyBorder="1"/>
    <xf numFmtId="0" fontId="0" fillId="0" borderId="15" xfId="0" applyBorder="1"/>
    <xf numFmtId="0" fontId="6" fillId="0" borderId="3" xfId="0" applyFont="1" applyBorder="1" applyAlignment="1">
      <alignment horizontal="center"/>
    </xf>
    <xf numFmtId="0" fontId="6" fillId="0" borderId="16" xfId="0" applyFont="1" applyBorder="1"/>
    <xf numFmtId="0" fontId="4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4" fillId="0" borderId="21" xfId="0" applyFont="1" applyBorder="1"/>
    <xf numFmtId="0" fontId="6" fillId="0" borderId="22" xfId="0" applyFont="1" applyBorder="1" applyAlignment="1">
      <alignment horizontal="justify" wrapText="1"/>
    </xf>
    <xf numFmtId="0" fontId="6" fillId="0" borderId="13" xfId="0" applyFont="1" applyBorder="1" applyAlignment="1">
      <alignment horizontal="justify"/>
    </xf>
    <xf numFmtId="0" fontId="6" fillId="0" borderId="14" xfId="0" applyFont="1" applyBorder="1" applyAlignment="1">
      <alignment horizontal="justify"/>
    </xf>
    <xf numFmtId="0" fontId="4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4" fillId="0" borderId="21" xfId="0" applyFont="1" applyFill="1" applyBorder="1" applyAlignment="1">
      <alignment horizontal="justify"/>
    </xf>
    <xf numFmtId="0" fontId="0" fillId="0" borderId="22" xfId="0" applyFill="1" applyBorder="1"/>
    <xf numFmtId="0" fontId="6" fillId="0" borderId="13" xfId="0" applyFont="1" applyFill="1" applyBorder="1" applyAlignment="1">
      <alignment horizontal="justify"/>
    </xf>
    <xf numFmtId="0" fontId="6" fillId="0" borderId="14" xfId="0" applyFont="1" applyFill="1" applyBorder="1" applyAlignment="1">
      <alignment horizontal="justify"/>
    </xf>
    <xf numFmtId="0" fontId="6" fillId="0" borderId="22" xfId="0" applyFont="1" applyBorder="1"/>
    <xf numFmtId="0" fontId="4" fillId="0" borderId="21" xfId="3" applyNumberFormat="1" applyFont="1" applyFill="1" applyBorder="1" applyAlignment="1" applyProtection="1">
      <alignment horizontal="left"/>
    </xf>
    <xf numFmtId="0" fontId="6" fillId="0" borderId="10" xfId="0" applyFont="1" applyBorder="1" applyAlignment="1">
      <alignment horizontal="center"/>
    </xf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6" fillId="0" borderId="30" xfId="0" applyFont="1" applyBorder="1"/>
    <xf numFmtId="0" fontId="6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7" xfId="0" applyBorder="1"/>
    <xf numFmtId="0" fontId="0" fillId="0" borderId="34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5" xfId="0" applyBorder="1"/>
    <xf numFmtId="0" fontId="0" fillId="0" borderId="30" xfId="0" applyBorder="1"/>
    <xf numFmtId="0" fontId="0" fillId="0" borderId="31" xfId="0" applyBorder="1"/>
    <xf numFmtId="0" fontId="0" fillId="0" borderId="12" xfId="0" applyBorder="1"/>
    <xf numFmtId="0" fontId="4" fillId="0" borderId="8" xfId="0" applyFont="1" applyBorder="1"/>
    <xf numFmtId="0" fontId="4" fillId="0" borderId="28" xfId="0" applyFont="1" applyBorder="1"/>
    <xf numFmtId="0" fontId="4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4" fillId="0" borderId="41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22" xfId="0" applyFont="1" applyFill="1" applyBorder="1"/>
    <xf numFmtId="0" fontId="6" fillId="0" borderId="14" xfId="0" applyFont="1" applyFill="1" applyBorder="1"/>
    <xf numFmtId="0" fontId="4" fillId="0" borderId="43" xfId="0" applyFont="1" applyBorder="1"/>
    <xf numFmtId="0" fontId="0" fillId="0" borderId="0" xfId="0" applyBorder="1" applyAlignment="1"/>
    <xf numFmtId="0" fontId="4" fillId="0" borderId="44" xfId="0" applyFont="1" applyBorder="1"/>
    <xf numFmtId="0" fontId="4" fillId="0" borderId="45" xfId="0" applyFont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left"/>
    </xf>
    <xf numFmtId="0" fontId="30" fillId="0" borderId="0" xfId="0" applyFont="1" applyBorder="1"/>
    <xf numFmtId="0" fontId="9" fillId="0" borderId="0" xfId="0" applyFont="1" applyBorder="1" applyAlignment="1">
      <alignment horizontal="left" wrapText="1"/>
    </xf>
    <xf numFmtId="0" fontId="4" fillId="0" borderId="13" xfId="0" applyFont="1" applyBorder="1"/>
    <xf numFmtId="0" fontId="4" fillId="0" borderId="46" xfId="0" applyFont="1" applyBorder="1"/>
    <xf numFmtId="0" fontId="4" fillId="0" borderId="35" xfId="0" applyFont="1" applyBorder="1"/>
    <xf numFmtId="0" fontId="4" fillId="0" borderId="16" xfId="0" applyFont="1" applyBorder="1"/>
    <xf numFmtId="0" fontId="6" fillId="0" borderId="47" xfId="3" applyNumberFormat="1" applyFont="1" applyFill="1" applyBorder="1" applyAlignment="1" applyProtection="1">
      <alignment horizontal="left"/>
    </xf>
    <xf numFmtId="0" fontId="4" fillId="0" borderId="46" xfId="3" applyNumberFormat="1" applyFont="1" applyFill="1" applyBorder="1" applyAlignment="1" applyProtection="1">
      <alignment horizontal="left"/>
    </xf>
    <xf numFmtId="0" fontId="4" fillId="0" borderId="0" xfId="0" applyFont="1" applyBorder="1" applyAlignment="1">
      <alignment horizontal="left"/>
    </xf>
    <xf numFmtId="0" fontId="4" fillId="0" borderId="29" xfId="0" applyFont="1" applyBorder="1"/>
    <xf numFmtId="0" fontId="4" fillId="0" borderId="13" xfId="0" applyFont="1" applyBorder="1" applyAlignment="1">
      <alignment wrapText="1"/>
    </xf>
    <xf numFmtId="0" fontId="4" fillId="0" borderId="14" xfId="0" applyFont="1" applyBorder="1"/>
    <xf numFmtId="0" fontId="4" fillId="0" borderId="4" xfId="0" applyFont="1" applyBorder="1" applyAlignment="1">
      <alignment wrapText="1"/>
    </xf>
    <xf numFmtId="0" fontId="4" fillId="0" borderId="8" xfId="0" applyFont="1" applyBorder="1" applyAlignment="1"/>
    <xf numFmtId="0" fontId="4" fillId="0" borderId="48" xfId="0" applyFont="1" applyBorder="1"/>
    <xf numFmtId="3" fontId="0" fillId="0" borderId="22" xfId="0" applyNumberFormat="1" applyBorder="1"/>
    <xf numFmtId="0" fontId="4" fillId="0" borderId="6" xfId="0" applyFont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18" fillId="0" borderId="6" xfId="0" applyFont="1" applyBorder="1"/>
    <xf numFmtId="0" fontId="28" fillId="0" borderId="6" xfId="0" applyFont="1" applyBorder="1"/>
    <xf numFmtId="0" fontId="18" fillId="0" borderId="6" xfId="0" applyFont="1" applyFill="1" applyBorder="1" applyAlignment="1">
      <alignment horizontal="left" wrapText="1"/>
    </xf>
    <xf numFmtId="0" fontId="18" fillId="0" borderId="6" xfId="0" applyFont="1" applyFill="1" applyBorder="1" applyAlignment="1">
      <alignment horizontal="left"/>
    </xf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0" fontId="18" fillId="0" borderId="6" xfId="0" applyFont="1" applyFill="1" applyBorder="1" applyAlignment="1">
      <alignment wrapText="1"/>
    </xf>
    <xf numFmtId="0" fontId="18" fillId="0" borderId="6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6" xfId="0" applyFont="1" applyBorder="1"/>
    <xf numFmtId="49" fontId="3" fillId="0" borderId="6" xfId="0" applyNumberFormat="1" applyFont="1" applyBorder="1"/>
    <xf numFmtId="0" fontId="3" fillId="0" borderId="6" xfId="0" applyFont="1" applyBorder="1" applyAlignment="1">
      <alignment wrapText="1"/>
    </xf>
    <xf numFmtId="0" fontId="32" fillId="0" borderId="6" xfId="0" applyFont="1" applyFill="1" applyBorder="1"/>
    <xf numFmtId="0" fontId="33" fillId="0" borderId="6" xfId="0" applyFont="1" applyFill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3" applyNumberFormat="1" applyFont="1" applyFill="1" applyBorder="1" applyAlignment="1" applyProtection="1">
      <alignment horizontal="left"/>
    </xf>
    <xf numFmtId="0" fontId="27" fillId="0" borderId="6" xfId="0" applyFont="1" applyBorder="1"/>
    <xf numFmtId="0" fontId="4" fillId="0" borderId="6" xfId="0" applyFont="1" applyFill="1" applyBorder="1"/>
    <xf numFmtId="0" fontId="32" fillId="0" borderId="0" xfId="0" applyFont="1" applyBorder="1" applyAlignment="1">
      <alignment wrapText="1"/>
    </xf>
    <xf numFmtId="0" fontId="34" fillId="0" borderId="5" xfId="0" applyFont="1" applyBorder="1"/>
    <xf numFmtId="0" fontId="34" fillId="0" borderId="8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34" fillId="0" borderId="15" xfId="0" applyFont="1" applyBorder="1"/>
    <xf numFmtId="0" fontId="6" fillId="0" borderId="0" xfId="3" applyNumberFormat="1" applyFont="1" applyFill="1" applyBorder="1" applyAlignment="1" applyProtection="1">
      <alignment horizontal="left"/>
    </xf>
    <xf numFmtId="0" fontId="4" fillId="0" borderId="32" xfId="3" applyNumberFormat="1" applyFont="1" applyFill="1" applyBorder="1" applyAlignment="1" applyProtection="1">
      <alignment horizontal="left"/>
    </xf>
    <xf numFmtId="0" fontId="18" fillId="0" borderId="6" xfId="1" applyFont="1" applyFill="1" applyBorder="1" applyAlignment="1">
      <alignment horizontal="center" vertical="center" wrapText="1"/>
    </xf>
    <xf numFmtId="3" fontId="7" fillId="0" borderId="6" xfId="1" applyNumberFormat="1" applyFont="1" applyFill="1" applyBorder="1"/>
    <xf numFmtId="3" fontId="25" fillId="0" borderId="6" xfId="1" applyNumberFormat="1" applyFont="1" applyFill="1" applyBorder="1"/>
    <xf numFmtId="3" fontId="10" fillId="0" borderId="6" xfId="1" applyNumberFormat="1" applyFont="1" applyFill="1" applyBorder="1"/>
    <xf numFmtId="3" fontId="6" fillId="0" borderId="6" xfId="1" applyNumberFormat="1" applyFont="1" applyFill="1" applyBorder="1"/>
    <xf numFmtId="3" fontId="31" fillId="0" borderId="6" xfId="1" applyNumberFormat="1" applyFont="1" applyFill="1" applyBorder="1"/>
    <xf numFmtId="0" fontId="32" fillId="0" borderId="6" xfId="2" applyFont="1" applyFill="1" applyBorder="1" applyAlignment="1"/>
    <xf numFmtId="3" fontId="32" fillId="0" borderId="6" xfId="1" applyNumberFormat="1" applyFont="1" applyFill="1" applyBorder="1"/>
    <xf numFmtId="0" fontId="10" fillId="0" borderId="6" xfId="1" applyFont="1" applyFill="1" applyBorder="1"/>
    <xf numFmtId="0" fontId="31" fillId="0" borderId="6" xfId="0" applyFont="1" applyFill="1" applyBorder="1" applyAlignment="1"/>
    <xf numFmtId="0" fontId="32" fillId="0" borderId="6" xfId="0" applyFont="1" applyBorder="1"/>
    <xf numFmtId="3" fontId="6" fillId="0" borderId="49" xfId="1" applyNumberFormat="1" applyFont="1" applyFill="1" applyBorder="1"/>
    <xf numFmtId="0" fontId="6" fillId="0" borderId="6" xfId="2" applyFont="1" applyFill="1" applyBorder="1" applyAlignment="1"/>
    <xf numFmtId="3" fontId="0" fillId="0" borderId="6" xfId="0" applyNumberFormat="1" applyBorder="1"/>
    <xf numFmtId="3" fontId="6" fillId="0" borderId="6" xfId="0" applyNumberFormat="1" applyFont="1" applyBorder="1"/>
    <xf numFmtId="3" fontId="3" fillId="0" borderId="6" xfId="0" applyNumberFormat="1" applyFont="1" applyBorder="1"/>
    <xf numFmtId="3" fontId="4" fillId="0" borderId="6" xfId="0" applyNumberFormat="1" applyFont="1" applyBorder="1"/>
    <xf numFmtId="3" fontId="32" fillId="0" borderId="6" xfId="0" applyNumberFormat="1" applyFont="1" applyBorder="1"/>
    <xf numFmtId="0" fontId="36" fillId="0" borderId="34" xfId="0" applyFont="1" applyBorder="1"/>
    <xf numFmtId="0" fontId="36" fillId="0" borderId="13" xfId="0" applyFont="1" applyBorder="1"/>
    <xf numFmtId="0" fontId="32" fillId="0" borderId="13" xfId="0" applyFont="1" applyBorder="1"/>
    <xf numFmtId="0" fontId="36" fillId="0" borderId="1" xfId="3" applyNumberFormat="1" applyFont="1" applyFill="1" applyBorder="1" applyAlignment="1" applyProtection="1">
      <alignment horizontal="left"/>
    </xf>
    <xf numFmtId="0" fontId="32" fillId="0" borderId="0" xfId="0" applyFont="1"/>
    <xf numFmtId="0" fontId="36" fillId="0" borderId="21" xfId="3" applyNumberFormat="1" applyFont="1" applyFill="1" applyBorder="1" applyAlignment="1" applyProtection="1">
      <alignment horizontal="left"/>
    </xf>
    <xf numFmtId="0" fontId="36" fillId="0" borderId="4" xfId="0" applyFont="1" applyBorder="1" applyAlignment="1">
      <alignment horizontal="center" wrapText="1"/>
    </xf>
    <xf numFmtId="0" fontId="32" fillId="0" borderId="22" xfId="0" applyFont="1" applyBorder="1"/>
    <xf numFmtId="0" fontId="32" fillId="0" borderId="37" xfId="0" applyFont="1" applyBorder="1"/>
    <xf numFmtId="0" fontId="32" fillId="0" borderId="9" xfId="0" applyFont="1" applyBorder="1"/>
    <xf numFmtId="0" fontId="32" fillId="0" borderId="30" xfId="0" applyFont="1" applyBorder="1"/>
    <xf numFmtId="0" fontId="32" fillId="0" borderId="38" xfId="0" applyFont="1" applyBorder="1"/>
    <xf numFmtId="0" fontId="32" fillId="0" borderId="39" xfId="0" applyFont="1" applyBorder="1"/>
    <xf numFmtId="0" fontId="32" fillId="0" borderId="14" xfId="0" applyFont="1" applyBorder="1"/>
    <xf numFmtId="0" fontId="32" fillId="0" borderId="31" xfId="0" applyFont="1" applyBorder="1"/>
    <xf numFmtId="0" fontId="32" fillId="0" borderId="7" xfId="0" applyFont="1" applyBorder="1"/>
    <xf numFmtId="0" fontId="36" fillId="0" borderId="44" xfId="0" applyFont="1" applyBorder="1"/>
    <xf numFmtId="0" fontId="32" fillId="0" borderId="23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2" xfId="0" applyFont="1" applyBorder="1"/>
    <xf numFmtId="0" fontId="32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6" fillId="0" borderId="21" xfId="0" applyFont="1" applyBorder="1"/>
    <xf numFmtId="0" fontId="36" fillId="0" borderId="15" xfId="0" applyFont="1" applyBorder="1"/>
    <xf numFmtId="0" fontId="36" fillId="0" borderId="0" xfId="0" applyFont="1" applyBorder="1"/>
    <xf numFmtId="0" fontId="32" fillId="0" borderId="22" xfId="0" applyFont="1" applyFill="1" applyBorder="1"/>
    <xf numFmtId="0" fontId="32" fillId="0" borderId="0" xfId="0" applyFont="1" applyBorder="1"/>
    <xf numFmtId="0" fontId="32" fillId="0" borderId="14" xfId="0" applyFont="1" applyFill="1" applyBorder="1"/>
    <xf numFmtId="0" fontId="32" fillId="0" borderId="12" xfId="0" applyFont="1" applyBorder="1"/>
    <xf numFmtId="0" fontId="32" fillId="0" borderId="3" xfId="0" applyFont="1" applyBorder="1"/>
    <xf numFmtId="0" fontId="36" fillId="0" borderId="43" xfId="0" applyFont="1" applyBorder="1"/>
    <xf numFmtId="0" fontId="32" fillId="0" borderId="0" xfId="0" applyFont="1" applyBorder="1" applyAlignment="1"/>
    <xf numFmtId="0" fontId="32" fillId="0" borderId="21" xfId="0" applyFont="1" applyBorder="1"/>
    <xf numFmtId="0" fontId="37" fillId="0" borderId="8" xfId="0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7" fillId="0" borderId="5" xfId="0" applyFont="1" applyBorder="1"/>
    <xf numFmtId="0" fontId="37" fillId="0" borderId="45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32" fillId="0" borderId="34" xfId="0" applyFont="1" applyBorder="1"/>
    <xf numFmtId="0" fontId="36" fillId="0" borderId="22" xfId="0" applyFont="1" applyBorder="1"/>
    <xf numFmtId="0" fontId="32" fillId="0" borderId="14" xfId="3" applyNumberFormat="1" applyFont="1" applyFill="1" applyBorder="1" applyAlignment="1" applyProtection="1">
      <alignment horizontal="left"/>
    </xf>
    <xf numFmtId="0" fontId="32" fillId="0" borderId="50" xfId="0" applyFont="1" applyBorder="1"/>
    <xf numFmtId="0" fontId="36" fillId="0" borderId="22" xfId="3" applyNumberFormat="1" applyFont="1" applyFill="1" applyBorder="1" applyAlignment="1" applyProtection="1">
      <alignment horizontal="left"/>
    </xf>
    <xf numFmtId="0" fontId="36" fillId="0" borderId="0" xfId="0" applyFont="1"/>
    <xf numFmtId="0" fontId="37" fillId="0" borderId="42" xfId="0" applyFont="1" applyBorder="1" applyAlignment="1">
      <alignment horizontal="center" wrapText="1"/>
    </xf>
    <xf numFmtId="3" fontId="6" fillId="0" borderId="34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23" xfId="0" applyNumberFormat="1" applyFont="1" applyBorder="1"/>
    <xf numFmtId="3" fontId="6" fillId="0" borderId="11" xfId="0" applyNumberFormat="1" applyFont="1" applyBorder="1"/>
    <xf numFmtId="3" fontId="9" fillId="0" borderId="13" xfId="0" applyNumberFormat="1" applyFont="1" applyBorder="1"/>
    <xf numFmtId="0" fontId="4" fillId="0" borderId="6" xfId="1" applyFont="1" applyFill="1" applyBorder="1"/>
    <xf numFmtId="3" fontId="4" fillId="0" borderId="6" xfId="1" applyNumberFormat="1" applyFont="1" applyFill="1" applyBorder="1"/>
    <xf numFmtId="0" fontId="18" fillId="0" borderId="6" xfId="1" applyFont="1" applyBorder="1"/>
    <xf numFmtId="0" fontId="4" fillId="0" borderId="6" xfId="1" applyFont="1" applyFill="1" applyBorder="1" applyAlignment="1">
      <alignment wrapText="1"/>
    </xf>
    <xf numFmtId="3" fontId="9" fillId="0" borderId="49" xfId="1" applyNumberFormat="1" applyFont="1" applyFill="1" applyBorder="1"/>
    <xf numFmtId="3" fontId="4" fillId="0" borderId="49" xfId="1" applyNumberFormat="1" applyFont="1" applyFill="1" applyBorder="1"/>
    <xf numFmtId="0" fontId="38" fillId="0" borderId="6" xfId="1" applyFont="1" applyBorder="1"/>
    <xf numFmtId="3" fontId="4" fillId="0" borderId="0" xfId="1" applyNumberFormat="1" applyFont="1" applyFill="1" applyBorder="1"/>
    <xf numFmtId="0" fontId="39" fillId="0" borderId="6" xfId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0" fillId="0" borderId="34" xfId="0" applyNumberFormat="1" applyBorder="1"/>
    <xf numFmtId="0" fontId="0" fillId="0" borderId="49" xfId="0" applyBorder="1"/>
    <xf numFmtId="0" fontId="0" fillId="0" borderId="52" xfId="0" applyBorder="1"/>
    <xf numFmtId="0" fontId="0" fillId="0" borderId="25" xfId="0" applyBorder="1"/>
    <xf numFmtId="0" fontId="9" fillId="0" borderId="27" xfId="0" applyFont="1" applyBorder="1" applyAlignment="1"/>
    <xf numFmtId="0" fontId="4" fillId="0" borderId="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0" fillId="0" borderId="53" xfId="0" applyBorder="1"/>
    <xf numFmtId="3" fontId="6" fillId="0" borderId="30" xfId="0" applyNumberFormat="1" applyFont="1" applyBorder="1"/>
    <xf numFmtId="3" fontId="6" fillId="0" borderId="37" xfId="0" applyNumberFormat="1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9" xfId="0" applyFont="1" applyBorder="1" applyAlignment="1">
      <alignment horizontal="right"/>
    </xf>
    <xf numFmtId="0" fontId="36" fillId="0" borderId="21" xfId="0" applyFont="1" applyBorder="1" applyAlignment="1">
      <alignment horizontal="center"/>
    </xf>
    <xf numFmtId="0" fontId="3" fillId="0" borderId="37" xfId="0" applyFont="1" applyBorder="1"/>
    <xf numFmtId="0" fontId="3" fillId="0" borderId="30" xfId="0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2" xfId="0" applyNumberFormat="1" applyFont="1" applyBorder="1"/>
    <xf numFmtId="3" fontId="4" fillId="0" borderId="13" xfId="0" applyNumberFormat="1" applyFont="1" applyBorder="1"/>
    <xf numFmtId="3" fontId="4" fillId="0" borderId="34" xfId="0" applyNumberFormat="1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48" xfId="0" applyNumberFormat="1" applyBorder="1"/>
    <xf numFmtId="3" fontId="0" fillId="0" borderId="2" xfId="0" applyNumberFormat="1" applyBorder="1"/>
    <xf numFmtId="0" fontId="4" fillId="0" borderId="34" xfId="0" applyFont="1" applyBorder="1"/>
    <xf numFmtId="0" fontId="4" fillId="0" borderId="54" xfId="0" applyFont="1" applyBorder="1"/>
    <xf numFmtId="0" fontId="6" fillId="0" borderId="54" xfId="0" applyFont="1" applyBorder="1"/>
    <xf numFmtId="0" fontId="34" fillId="0" borderId="21" xfId="3" applyNumberFormat="1" applyFont="1" applyFill="1" applyBorder="1" applyAlignment="1" applyProtection="1">
      <alignment horizontal="left"/>
    </xf>
    <xf numFmtId="0" fontId="41" fillId="0" borderId="22" xfId="0" applyFont="1" applyBorder="1"/>
    <xf numFmtId="0" fontId="41" fillId="0" borderId="13" xfId="0" applyFont="1" applyBorder="1"/>
    <xf numFmtId="0" fontId="34" fillId="0" borderId="44" xfId="0" applyFont="1" applyBorder="1"/>
    <xf numFmtId="0" fontId="34" fillId="0" borderId="41" xfId="0" applyFont="1" applyBorder="1" applyAlignment="1">
      <alignment horizontal="center" wrapText="1"/>
    </xf>
    <xf numFmtId="0" fontId="34" fillId="0" borderId="42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21" xfId="0" applyFont="1" applyBorder="1"/>
    <xf numFmtId="0" fontId="41" fillId="0" borderId="22" xfId="0" applyFont="1" applyFill="1" applyBorder="1"/>
    <xf numFmtId="0" fontId="41" fillId="0" borderId="23" xfId="0" applyFont="1" applyBorder="1"/>
    <xf numFmtId="0" fontId="41" fillId="0" borderId="10" xfId="0" applyFont="1" applyBorder="1"/>
    <xf numFmtId="0" fontId="41" fillId="0" borderId="14" xfId="0" applyFont="1" applyFill="1" applyBorder="1"/>
    <xf numFmtId="0" fontId="41" fillId="0" borderId="12" xfId="0" applyFont="1" applyBorder="1"/>
    <xf numFmtId="0" fontId="41" fillId="0" borderId="3" xfId="0" applyFont="1" applyBorder="1"/>
    <xf numFmtId="0" fontId="41" fillId="0" borderId="0" xfId="0" applyFont="1"/>
    <xf numFmtId="0" fontId="34" fillId="0" borderId="43" xfId="0" applyFont="1" applyBorder="1"/>
    <xf numFmtId="0" fontId="41" fillId="0" borderId="21" xfId="0" applyFont="1" applyBorder="1"/>
    <xf numFmtId="0" fontId="41" fillId="0" borderId="14" xfId="0" applyFont="1" applyBorder="1"/>
    <xf numFmtId="0" fontId="34" fillId="0" borderId="15" xfId="0" applyFont="1" applyBorder="1" applyAlignment="1">
      <alignment horizontal="center"/>
    </xf>
    <xf numFmtId="0" fontId="6" fillId="0" borderId="14" xfId="3" applyNumberFormat="1" applyFont="1" applyFill="1" applyBorder="1" applyAlignment="1" applyProtection="1">
      <alignment horizontal="left"/>
    </xf>
    <xf numFmtId="0" fontId="6" fillId="0" borderId="50" xfId="3" applyNumberFormat="1" applyFont="1" applyFill="1" applyBorder="1" applyAlignment="1" applyProtection="1">
      <alignment horizontal="left"/>
    </xf>
    <xf numFmtId="0" fontId="4" fillId="0" borderId="34" xfId="3" applyNumberFormat="1" applyFont="1" applyFill="1" applyBorder="1" applyAlignment="1" applyProtection="1">
      <alignment horizontal="left"/>
    </xf>
    <xf numFmtId="3" fontId="41" fillId="0" borderId="37" xfId="0" applyNumberFormat="1" applyFont="1" applyBorder="1"/>
    <xf numFmtId="3" fontId="41" fillId="0" borderId="9" xfId="0" applyNumberFormat="1" applyFont="1" applyBorder="1"/>
    <xf numFmtId="3" fontId="41" fillId="0" borderId="9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4" fillId="0" borderId="6" xfId="0" applyFont="1" applyBorder="1" applyAlignment="1"/>
    <xf numFmtId="3" fontId="0" fillId="0" borderId="49" xfId="0" applyNumberFormat="1" applyBorder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5" fontId="42" fillId="0" borderId="0" xfId="0" applyNumberFormat="1" applyFont="1" applyFill="1" applyAlignment="1" applyProtection="1">
      <alignment horizontal="right" vertical="center"/>
    </xf>
    <xf numFmtId="0" fontId="43" fillId="0" borderId="8" xfId="0" applyFont="1" applyFill="1" applyBorder="1" applyAlignment="1" applyProtection="1">
      <alignment horizontal="center" vertical="center" wrapText="1"/>
    </xf>
    <xf numFmtId="0" fontId="43" fillId="0" borderId="5" xfId="0" applyFont="1" applyFill="1" applyBorder="1" applyAlignment="1" applyProtection="1">
      <alignment horizontal="center" vertical="center" wrapText="1"/>
    </xf>
    <xf numFmtId="0" fontId="45" fillId="0" borderId="4" xfId="0" applyFont="1" applyFill="1" applyBorder="1" applyAlignment="1" applyProtection="1">
      <alignment horizontal="center" vertical="center" wrapText="1"/>
    </xf>
    <xf numFmtId="0" fontId="45" fillId="0" borderId="8" xfId="0" applyFont="1" applyFill="1" applyBorder="1" applyAlignment="1" applyProtection="1">
      <alignment horizontal="center" vertical="center" wrapText="1"/>
    </xf>
    <xf numFmtId="0" fontId="45" fillId="0" borderId="5" xfId="0" applyFont="1" applyFill="1" applyBorder="1" applyAlignment="1" applyProtection="1">
      <alignment horizontal="center" vertical="center" wrapText="1"/>
    </xf>
    <xf numFmtId="165" fontId="45" fillId="0" borderId="8" xfId="0" applyNumberFormat="1" applyFont="1" applyFill="1" applyBorder="1" applyAlignment="1" applyProtection="1">
      <alignment vertical="center" wrapText="1"/>
    </xf>
    <xf numFmtId="165" fontId="45" fillId="0" borderId="5" xfId="0" applyNumberFormat="1" applyFont="1" applyFill="1" applyBorder="1" applyAlignment="1" applyProtection="1">
      <alignment vertical="center" wrapText="1"/>
    </xf>
    <xf numFmtId="0" fontId="45" fillId="0" borderId="15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47" fillId="0" borderId="6" xfId="0" applyFont="1" applyBorder="1"/>
    <xf numFmtId="3" fontId="47" fillId="0" borderId="6" xfId="0" applyNumberFormat="1" applyFont="1" applyBorder="1"/>
    <xf numFmtId="0" fontId="3" fillId="0" borderId="6" xfId="0" applyFont="1" applyBorder="1" applyAlignment="1">
      <alignment vertical="center" wrapText="1"/>
    </xf>
    <xf numFmtId="0" fontId="48" fillId="0" borderId="6" xfId="0" applyFont="1" applyBorder="1"/>
    <xf numFmtId="3" fontId="48" fillId="0" borderId="6" xfId="0" applyNumberFormat="1" applyFont="1" applyBorder="1"/>
    <xf numFmtId="0" fontId="36" fillId="0" borderId="6" xfId="0" applyFont="1" applyBorder="1"/>
    <xf numFmtId="3" fontId="36" fillId="0" borderId="6" xfId="0" applyNumberFormat="1" applyFont="1" applyBorder="1"/>
    <xf numFmtId="0" fontId="49" fillId="0" borderId="6" xfId="0" applyFont="1" applyBorder="1"/>
    <xf numFmtId="3" fontId="49" fillId="0" borderId="6" xfId="0" applyNumberFormat="1" applyFont="1" applyBorder="1"/>
    <xf numFmtId="0" fontId="47" fillId="0" borderId="6" xfId="0" applyFont="1" applyBorder="1" applyAlignment="1">
      <alignment wrapText="1"/>
    </xf>
    <xf numFmtId="0" fontId="36" fillId="0" borderId="6" xfId="0" applyFont="1" applyBorder="1" applyAlignment="1">
      <alignment wrapText="1"/>
    </xf>
    <xf numFmtId="0" fontId="49" fillId="0" borderId="6" xfId="0" applyFont="1" applyBorder="1" applyAlignment="1">
      <alignment wrapText="1"/>
    </xf>
    <xf numFmtId="3" fontId="50" fillId="0" borderId="6" xfId="0" applyNumberFormat="1" applyFont="1" applyBorder="1"/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4" fillId="0" borderId="6" xfId="1" applyFont="1" applyBorder="1" applyAlignment="1">
      <alignment horizontal="center"/>
    </xf>
    <xf numFmtId="10" fontId="4" fillId="0" borderId="6" xfId="5" applyNumberFormat="1" applyFont="1" applyBorder="1"/>
    <xf numFmtId="0" fontId="6" fillId="0" borderId="57" xfId="0" applyFont="1" applyFill="1" applyBorder="1" applyAlignment="1">
      <alignment wrapText="1"/>
    </xf>
    <xf numFmtId="10" fontId="0" fillId="0" borderId="6" xfId="5" applyNumberFormat="1" applyFont="1" applyBorder="1"/>
    <xf numFmtId="3" fontId="0" fillId="0" borderId="2" xfId="0" applyNumberFormat="1" applyBorder="1" applyAlignment="1">
      <alignment horizontal="center"/>
    </xf>
    <xf numFmtId="0" fontId="6" fillId="0" borderId="0" xfId="0" applyFont="1" applyAlignment="1"/>
    <xf numFmtId="3" fontId="0" fillId="0" borderId="5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63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4" fillId="0" borderId="64" xfId="0" applyNumberFormat="1" applyFont="1" applyBorder="1"/>
    <xf numFmtId="3" fontId="4" fillId="0" borderId="8" xfId="0" applyNumberFormat="1" applyFont="1" applyBorder="1"/>
    <xf numFmtId="3" fontId="4" fillId="0" borderId="5" xfId="0" applyNumberFormat="1" applyFont="1" applyBorder="1"/>
    <xf numFmtId="0" fontId="6" fillId="0" borderId="37" xfId="0" applyFont="1" applyBorder="1"/>
    <xf numFmtId="3" fontId="4" fillId="0" borderId="36" xfId="0" applyNumberFormat="1" applyFont="1" applyBorder="1"/>
    <xf numFmtId="3" fontId="4" fillId="0" borderId="30" xfId="0" applyNumberFormat="1" applyFont="1" applyBorder="1"/>
    <xf numFmtId="0" fontId="6" fillId="0" borderId="38" xfId="0" applyFont="1" applyBorder="1"/>
    <xf numFmtId="3" fontId="4" fillId="0" borderId="30" xfId="4" applyNumberFormat="1" applyFont="1" applyBorder="1" applyAlignment="1">
      <alignment horizontal="right"/>
    </xf>
    <xf numFmtId="3" fontId="41" fillId="0" borderId="10" xfId="0" applyNumberFormat="1" applyFont="1" applyBorder="1" applyAlignment="1">
      <alignment horizontal="right"/>
    </xf>
    <xf numFmtId="3" fontId="41" fillId="0" borderId="9" xfId="0" applyNumberFormat="1" applyFont="1" applyBorder="1" applyAlignment="1">
      <alignment horizontal="center"/>
    </xf>
    <xf numFmtId="3" fontId="41" fillId="0" borderId="30" xfId="0" applyNumberFormat="1" applyFont="1" applyBorder="1"/>
    <xf numFmtId="3" fontId="41" fillId="0" borderId="6" xfId="0" applyNumberFormat="1" applyFont="1" applyBorder="1"/>
    <xf numFmtId="3" fontId="41" fillId="0" borderId="6" xfId="0" applyNumberFormat="1" applyFont="1" applyBorder="1" applyAlignment="1">
      <alignment horizontal="right"/>
    </xf>
    <xf numFmtId="3" fontId="41" fillId="0" borderId="6" xfId="0" applyNumberFormat="1" applyFont="1" applyBorder="1" applyAlignment="1">
      <alignment horizontal="center"/>
    </xf>
    <xf numFmtId="3" fontId="41" fillId="0" borderId="2" xfId="0" applyNumberFormat="1" applyFont="1" applyBorder="1" applyAlignment="1">
      <alignment horizontal="center"/>
    </xf>
    <xf numFmtId="3" fontId="41" fillId="0" borderId="38" xfId="0" applyNumberFormat="1" applyFont="1" applyBorder="1"/>
    <xf numFmtId="3" fontId="41" fillId="0" borderId="39" xfId="0" applyNumberFormat="1" applyFont="1" applyBorder="1"/>
    <xf numFmtId="3" fontId="41" fillId="0" borderId="40" xfId="0" applyNumberFormat="1" applyFont="1" applyBorder="1"/>
    <xf numFmtId="3" fontId="41" fillId="0" borderId="31" xfId="0" applyNumberFormat="1" applyFont="1" applyBorder="1"/>
    <xf numFmtId="3" fontId="41" fillId="0" borderId="7" xfId="0" applyNumberFormat="1" applyFont="1" applyBorder="1"/>
    <xf numFmtId="3" fontId="41" fillId="0" borderId="3" xfId="0" applyNumberFormat="1" applyFont="1" applyBorder="1" applyAlignment="1">
      <alignment horizontal="center"/>
    </xf>
    <xf numFmtId="3" fontId="41" fillId="0" borderId="7" xfId="0" applyNumberFormat="1" applyFont="1" applyBorder="1" applyAlignment="1">
      <alignment horizontal="right"/>
    </xf>
    <xf numFmtId="3" fontId="41" fillId="0" borderId="23" xfId="0" applyNumberFormat="1" applyFont="1" applyBorder="1"/>
    <xf numFmtId="3" fontId="41" fillId="0" borderId="11" xfId="0" applyNumberFormat="1" applyFont="1" applyBorder="1"/>
    <xf numFmtId="3" fontId="4" fillId="0" borderId="28" xfId="0" applyNumberFormat="1" applyFont="1" applyBorder="1"/>
    <xf numFmtId="3" fontId="0" fillId="0" borderId="35" xfId="0" applyNumberFormat="1" applyBorder="1"/>
    <xf numFmtId="3" fontId="0" fillId="0" borderId="16" xfId="0" applyNumberFormat="1" applyBorder="1"/>
    <xf numFmtId="3" fontId="0" fillId="0" borderId="65" xfId="0" applyNumberFormat="1" applyBorder="1"/>
    <xf numFmtId="3" fontId="0" fillId="0" borderId="10" xfId="0" applyNumberFormat="1" applyBorder="1"/>
    <xf numFmtId="3" fontId="45" fillId="0" borderId="8" xfId="0" applyNumberFormat="1" applyFont="1" applyFill="1" applyBorder="1" applyAlignment="1" applyProtection="1">
      <alignment horizontal="center" vertical="center" wrapText="1"/>
    </xf>
    <xf numFmtId="0" fontId="36" fillId="0" borderId="6" xfId="0" applyFont="1" applyBorder="1" applyAlignment="1">
      <alignment horizontal="center"/>
    </xf>
    <xf numFmtId="0" fontId="32" fillId="0" borderId="49" xfId="2" applyFont="1" applyFill="1" applyBorder="1" applyAlignment="1">
      <alignment horizontal="left"/>
    </xf>
    <xf numFmtId="0" fontId="32" fillId="0" borderId="11" xfId="2" applyFont="1" applyFill="1" applyBorder="1" applyAlignment="1">
      <alignment horizontal="left"/>
    </xf>
    <xf numFmtId="0" fontId="32" fillId="0" borderId="26" xfId="2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49" xfId="1" applyNumberFormat="1" applyFont="1" applyFill="1" applyBorder="1"/>
    <xf numFmtId="10" fontId="4" fillId="0" borderId="49" xfId="5" applyNumberFormat="1" applyFont="1" applyFill="1" applyBorder="1"/>
    <xf numFmtId="10" fontId="4" fillId="0" borderId="6" xfId="5" applyNumberFormat="1" applyFont="1" applyFill="1" applyBorder="1"/>
    <xf numFmtId="3" fontId="4" fillId="0" borderId="11" xfId="1" applyNumberFormat="1" applyFont="1" applyFill="1" applyBorder="1" applyAlignment="1"/>
    <xf numFmtId="3" fontId="35" fillId="0" borderId="6" xfId="1" applyNumberFormat="1" applyFont="1" applyFill="1" applyBorder="1" applyAlignment="1"/>
    <xf numFmtId="10" fontId="2" fillId="0" borderId="6" xfId="5" applyNumberFormat="1" applyFont="1" applyBorder="1"/>
    <xf numFmtId="0" fontId="2" fillId="0" borderId="0" xfId="0" applyFont="1" applyAlignment="1">
      <alignment horizontal="right"/>
    </xf>
    <xf numFmtId="0" fontId="36" fillId="0" borderId="4" xfId="0" applyFont="1" applyBorder="1"/>
    <xf numFmtId="0" fontId="36" fillId="0" borderId="8" xfId="0" applyFont="1" applyBorder="1"/>
    <xf numFmtId="0" fontId="36" fillId="0" borderId="5" xfId="0" applyFont="1" applyBorder="1"/>
    <xf numFmtId="0" fontId="3" fillId="0" borderId="34" xfId="0" applyFont="1" applyBorder="1" applyAlignment="1">
      <alignment horizontal="left" vertical="center" wrapText="1"/>
    </xf>
    <xf numFmtId="3" fontId="3" fillId="0" borderId="36" xfId="0" applyNumberFormat="1" applyFont="1" applyBorder="1"/>
    <xf numFmtId="3" fontId="3" fillId="0" borderId="24" xfId="0" applyNumberFormat="1" applyFont="1" applyBorder="1"/>
    <xf numFmtId="3" fontId="3" fillId="0" borderId="25" xfId="0" applyNumberFormat="1" applyFont="1" applyBorder="1"/>
    <xf numFmtId="0" fontId="3" fillId="0" borderId="13" xfId="0" applyFont="1" applyBorder="1" applyAlignment="1">
      <alignment horizontal="left" vertical="center"/>
    </xf>
    <xf numFmtId="3" fontId="3" fillId="0" borderId="30" xfId="0" applyNumberFormat="1" applyFont="1" applyBorder="1"/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3" fontId="3" fillId="0" borderId="31" xfId="0" applyNumberFormat="1" applyFont="1" applyBorder="1"/>
    <xf numFmtId="3" fontId="3" fillId="0" borderId="7" xfId="0" applyNumberFormat="1" applyFont="1" applyBorder="1"/>
    <xf numFmtId="3" fontId="3" fillId="0" borderId="3" xfId="0" applyNumberFormat="1" applyFont="1" applyBorder="1"/>
    <xf numFmtId="0" fontId="3" fillId="0" borderId="3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3" fontId="0" fillId="0" borderId="19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2" fillId="0" borderId="53" xfId="0" applyNumberFormat="1" applyFont="1" applyBorder="1"/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0" xfId="0" applyFont="1" applyAlignment="1"/>
    <xf numFmtId="0" fontId="2" fillId="0" borderId="22" xfId="0" applyFont="1" applyBorder="1" applyAlignment="1">
      <alignment wrapText="1"/>
    </xf>
    <xf numFmtId="3" fontId="0" fillId="0" borderId="46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47" xfId="0" applyNumberFormat="1" applyBorder="1"/>
    <xf numFmtId="0" fontId="2" fillId="0" borderId="13" xfId="0" applyFont="1" applyBorder="1"/>
    <xf numFmtId="0" fontId="2" fillId="0" borderId="14" xfId="0" applyFont="1" applyBorder="1"/>
    <xf numFmtId="0" fontId="2" fillId="0" borderId="37" xfId="0" applyFont="1" applyBorder="1"/>
    <xf numFmtId="0" fontId="2" fillId="0" borderId="30" xfId="0" applyFont="1" applyBorder="1"/>
    <xf numFmtId="0" fontId="2" fillId="0" borderId="38" xfId="0" applyFont="1" applyBorder="1" applyAlignment="1">
      <alignment wrapText="1"/>
    </xf>
    <xf numFmtId="3" fontId="6" fillId="0" borderId="31" xfId="0" applyNumberFormat="1" applyFont="1" applyBorder="1"/>
    <xf numFmtId="0" fontId="2" fillId="0" borderId="0" xfId="0" applyFont="1" applyBorder="1"/>
    <xf numFmtId="3" fontId="2" fillId="0" borderId="11" xfId="0" applyNumberFormat="1" applyFont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8" fillId="0" borderId="6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18" fillId="0" borderId="6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50" xfId="0" applyFont="1" applyBorder="1"/>
    <xf numFmtId="3" fontId="0" fillId="0" borderId="50" xfId="0" applyNumberFormat="1" applyBorder="1"/>
    <xf numFmtId="3" fontId="2" fillId="0" borderId="6" xfId="0" applyNumberFormat="1" applyFont="1" applyBorder="1"/>
    <xf numFmtId="0" fontId="51" fillId="0" borderId="6" xfId="0" applyFont="1" applyBorder="1"/>
    <xf numFmtId="0" fontId="52" fillId="0" borderId="6" xfId="0" applyFont="1" applyBorder="1" applyAlignment="1">
      <alignment wrapText="1"/>
    </xf>
    <xf numFmtId="0" fontId="52" fillId="0" borderId="6" xfId="0" applyFont="1" applyBorder="1" applyAlignment="1">
      <alignment horizontal="right"/>
    </xf>
    <xf numFmtId="0" fontId="53" fillId="0" borderId="6" xfId="0" applyFont="1" applyBorder="1"/>
    <xf numFmtId="0" fontId="0" fillId="0" borderId="6" xfId="0" applyBorder="1" applyAlignment="1">
      <alignment wrapText="1"/>
    </xf>
    <xf numFmtId="0" fontId="53" fillId="0" borderId="6" xfId="0" applyFont="1" applyBorder="1" applyAlignment="1">
      <alignment wrapText="1"/>
    </xf>
    <xf numFmtId="0" fontId="52" fillId="0" borderId="6" xfId="0" applyFont="1" applyBorder="1"/>
    <xf numFmtId="0" fontId="0" fillId="0" borderId="6" xfId="0" applyFont="1" applyBorder="1" applyAlignment="1">
      <alignment wrapText="1"/>
    </xf>
    <xf numFmtId="0" fontId="51" fillId="0" borderId="6" xfId="0" applyFont="1" applyBorder="1" applyAlignment="1">
      <alignment wrapText="1"/>
    </xf>
    <xf numFmtId="3" fontId="0" fillId="0" borderId="11" xfId="0" applyNumberFormat="1" applyBorder="1"/>
    <xf numFmtId="3" fontId="54" fillId="0" borderId="6" xfId="0" applyNumberFormat="1" applyFont="1" applyBorder="1"/>
    <xf numFmtId="3" fontId="3" fillId="0" borderId="6" xfId="0" applyNumberFormat="1" applyFont="1" applyBorder="1" applyAlignment="1"/>
    <xf numFmtId="3" fontId="36" fillId="0" borderId="6" xfId="0" applyNumberFormat="1" applyFont="1" applyBorder="1" applyAlignment="1"/>
    <xf numFmtId="3" fontId="36" fillId="0" borderId="11" xfId="0" applyNumberFormat="1" applyFont="1" applyBorder="1"/>
    <xf numFmtId="3" fontId="4" fillId="0" borderId="49" xfId="0" applyNumberFormat="1" applyFont="1" applyBorder="1"/>
    <xf numFmtId="3" fontId="2" fillId="0" borderId="49" xfId="0" applyNumberFormat="1" applyFont="1" applyBorder="1"/>
    <xf numFmtId="3" fontId="2" fillId="0" borderId="66" xfId="0" applyNumberFormat="1" applyFont="1" applyFill="1" applyBorder="1"/>
    <xf numFmtId="0" fontId="2" fillId="0" borderId="49" xfId="0" applyFont="1" applyBorder="1"/>
    <xf numFmtId="0" fontId="2" fillId="0" borderId="6" xfId="0" applyFont="1" applyBorder="1"/>
    <xf numFmtId="0" fontId="27" fillId="0" borderId="49" xfId="0" applyFont="1" applyBorder="1"/>
    <xf numFmtId="0" fontId="4" fillId="0" borderId="49" xfId="0" applyFont="1" applyBorder="1"/>
    <xf numFmtId="3" fontId="0" fillId="0" borderId="18" xfId="0" applyNumberFormat="1" applyBorder="1"/>
    <xf numFmtId="3" fontId="0" fillId="0" borderId="20" xfId="0" applyNumberFormat="1" applyBorder="1"/>
    <xf numFmtId="3" fontId="4" fillId="0" borderId="17" xfId="0" applyNumberFormat="1" applyFont="1" applyBorder="1"/>
    <xf numFmtId="3" fontId="20" fillId="0" borderId="9" xfId="1" applyNumberFormat="1" applyFont="1" applyBorder="1" applyAlignment="1"/>
    <xf numFmtId="3" fontId="3" fillId="0" borderId="6" xfId="1" applyNumberFormat="1" applyFont="1" applyFill="1" applyBorder="1"/>
    <xf numFmtId="3" fontId="3" fillId="0" borderId="49" xfId="1" applyNumberFormat="1" applyFont="1" applyFill="1" applyBorder="1"/>
    <xf numFmtId="3" fontId="2" fillId="0" borderId="0" xfId="1" applyNumberFormat="1" applyFont="1" applyFill="1" applyBorder="1"/>
    <xf numFmtId="3" fontId="31" fillId="0" borderId="49" xfId="1" applyNumberFormat="1" applyFont="1" applyFill="1" applyBorder="1"/>
    <xf numFmtId="3" fontId="7" fillId="0" borderId="0" xfId="1" applyNumberFormat="1" applyFont="1" applyFill="1" applyBorder="1"/>
    <xf numFmtId="3" fontId="2" fillId="0" borderId="6" xfId="1" applyNumberFormat="1" applyFont="1" applyFill="1" applyBorder="1"/>
    <xf numFmtId="0" fontId="1" fillId="0" borderId="6" xfId="0" applyFont="1" applyBorder="1"/>
    <xf numFmtId="0" fontId="2" fillId="0" borderId="22" xfId="0" applyFont="1" applyBorder="1"/>
    <xf numFmtId="3" fontId="6" fillId="0" borderId="6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right"/>
    </xf>
    <xf numFmtId="3" fontId="0" fillId="0" borderId="38" xfId="0" applyNumberFormat="1" applyBorder="1"/>
    <xf numFmtId="3" fontId="6" fillId="0" borderId="7" xfId="0" applyNumberFormat="1" applyFont="1" applyBorder="1"/>
    <xf numFmtId="3" fontId="6" fillId="0" borderId="7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38" xfId="0" applyNumberFormat="1" applyFont="1" applyBorder="1"/>
    <xf numFmtId="3" fontId="6" fillId="0" borderId="39" xfId="0" applyNumberFormat="1" applyFont="1" applyBorder="1"/>
    <xf numFmtId="3" fontId="6" fillId="0" borderId="39" xfId="0" applyNumberFormat="1" applyFont="1" applyBorder="1" applyAlignment="1">
      <alignment horizontal="right"/>
    </xf>
    <xf numFmtId="3" fontId="6" fillId="0" borderId="39" xfId="0" applyNumberFormat="1" applyFont="1" applyBorder="1" applyAlignment="1">
      <alignment horizontal="center"/>
    </xf>
    <xf numFmtId="3" fontId="6" fillId="0" borderId="40" xfId="0" applyNumberFormat="1" applyFont="1" applyBorder="1" applyAlignment="1">
      <alignment horizontal="center"/>
    </xf>
    <xf numFmtId="3" fontId="6" fillId="0" borderId="9" xfId="0" applyNumberFormat="1" applyFont="1" applyBorder="1"/>
    <xf numFmtId="3" fontId="6" fillId="0" borderId="10" xfId="0" applyNumberFormat="1" applyFont="1" applyBorder="1"/>
    <xf numFmtId="3" fontId="6" fillId="0" borderId="2" xfId="0" applyNumberFormat="1" applyFont="1" applyBorder="1"/>
    <xf numFmtId="0" fontId="2" fillId="0" borderId="35" xfId="0" applyFont="1" applyBorder="1"/>
    <xf numFmtId="10" fontId="2" fillId="0" borderId="49" xfId="5" applyNumberFormat="1" applyFont="1" applyFill="1" applyBorder="1"/>
    <xf numFmtId="0" fontId="45" fillId="0" borderId="28" xfId="0" applyFont="1" applyFill="1" applyBorder="1" applyAlignment="1" applyProtection="1">
      <alignment horizontal="center" vertical="center" wrapText="1"/>
    </xf>
    <xf numFmtId="3" fontId="45" fillId="0" borderId="8" xfId="0" applyNumberFormat="1" applyFont="1" applyFill="1" applyBorder="1" applyAlignment="1" applyProtection="1">
      <alignment horizontal="right" vertical="center" wrapText="1"/>
    </xf>
    <xf numFmtId="3" fontId="45" fillId="0" borderId="5" xfId="0" applyNumberFormat="1" applyFont="1" applyFill="1" applyBorder="1" applyAlignment="1" applyProtection="1">
      <alignment horizontal="right" vertical="center" wrapText="1"/>
    </xf>
    <xf numFmtId="0" fontId="0" fillId="0" borderId="47" xfId="0" applyBorder="1" applyAlignment="1"/>
    <xf numFmtId="0" fontId="0" fillId="0" borderId="56" xfId="0" applyBorder="1" applyAlignment="1"/>
    <xf numFmtId="0" fontId="0" fillId="0" borderId="20" xfId="0" applyBorder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/>
    <xf numFmtId="0" fontId="4" fillId="0" borderId="8" xfId="0" applyFont="1" applyBorder="1" applyAlignment="1"/>
    <xf numFmtId="0" fontId="4" fillId="0" borderId="5" xfId="0" applyFont="1" applyBorder="1" applyAlignment="1"/>
    <xf numFmtId="0" fontId="4" fillId="0" borderId="46" xfId="0" applyFont="1" applyBorder="1" applyAlignment="1"/>
    <xf numFmtId="0" fontId="4" fillId="0" borderId="55" xfId="0" applyFont="1" applyBorder="1" applyAlignment="1"/>
    <xf numFmtId="0" fontId="4" fillId="0" borderId="48" xfId="0" applyFont="1" applyBorder="1" applyAlignment="1"/>
    <xf numFmtId="0" fontId="2" fillId="2" borderId="16" xfId="0" applyFont="1" applyFill="1" applyBorder="1" applyAlignment="1"/>
    <xf numFmtId="0" fontId="6" fillId="2" borderId="26" xfId="0" applyFont="1" applyFill="1" applyBorder="1" applyAlignment="1"/>
    <xf numFmtId="0" fontId="6" fillId="2" borderId="19" xfId="0" applyFont="1" applyFill="1" applyBorder="1" applyAlignment="1"/>
    <xf numFmtId="0" fontId="0" fillId="0" borderId="46" xfId="0" applyBorder="1" applyAlignment="1"/>
    <xf numFmtId="0" fontId="0" fillId="0" borderId="55" xfId="0" applyBorder="1" applyAlignment="1"/>
    <xf numFmtId="0" fontId="0" fillId="0" borderId="48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4" fillId="0" borderId="28" xfId="0" applyFont="1" applyBorder="1" applyAlignment="1"/>
    <xf numFmtId="0" fontId="4" fillId="0" borderId="29" xfId="0" applyFont="1" applyBorder="1" applyAlignment="1"/>
    <xf numFmtId="0" fontId="4" fillId="0" borderId="17" xfId="0" applyFont="1" applyBorder="1" applyAlignment="1"/>
    <xf numFmtId="0" fontId="0" fillId="0" borderId="16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4" fillId="0" borderId="4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18" fillId="0" borderId="6" xfId="0" applyFont="1" applyFill="1" applyBorder="1" applyAlignment="1">
      <alignment horizontal="left" wrapText="1"/>
    </xf>
    <xf numFmtId="0" fontId="0" fillId="0" borderId="39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57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6" fillId="0" borderId="4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2" fillId="0" borderId="38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3" fontId="0" fillId="0" borderId="4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1" fillId="0" borderId="12" xfId="0" applyFont="1" applyBorder="1" applyAlignment="1"/>
    <xf numFmtId="0" fontId="41" fillId="0" borderId="3" xfId="0" applyFont="1" applyBorder="1" applyAlignment="1"/>
    <xf numFmtId="0" fontId="41" fillId="0" borderId="58" xfId="0" applyFont="1" applyBorder="1" applyAlignment="1"/>
    <xf numFmtId="0" fontId="41" fillId="0" borderId="59" xfId="0" applyFont="1" applyBorder="1" applyAlignment="1"/>
    <xf numFmtId="0" fontId="41" fillId="0" borderId="15" xfId="0" applyFont="1" applyBorder="1" applyAlignment="1"/>
    <xf numFmtId="0" fontId="41" fillId="0" borderId="5" xfId="0" applyFont="1" applyBorder="1" applyAlignment="1"/>
    <xf numFmtId="0" fontId="41" fillId="0" borderId="23" xfId="0" applyFont="1" applyBorder="1" applyAlignment="1"/>
    <xf numFmtId="0" fontId="41" fillId="0" borderId="10" xfId="0" applyFont="1" applyBorder="1" applyAlignment="1"/>
    <xf numFmtId="0" fontId="41" fillId="0" borderId="11" xfId="0" applyFont="1" applyBorder="1" applyAlignment="1"/>
    <xf numFmtId="0" fontId="41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58" xfId="0" applyBorder="1" applyAlignment="1"/>
    <xf numFmtId="0" fontId="0" fillId="0" borderId="59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8" fillId="0" borderId="0" xfId="0" applyFont="1" applyBorder="1" applyAlignment="1"/>
    <xf numFmtId="0" fontId="32" fillId="0" borderId="12" xfId="0" applyFont="1" applyBorder="1" applyAlignment="1"/>
    <xf numFmtId="0" fontId="32" fillId="0" borderId="3" xfId="0" applyFont="1" applyBorder="1" applyAlignment="1"/>
    <xf numFmtId="0" fontId="32" fillId="0" borderId="58" xfId="0" applyFont="1" applyBorder="1" applyAlignment="1"/>
    <xf numFmtId="0" fontId="32" fillId="0" borderId="59" xfId="0" applyFont="1" applyBorder="1" applyAlignment="1"/>
    <xf numFmtId="0" fontId="32" fillId="0" borderId="15" xfId="0" applyFont="1" applyBorder="1" applyAlignment="1"/>
    <xf numFmtId="0" fontId="32" fillId="0" borderId="5" xfId="0" applyFont="1" applyBorder="1" applyAlignment="1"/>
    <xf numFmtId="0" fontId="32" fillId="0" borderId="23" xfId="0" applyFont="1" applyBorder="1" applyAlignment="1"/>
    <xf numFmtId="0" fontId="32" fillId="0" borderId="10" xfId="0" applyFont="1" applyBorder="1" applyAlignment="1"/>
    <xf numFmtId="0" fontId="32" fillId="0" borderId="11" xfId="0" applyFont="1" applyBorder="1" applyAlignment="1"/>
    <xf numFmtId="0" fontId="32" fillId="0" borderId="2" xfId="0" applyFont="1" applyBorder="1" applyAlignment="1"/>
    <xf numFmtId="0" fontId="4" fillId="0" borderId="47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/>
    <xf numFmtId="0" fontId="0" fillId="0" borderId="17" xfId="0" applyBorder="1" applyAlignment="1"/>
    <xf numFmtId="0" fontId="2" fillId="0" borderId="46" xfId="0" applyFont="1" applyBorder="1" applyAlignment="1"/>
    <xf numFmtId="0" fontId="32" fillId="0" borderId="49" xfId="0" applyFont="1" applyFill="1" applyBorder="1" applyAlignment="1">
      <alignment horizontal="left" wrapText="1"/>
    </xf>
    <xf numFmtId="0" fontId="32" fillId="0" borderId="11" xfId="0" applyFont="1" applyFill="1" applyBorder="1" applyAlignment="1">
      <alignment horizontal="left" wrapText="1"/>
    </xf>
    <xf numFmtId="0" fontId="40" fillId="0" borderId="49" xfId="1" applyFont="1" applyBorder="1" applyAlignment="1">
      <alignment horizontal="left" wrapText="1"/>
    </xf>
    <xf numFmtId="0" fontId="40" fillId="0" borderId="11" xfId="1" applyFont="1" applyBorder="1" applyAlignment="1">
      <alignment horizontal="left" wrapText="1"/>
    </xf>
    <xf numFmtId="0" fontId="38" fillId="0" borderId="49" xfId="1" applyFont="1" applyBorder="1" applyAlignment="1">
      <alignment horizontal="left" wrapText="1"/>
    </xf>
    <xf numFmtId="0" fontId="38" fillId="0" borderId="11" xfId="1" applyFont="1" applyBorder="1" applyAlignment="1">
      <alignment horizontal="left" wrapText="1"/>
    </xf>
    <xf numFmtId="0" fontId="32" fillId="0" borderId="49" xfId="2" applyFont="1" applyFill="1" applyBorder="1" applyAlignment="1">
      <alignment horizontal="left" wrapText="1"/>
    </xf>
    <xf numFmtId="0" fontId="32" fillId="0" borderId="26" xfId="2" applyFont="1" applyFill="1" applyBorder="1" applyAlignment="1">
      <alignment horizontal="left" wrapText="1"/>
    </xf>
    <xf numFmtId="0" fontId="32" fillId="0" borderId="11" xfId="2" applyFont="1" applyFill="1" applyBorder="1" applyAlignment="1">
      <alignment horizontal="left" wrapText="1"/>
    </xf>
    <xf numFmtId="0" fontId="6" fillId="0" borderId="49" xfId="2" applyFont="1" applyFill="1" applyBorder="1" applyAlignment="1">
      <alignment horizontal="left" wrapText="1"/>
    </xf>
    <xf numFmtId="0" fontId="6" fillId="0" borderId="26" xfId="2" applyFont="1" applyFill="1" applyBorder="1" applyAlignment="1">
      <alignment horizontal="left" wrapText="1"/>
    </xf>
    <xf numFmtId="0" fontId="6" fillId="0" borderId="11" xfId="2" applyFont="1" applyFill="1" applyBorder="1" applyAlignment="1">
      <alignment horizontal="left" wrapText="1"/>
    </xf>
    <xf numFmtId="0" fontId="4" fillId="0" borderId="49" xfId="1" applyFont="1" applyFill="1" applyBorder="1" applyAlignment="1">
      <alignment horizontal="left"/>
    </xf>
    <xf numFmtId="0" fontId="4" fillId="0" borderId="26" xfId="1" applyFont="1" applyFill="1" applyBorder="1" applyAlignment="1">
      <alignment horizontal="left"/>
    </xf>
    <xf numFmtId="0" fontId="4" fillId="0" borderId="11" xfId="1" applyFont="1" applyFill="1" applyBorder="1" applyAlignment="1">
      <alignment horizontal="left"/>
    </xf>
    <xf numFmtId="0" fontId="32" fillId="0" borderId="49" xfId="0" applyFont="1" applyBorder="1" applyAlignment="1">
      <alignment horizontal="left"/>
    </xf>
    <xf numFmtId="0" fontId="32" fillId="0" borderId="26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0" fontId="6" fillId="0" borderId="49" xfId="2" applyFont="1" applyFill="1" applyBorder="1" applyAlignment="1">
      <alignment horizontal="left"/>
    </xf>
    <xf numFmtId="0" fontId="6" fillId="0" borderId="26" xfId="2" applyFont="1" applyFill="1" applyBorder="1" applyAlignment="1">
      <alignment horizontal="left"/>
    </xf>
    <xf numFmtId="0" fontId="6" fillId="0" borderId="11" xfId="2" applyFont="1" applyFill="1" applyBorder="1" applyAlignment="1">
      <alignment horizontal="left"/>
    </xf>
    <xf numFmtId="0" fontId="4" fillId="0" borderId="49" xfId="1" applyFont="1" applyFill="1" applyBorder="1" applyAlignment="1">
      <alignment horizontal="left" wrapText="1"/>
    </xf>
    <xf numFmtId="0" fontId="4" fillId="0" borderId="26" xfId="1" applyFont="1" applyFill="1" applyBorder="1" applyAlignment="1">
      <alignment horizontal="left" wrapText="1"/>
    </xf>
    <xf numFmtId="0" fontId="4" fillId="0" borderId="11" xfId="1" applyFont="1" applyFill="1" applyBorder="1" applyAlignment="1">
      <alignment horizontal="left" wrapText="1"/>
    </xf>
    <xf numFmtId="0" fontId="32" fillId="0" borderId="49" xfId="2" applyFont="1" applyFill="1" applyBorder="1" applyAlignment="1">
      <alignment horizontal="left"/>
    </xf>
    <xf numFmtId="0" fontId="32" fillId="0" borderId="26" xfId="2" applyFont="1" applyFill="1" applyBorder="1" applyAlignment="1">
      <alignment horizontal="left"/>
    </xf>
    <xf numFmtId="0" fontId="32" fillId="0" borderId="11" xfId="2" applyFont="1" applyFill="1" applyBorder="1" applyAlignment="1">
      <alignment horizontal="left"/>
    </xf>
    <xf numFmtId="0" fontId="18" fillId="0" borderId="49" xfId="1" applyFont="1" applyBorder="1" applyAlignment="1">
      <alignment horizontal="left"/>
    </xf>
    <xf numFmtId="0" fontId="18" fillId="0" borderId="26" xfId="1" applyFont="1" applyBorder="1" applyAlignment="1">
      <alignment horizontal="left"/>
    </xf>
    <xf numFmtId="0" fontId="18" fillId="0" borderId="11" xfId="1" applyFont="1" applyBorder="1" applyAlignment="1">
      <alignment horizontal="left"/>
    </xf>
    <xf numFmtId="0" fontId="24" fillId="0" borderId="49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3" fillId="0" borderId="49" xfId="2" applyFont="1" applyFill="1" applyBorder="1" applyAlignment="1">
      <alignment horizontal="left"/>
    </xf>
    <xf numFmtId="0" fontId="18" fillId="0" borderId="49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26" xfId="1" applyFont="1" applyFill="1" applyBorder="1" applyAlignment="1">
      <alignment horizontal="center" vertical="center"/>
    </xf>
    <xf numFmtId="0" fontId="24" fillId="0" borderId="26" xfId="1" applyFont="1" applyBorder="1" applyAlignment="1">
      <alignment horizontal="center"/>
    </xf>
    <xf numFmtId="0" fontId="4" fillId="0" borderId="49" xfId="1" applyFont="1" applyBorder="1" applyAlignment="1">
      <alignment horizontal="left"/>
    </xf>
    <xf numFmtId="0" fontId="4" fillId="0" borderId="26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32" fillId="0" borderId="49" xfId="0" applyFont="1" applyFill="1" applyBorder="1" applyAlignment="1">
      <alignment horizontal="left"/>
    </xf>
    <xf numFmtId="0" fontId="32" fillId="0" borderId="11" xfId="0" applyFont="1" applyFill="1" applyBorder="1" applyAlignment="1">
      <alignment horizontal="left"/>
    </xf>
    <xf numFmtId="0" fontId="31" fillId="0" borderId="49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left" wrapText="1"/>
    </xf>
    <xf numFmtId="0" fontId="32" fillId="0" borderId="49" xfId="0" applyFont="1" applyFill="1" applyBorder="1" applyAlignment="1">
      <alignment horizontal="center" wrapText="1"/>
    </xf>
    <xf numFmtId="0" fontId="32" fillId="0" borderId="11" xfId="0" applyFont="1" applyFill="1" applyBorder="1" applyAlignment="1">
      <alignment horizontal="center" wrapText="1"/>
    </xf>
    <xf numFmtId="0" fontId="4" fillId="0" borderId="49" xfId="1" applyFont="1" applyFill="1" applyBorder="1" applyAlignment="1"/>
    <xf numFmtId="0" fontId="4" fillId="0" borderId="26" xfId="1" applyFont="1" applyFill="1" applyBorder="1" applyAlignment="1"/>
    <xf numFmtId="0" fontId="4" fillId="0" borderId="11" xfId="1" applyFont="1" applyFill="1" applyBorder="1" applyAlignment="1"/>
    <xf numFmtId="0" fontId="18" fillId="0" borderId="49" xfId="1" applyFont="1" applyBorder="1" applyAlignment="1">
      <alignment horizontal="left" wrapText="1"/>
    </xf>
    <xf numFmtId="0" fontId="18" fillId="0" borderId="26" xfId="1" applyFont="1" applyBorder="1" applyAlignment="1">
      <alignment horizontal="left" wrapText="1"/>
    </xf>
    <xf numFmtId="0" fontId="18" fillId="0" borderId="11" xfId="1" applyFont="1" applyBorder="1" applyAlignment="1">
      <alignment horizontal="left" wrapText="1"/>
    </xf>
    <xf numFmtId="0" fontId="36" fillId="0" borderId="4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31" xfId="0" applyBorder="1" applyAlignment="1"/>
    <xf numFmtId="0" fontId="0" fillId="0" borderId="7" xfId="0" applyBorder="1" applyAlignment="1"/>
    <xf numFmtId="0" fontId="0" fillId="0" borderId="36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0" xfId="0" applyBorder="1" applyAlignment="1"/>
    <xf numFmtId="0" fontId="0" fillId="0" borderId="6" xfId="0" applyBorder="1" applyAlignment="1"/>
    <xf numFmtId="0" fontId="0" fillId="0" borderId="6" xfId="0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3" fillId="0" borderId="28" xfId="0" applyFont="1" applyFill="1" applyBorder="1" applyAlignment="1" applyProtection="1">
      <alignment horizontal="left" vertical="center" wrapText="1" indent="1"/>
    </xf>
    <xf numFmtId="0" fontId="43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3" fillId="0" borderId="60" xfId="0" applyFont="1" applyFill="1" applyBorder="1" applyAlignment="1" applyProtection="1">
      <alignment horizontal="center" vertical="center" wrapText="1"/>
    </xf>
    <xf numFmtId="0" fontId="43" fillId="0" borderId="61" xfId="0" applyFont="1" applyFill="1" applyBorder="1" applyAlignment="1" applyProtection="1">
      <alignment horizontal="center" vertical="center" wrapText="1"/>
    </xf>
    <xf numFmtId="0" fontId="43" fillId="0" borderId="62" xfId="0" applyFont="1" applyFill="1" applyBorder="1" applyAlignment="1" applyProtection="1">
      <alignment horizontal="center" vertical="center" wrapText="1"/>
    </xf>
    <xf numFmtId="0" fontId="43" fillId="0" borderId="42" xfId="0" applyFont="1" applyFill="1" applyBorder="1" applyAlignment="1" applyProtection="1">
      <alignment horizontal="center" vertical="center" wrapText="1"/>
    </xf>
    <xf numFmtId="0" fontId="44" fillId="0" borderId="8" xfId="0" applyFont="1" applyFill="1" applyBorder="1" applyAlignment="1" applyProtection="1">
      <alignment horizontal="center" vertical="center" wrapText="1"/>
    </xf>
    <xf numFmtId="0" fontId="44" fillId="0" borderId="5" xfId="0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36" fillId="0" borderId="0" xfId="0" applyFont="1" applyAlignment="1">
      <alignment horizontal="center"/>
    </xf>
  </cellXfs>
  <cellStyles count="6">
    <cellStyle name="Ezres" xfId="4" builtinId="3"/>
    <cellStyle name="Normál" xfId="0" builtinId="0"/>
    <cellStyle name="Normál 11" xfId="1" xr:uid="{00000000-0005-0000-0000-000002000000}"/>
    <cellStyle name="Normál 2 2" xfId="2" xr:uid="{00000000-0005-0000-0000-000003000000}"/>
    <cellStyle name="Normál 8" xfId="3" xr:uid="{00000000-0005-0000-0000-000004000000}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B8" sqref="B8:H8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506" t="s">
        <v>239</v>
      </c>
      <c r="B1" s="506"/>
      <c r="C1" s="506"/>
      <c r="D1" s="506"/>
      <c r="E1" s="506"/>
      <c r="F1" s="506"/>
      <c r="G1" s="506"/>
      <c r="H1" s="506"/>
      <c r="I1" s="506"/>
      <c r="J1" s="1"/>
      <c r="K1" s="1"/>
      <c r="L1" s="1"/>
      <c r="M1" s="1"/>
      <c r="N1" s="1"/>
      <c r="O1" s="1"/>
    </row>
    <row r="3" spans="1:15" x14ac:dyDescent="0.2">
      <c r="A3" s="505" t="s">
        <v>88</v>
      </c>
      <c r="B3" s="505"/>
      <c r="C3" s="505"/>
      <c r="D3" s="505"/>
      <c r="E3" s="505"/>
      <c r="F3" s="505"/>
      <c r="G3" s="505"/>
      <c r="H3" s="505"/>
      <c r="I3" s="505"/>
    </row>
    <row r="4" spans="1:15" ht="13.5" thickBot="1" x14ac:dyDescent="0.25"/>
    <row r="5" spans="1:15" ht="13.5" thickBot="1" x14ac:dyDescent="0.25">
      <c r="B5" s="507" t="s">
        <v>20</v>
      </c>
      <c r="C5" s="508"/>
      <c r="D5" s="508"/>
      <c r="E5" s="508"/>
      <c r="F5" s="508"/>
      <c r="G5" s="508"/>
      <c r="H5" s="509"/>
    </row>
    <row r="6" spans="1:15" x14ac:dyDescent="0.2">
      <c r="B6" s="510" t="s">
        <v>398</v>
      </c>
      <c r="C6" s="511"/>
      <c r="D6" s="511"/>
      <c r="E6" s="511"/>
      <c r="F6" s="511"/>
      <c r="G6" s="511"/>
      <c r="H6" s="512"/>
    </row>
    <row r="7" spans="1:15" x14ac:dyDescent="0.2">
      <c r="B7" s="513" t="s">
        <v>399</v>
      </c>
      <c r="C7" s="514"/>
      <c r="D7" s="514"/>
      <c r="E7" s="514"/>
      <c r="F7" s="514"/>
      <c r="G7" s="514"/>
      <c r="H7" s="515"/>
    </row>
    <row r="8" spans="1:15" ht="13.5" thickBot="1" x14ac:dyDescent="0.25">
      <c r="B8" s="502"/>
      <c r="C8" s="503"/>
      <c r="D8" s="503"/>
      <c r="E8" s="503"/>
      <c r="F8" s="503"/>
      <c r="G8" s="503"/>
      <c r="H8" s="504"/>
    </row>
    <row r="9" spans="1:15" ht="13.5" thickBot="1" x14ac:dyDescent="0.25">
      <c r="B9" s="46"/>
      <c r="C9" s="46"/>
      <c r="D9" s="46"/>
      <c r="E9" s="46"/>
      <c r="F9" s="46"/>
      <c r="G9" s="46"/>
      <c r="H9" s="46"/>
    </row>
    <row r="10" spans="1:15" ht="13.5" thickBot="1" x14ac:dyDescent="0.25">
      <c r="B10" s="507" t="s">
        <v>132</v>
      </c>
      <c r="C10" s="508"/>
      <c r="D10" s="508"/>
      <c r="E10" s="508"/>
      <c r="F10" s="508"/>
      <c r="G10" s="508"/>
      <c r="H10" s="509"/>
    </row>
    <row r="11" spans="1:15" x14ac:dyDescent="0.2">
      <c r="B11" s="516"/>
      <c r="C11" s="517"/>
      <c r="D11" s="517"/>
      <c r="E11" s="517"/>
      <c r="F11" s="517"/>
      <c r="G11" s="517"/>
      <c r="H11" s="518"/>
    </row>
    <row r="12" spans="1:15" x14ac:dyDescent="0.2">
      <c r="B12" s="519"/>
      <c r="C12" s="520"/>
      <c r="D12" s="520"/>
      <c r="E12" s="520"/>
      <c r="F12" s="520"/>
      <c r="G12" s="520"/>
      <c r="H12" s="521"/>
    </row>
    <row r="13" spans="1:15" ht="13.5" thickBot="1" x14ac:dyDescent="0.25">
      <c r="B13" s="502"/>
      <c r="C13" s="503"/>
      <c r="D13" s="503"/>
      <c r="E13" s="503"/>
      <c r="F13" s="503"/>
      <c r="G13" s="503"/>
      <c r="H13" s="504"/>
    </row>
    <row r="14" spans="1:15" ht="13.5" thickBot="1" x14ac:dyDescent="0.25">
      <c r="B14" s="46"/>
      <c r="C14" s="46"/>
      <c r="D14" s="46"/>
      <c r="E14" s="46"/>
      <c r="F14" s="46"/>
      <c r="G14" s="46"/>
      <c r="H14" s="46"/>
    </row>
    <row r="15" spans="1:15" ht="13.5" thickBot="1" x14ac:dyDescent="0.25">
      <c r="B15" s="522" t="s">
        <v>133</v>
      </c>
      <c r="C15" s="523"/>
      <c r="D15" s="523"/>
      <c r="E15" s="523"/>
      <c r="F15" s="523"/>
      <c r="G15" s="523"/>
      <c r="H15" s="524"/>
    </row>
    <row r="16" spans="1:15" x14ac:dyDescent="0.2">
      <c r="B16" s="516"/>
      <c r="C16" s="517"/>
      <c r="D16" s="517"/>
      <c r="E16" s="517"/>
      <c r="F16" s="517"/>
      <c r="G16" s="517"/>
      <c r="H16" s="518"/>
    </row>
    <row r="17" spans="2:8" x14ac:dyDescent="0.2">
      <c r="B17" s="519"/>
      <c r="C17" s="520"/>
      <c r="D17" s="520"/>
      <c r="E17" s="520"/>
      <c r="F17" s="520"/>
      <c r="G17" s="520"/>
      <c r="H17" s="521"/>
    </row>
    <row r="18" spans="2:8" ht="13.5" thickBot="1" x14ac:dyDescent="0.25">
      <c r="B18" s="502"/>
      <c r="C18" s="503"/>
      <c r="D18" s="503"/>
      <c r="E18" s="503"/>
      <c r="F18" s="503"/>
      <c r="G18" s="503"/>
      <c r="H18" s="504"/>
    </row>
  </sheetData>
  <mergeCells count="14">
    <mergeCell ref="B16:H16"/>
    <mergeCell ref="B17:H17"/>
    <mergeCell ref="B18:H18"/>
    <mergeCell ref="B10:H10"/>
    <mergeCell ref="B15:H15"/>
    <mergeCell ref="B11:H11"/>
    <mergeCell ref="B12:H12"/>
    <mergeCell ref="B13:H13"/>
    <mergeCell ref="B8:H8"/>
    <mergeCell ref="A3:I3"/>
    <mergeCell ref="A1:I1"/>
    <mergeCell ref="B5:H5"/>
    <mergeCell ref="B6:H6"/>
    <mergeCell ref="B7:H7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94"/>
  <sheetViews>
    <sheetView topLeftCell="A17" workbookViewId="0">
      <selection activeCell="K36" sqref="K36"/>
    </sheetView>
  </sheetViews>
  <sheetFormatPr defaultRowHeight="12.75" x14ac:dyDescent="0.2"/>
  <cols>
    <col min="1" max="1" width="53.5703125" customWidth="1"/>
    <col min="2" max="2" width="19" customWidth="1"/>
    <col min="3" max="3" width="11.5703125" customWidth="1"/>
    <col min="4" max="4" width="15.5703125" customWidth="1"/>
    <col min="5" max="5" width="10" customWidth="1"/>
    <col min="6" max="6" width="9.28515625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2" spans="1:14" x14ac:dyDescent="0.2">
      <c r="A2" s="506" t="s">
        <v>247</v>
      </c>
      <c r="B2" s="506"/>
      <c r="C2" s="506"/>
      <c r="D2" s="1"/>
      <c r="E2" s="1"/>
      <c r="F2" s="1"/>
      <c r="G2" s="1"/>
      <c r="H2" s="1"/>
      <c r="I2" s="1"/>
      <c r="J2" s="1"/>
      <c r="K2" s="1"/>
    </row>
    <row r="3" spans="1:14" hidden="1" x14ac:dyDescent="0.2"/>
    <row r="4" spans="1:14" hidden="1" x14ac:dyDescent="0.2"/>
    <row r="9" spans="1:14" x14ac:dyDescent="0.2">
      <c r="A9" s="10" t="s">
        <v>119</v>
      </c>
      <c r="B9" s="3"/>
      <c r="C9" s="3"/>
      <c r="D9" s="3"/>
      <c r="E9" s="49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0"/>
      <c r="B10" s="3"/>
      <c r="C10" s="3"/>
      <c r="D10" s="3"/>
      <c r="E10" s="49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10" t="s">
        <v>408</v>
      </c>
      <c r="B11" s="3"/>
      <c r="C11" s="3"/>
      <c r="D11" s="3"/>
      <c r="E11" s="49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10"/>
      <c r="B12" s="3"/>
      <c r="C12" s="3"/>
      <c r="D12" s="3"/>
      <c r="E12" s="49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10"/>
      <c r="B13" s="400" t="s">
        <v>341</v>
      </c>
      <c r="D13" s="351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thickBot="1" x14ac:dyDescent="0.25">
      <c r="A14" s="45" t="s">
        <v>34</v>
      </c>
      <c r="B14" s="123"/>
      <c r="C14" s="56"/>
      <c r="D14" s="56"/>
      <c r="E14" s="56"/>
      <c r="F14" s="12"/>
      <c r="G14" s="12"/>
      <c r="H14" s="12"/>
      <c r="I14" s="12"/>
    </row>
    <row r="15" spans="1:14" ht="15" customHeight="1" x14ac:dyDescent="0.2">
      <c r="A15" s="288" t="s">
        <v>202</v>
      </c>
      <c r="B15" s="362">
        <v>57842787</v>
      </c>
      <c r="C15" s="56"/>
      <c r="D15" s="56"/>
      <c r="E15" s="56"/>
      <c r="F15" s="12"/>
      <c r="G15" s="12"/>
      <c r="H15" s="12"/>
      <c r="I15" s="12"/>
    </row>
    <row r="16" spans="1:14" ht="15" customHeight="1" x14ac:dyDescent="0.2">
      <c r="A16" s="289" t="s">
        <v>203</v>
      </c>
      <c r="B16" s="363">
        <v>56199153</v>
      </c>
      <c r="C16" s="56"/>
      <c r="D16" s="56"/>
      <c r="E16" s="56"/>
      <c r="F16" s="12"/>
      <c r="G16" s="12"/>
      <c r="H16" s="12"/>
      <c r="I16" s="12"/>
    </row>
    <row r="17" spans="1:14" ht="15" customHeight="1" x14ac:dyDescent="0.2">
      <c r="A17" s="290" t="s">
        <v>204</v>
      </c>
      <c r="B17" s="269">
        <v>53500901</v>
      </c>
      <c r="C17" s="56"/>
      <c r="D17" s="56"/>
      <c r="E17" s="56"/>
      <c r="F17" s="12"/>
      <c r="G17" s="12"/>
      <c r="H17" s="12"/>
      <c r="I17" s="12"/>
    </row>
    <row r="18" spans="1:14" ht="15" customHeight="1" x14ac:dyDescent="0.2">
      <c r="A18" s="124" t="s">
        <v>205</v>
      </c>
      <c r="B18" s="365"/>
      <c r="C18" s="56"/>
      <c r="D18" s="56"/>
      <c r="E18" s="56"/>
      <c r="F18" s="12"/>
      <c r="G18" s="12"/>
      <c r="H18" s="12"/>
      <c r="I18" s="12"/>
    </row>
    <row r="19" spans="1:14" ht="15" customHeight="1" x14ac:dyDescent="0.2">
      <c r="A19" s="55" t="s">
        <v>225</v>
      </c>
      <c r="B19" s="269"/>
      <c r="C19" s="56"/>
      <c r="D19" s="56"/>
      <c r="E19" s="56"/>
      <c r="F19" s="12"/>
      <c r="G19" s="12"/>
      <c r="H19" s="12"/>
      <c r="I19" s="12"/>
    </row>
    <row r="20" spans="1:14" ht="15" customHeight="1" x14ac:dyDescent="0.2">
      <c r="A20" s="124" t="s">
        <v>207</v>
      </c>
      <c r="B20" s="363">
        <v>873854</v>
      </c>
      <c r="C20" s="56"/>
      <c r="D20" s="56"/>
      <c r="E20" s="56"/>
      <c r="F20" s="12"/>
      <c r="G20" s="12"/>
      <c r="H20" s="12"/>
      <c r="I20" s="12"/>
    </row>
    <row r="21" spans="1:14" ht="15" customHeight="1" x14ac:dyDescent="0.2">
      <c r="A21" s="55" t="s">
        <v>208</v>
      </c>
      <c r="B21" s="89"/>
      <c r="C21" s="56"/>
      <c r="D21" s="56"/>
      <c r="E21" s="56"/>
      <c r="F21" s="12"/>
      <c r="G21" s="12"/>
      <c r="H21" s="12"/>
      <c r="I21" s="12"/>
    </row>
    <row r="22" spans="1:14" ht="15" customHeight="1" thickBot="1" x14ac:dyDescent="0.25">
      <c r="A22" s="311" t="s">
        <v>209</v>
      </c>
      <c r="B22" s="364"/>
      <c r="C22" s="56"/>
      <c r="D22" s="56"/>
      <c r="E22" s="56"/>
      <c r="F22" s="12"/>
      <c r="G22" s="12"/>
      <c r="H22" s="12"/>
      <c r="I22" s="12"/>
    </row>
    <row r="23" spans="1:14" ht="15" customHeight="1" x14ac:dyDescent="0.2">
      <c r="A23" s="312" t="s">
        <v>210</v>
      </c>
      <c r="B23" s="362">
        <v>342290</v>
      </c>
      <c r="C23" s="56"/>
      <c r="D23" s="56"/>
      <c r="E23" s="56"/>
      <c r="F23" s="12"/>
      <c r="G23" s="12"/>
      <c r="H23" s="12"/>
      <c r="I23" s="12"/>
    </row>
    <row r="24" spans="1:14" ht="15" customHeight="1" thickBot="1" x14ac:dyDescent="0.25">
      <c r="A24" s="311" t="s">
        <v>212</v>
      </c>
      <c r="B24" s="436"/>
      <c r="C24" s="8"/>
      <c r="D24" s="8"/>
      <c r="E24" s="8"/>
      <c r="F24" s="3"/>
      <c r="G24" s="3"/>
      <c r="H24" s="3"/>
      <c r="I24" s="3"/>
      <c r="J24" s="3"/>
      <c r="K24" s="3"/>
      <c r="L24" s="3"/>
    </row>
    <row r="25" spans="1:14" ht="15" customHeight="1" x14ac:dyDescent="0.2">
      <c r="A25" s="312" t="s">
        <v>31</v>
      </c>
      <c r="B25" s="361"/>
      <c r="C25" s="8"/>
      <c r="D25" s="8"/>
      <c r="E25" s="8"/>
      <c r="F25" s="3"/>
      <c r="G25" s="3"/>
      <c r="H25" s="3"/>
      <c r="I25" s="3"/>
      <c r="J25" s="3"/>
      <c r="K25" s="3"/>
      <c r="L25" s="3"/>
    </row>
    <row r="26" spans="1:14" ht="15" customHeight="1" thickBot="1" x14ac:dyDescent="0.25">
      <c r="A26" s="310" t="s">
        <v>211</v>
      </c>
      <c r="B26" s="90"/>
      <c r="C26" s="8"/>
      <c r="D26" s="8"/>
      <c r="E26" s="8"/>
      <c r="F26" s="3"/>
      <c r="G26" s="3"/>
      <c r="H26" s="3"/>
      <c r="I26" s="3"/>
      <c r="J26" s="3"/>
      <c r="K26" s="3"/>
      <c r="L26" s="3"/>
    </row>
    <row r="27" spans="1:14" ht="15" customHeight="1" x14ac:dyDescent="0.2">
      <c r="A27" s="121"/>
      <c r="B27" s="8"/>
      <c r="C27" s="8"/>
      <c r="D27" s="8"/>
      <c r="E27" s="8"/>
      <c r="F27" s="8"/>
      <c r="G27" s="8"/>
      <c r="H27" s="3"/>
      <c r="I27" s="3"/>
      <c r="J27" s="3"/>
      <c r="K27" s="3"/>
      <c r="L27" s="3"/>
      <c r="M27" s="3"/>
      <c r="N27" s="3"/>
    </row>
    <row r="28" spans="1:14" ht="15" customHeight="1" x14ac:dyDescent="0.2">
      <c r="A28" s="121"/>
      <c r="B28" s="8"/>
      <c r="C28" s="8"/>
      <c r="D28" s="8"/>
      <c r="E28" s="8"/>
      <c r="F28" s="8"/>
      <c r="G28" s="8"/>
      <c r="H28" s="3"/>
      <c r="I28" s="3"/>
      <c r="J28" s="3"/>
      <c r="K28" s="3"/>
      <c r="L28" s="3"/>
      <c r="M28" s="3"/>
      <c r="N28" s="3"/>
    </row>
    <row r="29" spans="1:14" ht="15" customHeight="1" x14ac:dyDescent="0.2">
      <c r="A29" s="121"/>
      <c r="B29" s="8"/>
      <c r="C29" s="8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</row>
    <row r="30" spans="1:14" ht="15" customHeight="1" x14ac:dyDescent="0.2">
      <c r="A30" s="121"/>
      <c r="B30" s="8"/>
      <c r="C30" s="8"/>
      <c r="D30" s="8"/>
      <c r="E30" s="8"/>
      <c r="F30" s="8"/>
      <c r="G30" s="8"/>
      <c r="H30" s="3"/>
      <c r="I30" s="3"/>
      <c r="J30" s="3"/>
      <c r="K30" s="3"/>
      <c r="L30" s="3"/>
      <c r="M30" s="3"/>
      <c r="N30" s="3"/>
    </row>
    <row r="31" spans="1:14" ht="15" customHeight="1" x14ac:dyDescent="0.2">
      <c r="A31" s="121"/>
      <c r="B31" s="8"/>
      <c r="C31" s="8"/>
      <c r="D31" s="8"/>
      <c r="E31" s="8"/>
      <c r="F31" s="8"/>
      <c r="G31" s="8"/>
      <c r="H31" s="3"/>
      <c r="I31" s="3"/>
      <c r="J31" s="3"/>
      <c r="K31" s="3"/>
      <c r="L31" s="3"/>
      <c r="M31" s="3"/>
      <c r="N31" s="3"/>
    </row>
    <row r="32" spans="1:14" ht="15" customHeight="1" x14ac:dyDescent="0.2">
      <c r="A32" s="121"/>
      <c r="B32" s="8"/>
      <c r="C32" s="8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</row>
    <row r="33" spans="1:14" ht="15" customHeight="1" x14ac:dyDescent="0.2">
      <c r="A33" s="4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" customHeight="1" x14ac:dyDescent="0.2">
      <c r="A34" s="4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 thickBot="1" x14ac:dyDescent="0.25">
      <c r="A35" s="9" t="s">
        <v>35</v>
      </c>
      <c r="B35" s="190"/>
      <c r="C35" s="190"/>
      <c r="D35" s="190"/>
      <c r="E35" s="3"/>
      <c r="F35" s="555" t="s">
        <v>341</v>
      </c>
      <c r="G35" s="556"/>
      <c r="H35" s="3"/>
      <c r="I35" s="3"/>
      <c r="J35" s="3"/>
      <c r="K35" s="3"/>
      <c r="L35" s="3"/>
      <c r="M35" s="3"/>
      <c r="N35" s="3"/>
    </row>
    <row r="36" spans="1:14" ht="45.75" customHeight="1" thickBot="1" x14ac:dyDescent="0.25">
      <c r="A36" s="291" t="s">
        <v>24</v>
      </c>
      <c r="B36" s="163" t="s">
        <v>117</v>
      </c>
      <c r="C36" s="162" t="s">
        <v>26</v>
      </c>
      <c r="D36" s="162" t="s">
        <v>201</v>
      </c>
      <c r="E36" s="162" t="s">
        <v>118</v>
      </c>
      <c r="F36" s="162" t="s">
        <v>27</v>
      </c>
      <c r="G36" s="164" t="s">
        <v>120</v>
      </c>
      <c r="J36" s="17"/>
      <c r="K36" s="3"/>
      <c r="L36" s="3"/>
      <c r="M36" s="3"/>
      <c r="N36" s="3"/>
    </row>
    <row r="37" spans="1:14" ht="15" customHeight="1" x14ac:dyDescent="0.2">
      <c r="A37" s="292" t="s">
        <v>143</v>
      </c>
      <c r="B37" s="313">
        <v>40234765</v>
      </c>
      <c r="C37" s="314">
        <v>713591</v>
      </c>
      <c r="D37" s="314">
        <v>7427851</v>
      </c>
      <c r="E37" s="315">
        <v>8052477</v>
      </c>
      <c r="F37" s="367"/>
      <c r="G37" s="366"/>
      <c r="H37" s="18"/>
      <c r="I37" s="18"/>
      <c r="J37" s="18"/>
      <c r="K37" s="3"/>
      <c r="L37" s="3"/>
      <c r="M37" s="3"/>
      <c r="N37" s="3"/>
    </row>
    <row r="38" spans="1:14" ht="15" customHeight="1" x14ac:dyDescent="0.2">
      <c r="A38" s="293"/>
      <c r="B38" s="368"/>
      <c r="C38" s="369"/>
      <c r="D38" s="369"/>
      <c r="E38" s="370"/>
      <c r="F38" s="371"/>
      <c r="G38" s="372"/>
      <c r="H38" s="18"/>
      <c r="I38" s="18"/>
      <c r="J38" s="18"/>
      <c r="K38" s="3"/>
      <c r="L38" s="3"/>
      <c r="M38" s="3"/>
      <c r="N38" s="3"/>
    </row>
    <row r="39" spans="1:14" ht="15" customHeight="1" x14ac:dyDescent="0.2">
      <c r="A39" s="293"/>
      <c r="B39" s="368"/>
      <c r="C39" s="369"/>
      <c r="D39" s="369"/>
      <c r="E39" s="370"/>
      <c r="F39" s="371"/>
      <c r="G39" s="372"/>
      <c r="H39" s="18"/>
      <c r="I39" s="18"/>
      <c r="J39" s="18"/>
      <c r="K39" s="3"/>
      <c r="L39" s="3"/>
      <c r="M39" s="3"/>
      <c r="N39" s="3"/>
    </row>
    <row r="40" spans="1:14" ht="15" customHeight="1" x14ac:dyDescent="0.2">
      <c r="A40" s="293"/>
      <c r="B40" s="368"/>
      <c r="C40" s="369"/>
      <c r="D40" s="369"/>
      <c r="E40" s="370"/>
      <c r="F40" s="371"/>
      <c r="G40" s="372"/>
      <c r="H40" s="18"/>
      <c r="I40" s="18"/>
      <c r="J40" s="18"/>
      <c r="K40" s="3"/>
      <c r="L40" s="3"/>
      <c r="M40" s="3"/>
      <c r="N40" s="3"/>
    </row>
    <row r="41" spans="1:14" ht="15" customHeight="1" x14ac:dyDescent="0.2">
      <c r="A41" s="188"/>
      <c r="B41" s="373"/>
      <c r="C41" s="374"/>
      <c r="D41" s="374"/>
      <c r="E41" s="374"/>
      <c r="F41" s="374"/>
      <c r="G41" s="375"/>
      <c r="H41" s="18"/>
      <c r="I41" s="18"/>
      <c r="J41" s="18"/>
      <c r="K41" s="3"/>
      <c r="L41" s="3"/>
      <c r="M41" s="3"/>
      <c r="N41" s="3"/>
    </row>
    <row r="42" spans="1:14" ht="15" customHeight="1" thickBot="1" x14ac:dyDescent="0.25">
      <c r="A42" s="199"/>
      <c r="B42" s="376"/>
      <c r="C42" s="377"/>
      <c r="D42" s="377"/>
      <c r="E42" s="379"/>
      <c r="F42" s="379"/>
      <c r="G42" s="378"/>
      <c r="H42" s="18"/>
      <c r="I42" s="18"/>
      <c r="J42" s="18"/>
      <c r="K42" s="3"/>
      <c r="L42" s="3"/>
      <c r="M42" s="3"/>
      <c r="N42" s="3"/>
    </row>
    <row r="43" spans="1:14" ht="42.75" customHeight="1" thickBot="1" x14ac:dyDescent="0.25">
      <c r="A43" s="294" t="s">
        <v>28</v>
      </c>
      <c r="B43" s="295" t="s">
        <v>191</v>
      </c>
      <c r="C43" s="296" t="s">
        <v>40</v>
      </c>
      <c r="D43" s="297" t="s">
        <v>121</v>
      </c>
      <c r="E43" s="46"/>
      <c r="F43" s="46"/>
      <c r="G43" s="46"/>
      <c r="H43" s="17"/>
      <c r="I43" s="17"/>
      <c r="J43" s="17"/>
      <c r="K43" s="3"/>
      <c r="L43" s="3"/>
      <c r="M43" s="3"/>
      <c r="N43" s="3"/>
    </row>
    <row r="44" spans="1:14" ht="15" customHeight="1" x14ac:dyDescent="0.2">
      <c r="A44" s="292" t="s">
        <v>409</v>
      </c>
      <c r="B44" s="380">
        <v>342290</v>
      </c>
      <c r="C44" s="354"/>
      <c r="D44" s="204"/>
      <c r="E44" s="8"/>
      <c r="F44" s="8"/>
      <c r="G44" s="8"/>
      <c r="H44" s="3"/>
      <c r="I44" s="3"/>
      <c r="J44" s="3"/>
      <c r="K44" s="3"/>
      <c r="L44" s="3"/>
      <c r="M44" s="3"/>
      <c r="N44" s="3"/>
    </row>
    <row r="45" spans="1:14" ht="15" customHeight="1" x14ac:dyDescent="0.2">
      <c r="A45" s="293"/>
      <c r="B45" s="381"/>
      <c r="C45" s="448"/>
      <c r="D45" s="206"/>
      <c r="E45" s="8"/>
      <c r="F45" s="8"/>
      <c r="G45" s="8"/>
      <c r="H45" s="3"/>
      <c r="I45" s="3"/>
      <c r="J45" s="3"/>
      <c r="K45" s="3"/>
      <c r="L45" s="3"/>
      <c r="M45" s="3"/>
      <c r="N45" s="3"/>
    </row>
    <row r="46" spans="1:14" ht="15" customHeight="1" x14ac:dyDescent="0.2">
      <c r="A46" s="293"/>
      <c r="B46" s="438"/>
      <c r="C46" s="178"/>
      <c r="D46" s="206"/>
      <c r="E46" s="8"/>
      <c r="F46" s="8"/>
      <c r="G46" s="8"/>
      <c r="H46" s="3"/>
      <c r="I46" s="3"/>
      <c r="J46" s="3"/>
      <c r="K46" s="3"/>
      <c r="L46" s="3"/>
      <c r="M46" s="3"/>
      <c r="N46" s="3"/>
    </row>
    <row r="47" spans="1:14" ht="15" customHeight="1" x14ac:dyDescent="0.2">
      <c r="A47" s="293"/>
      <c r="B47" s="438"/>
      <c r="C47" s="178"/>
      <c r="D47" s="206"/>
      <c r="E47" s="8"/>
      <c r="F47" s="8"/>
      <c r="G47" s="8"/>
      <c r="H47" s="3"/>
      <c r="I47" s="3"/>
      <c r="J47" s="3"/>
      <c r="K47" s="3"/>
      <c r="L47" s="3"/>
      <c r="M47" s="3"/>
      <c r="N47" s="3"/>
    </row>
    <row r="48" spans="1:14" ht="15" customHeight="1" x14ac:dyDescent="0.2">
      <c r="A48" s="293" t="s">
        <v>266</v>
      </c>
      <c r="B48" s="205"/>
      <c r="C48" s="178"/>
      <c r="D48" s="206"/>
      <c r="E48" s="8"/>
      <c r="F48" s="8"/>
      <c r="G48" s="8"/>
      <c r="H48" s="3"/>
      <c r="I48" s="3"/>
      <c r="J48" s="3"/>
      <c r="K48" s="3"/>
      <c r="L48" s="3"/>
      <c r="M48" s="3"/>
      <c r="N48" s="3"/>
    </row>
    <row r="49" spans="1:14" ht="15" customHeight="1" thickBot="1" x14ac:dyDescent="0.25">
      <c r="A49" s="58"/>
      <c r="B49" s="54" t="s">
        <v>266</v>
      </c>
      <c r="C49" s="52"/>
      <c r="D49" s="53"/>
      <c r="E49" s="8"/>
      <c r="F49" s="8"/>
      <c r="G49" s="8"/>
      <c r="H49" s="3"/>
      <c r="I49" s="3"/>
      <c r="J49" s="3"/>
      <c r="K49" s="3"/>
      <c r="L49" s="3"/>
      <c r="M49" s="3"/>
      <c r="N49" s="3"/>
    </row>
    <row r="50" spans="1:14" ht="15" customHeight="1" thickBot="1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36" customHeight="1" thickBot="1" x14ac:dyDescent="0.25">
      <c r="A51" s="298" t="s">
        <v>31</v>
      </c>
      <c r="B51" s="309" t="s">
        <v>200</v>
      </c>
      <c r="C51" s="164" t="s">
        <v>22</v>
      </c>
      <c r="D51" s="212"/>
      <c r="E51" s="46"/>
      <c r="F51" s="46"/>
      <c r="G51" s="46"/>
      <c r="H51" s="3"/>
      <c r="I51" s="3"/>
      <c r="J51" s="3"/>
      <c r="K51" s="3"/>
      <c r="L51" s="3"/>
      <c r="M51" s="3"/>
      <c r="N51" s="3"/>
    </row>
    <row r="52" spans="1:14" ht="15" customHeight="1" x14ac:dyDescent="0.2">
      <c r="A52" s="299" t="s">
        <v>193</v>
      </c>
      <c r="B52" s="300"/>
      <c r="C52" s="301"/>
      <c r="D52" s="214"/>
      <c r="K52" s="3"/>
      <c r="L52" s="3"/>
      <c r="M52" s="3"/>
      <c r="N52" s="3"/>
    </row>
    <row r="53" spans="1:14" ht="15" customHeight="1" thickBot="1" x14ac:dyDescent="0.25">
      <c r="A53" s="302" t="s">
        <v>194</v>
      </c>
      <c r="B53" s="303"/>
      <c r="C53" s="304"/>
      <c r="D53" s="214"/>
      <c r="K53" s="3"/>
      <c r="L53" s="3"/>
      <c r="M53" s="3"/>
      <c r="N53" s="3"/>
    </row>
    <row r="54" spans="1:14" ht="15" customHeight="1" thickBot="1" x14ac:dyDescent="0.25">
      <c r="A54" s="305"/>
      <c r="B54" s="305"/>
      <c r="C54" s="305"/>
      <c r="D54" s="190"/>
      <c r="K54" s="3"/>
      <c r="L54" s="3"/>
      <c r="M54" s="3"/>
      <c r="N54" s="3"/>
    </row>
    <row r="55" spans="1:14" ht="15" customHeight="1" thickBot="1" x14ac:dyDescent="0.25">
      <c r="A55" s="306" t="s">
        <v>195</v>
      </c>
      <c r="B55" s="559"/>
      <c r="C55" s="560"/>
      <c r="D55" s="219"/>
      <c r="K55" s="3"/>
      <c r="L55" s="3"/>
      <c r="M55" s="3"/>
      <c r="N55" s="3"/>
    </row>
    <row r="56" spans="1:14" ht="15" customHeight="1" thickBot="1" x14ac:dyDescent="0.25">
      <c r="A56" s="307" t="s">
        <v>19</v>
      </c>
      <c r="B56" s="561"/>
      <c r="C56" s="562"/>
      <c r="D56" s="219"/>
      <c r="K56" s="3"/>
      <c r="L56" s="3"/>
      <c r="M56" s="3"/>
      <c r="N56" s="3"/>
    </row>
    <row r="57" spans="1:14" ht="15" customHeight="1" x14ac:dyDescent="0.2">
      <c r="A57" s="292" t="s">
        <v>196</v>
      </c>
      <c r="B57" s="563"/>
      <c r="C57" s="564"/>
      <c r="D57" s="219"/>
      <c r="K57" s="3"/>
      <c r="L57" s="3"/>
      <c r="M57" s="3"/>
      <c r="N57" s="3"/>
    </row>
    <row r="58" spans="1:14" ht="15" customHeight="1" x14ac:dyDescent="0.2">
      <c r="A58" s="293" t="s">
        <v>197</v>
      </c>
      <c r="B58" s="565"/>
      <c r="C58" s="566"/>
      <c r="D58" s="219"/>
      <c r="K58" s="3"/>
      <c r="L58" s="3"/>
      <c r="M58" s="3"/>
      <c r="N58" s="3"/>
    </row>
    <row r="59" spans="1:14" ht="15" customHeight="1" thickBot="1" x14ac:dyDescent="0.25">
      <c r="A59" s="308" t="s">
        <v>198</v>
      </c>
      <c r="B59" s="557"/>
      <c r="C59" s="558"/>
      <c r="D59" s="219"/>
      <c r="K59" s="3"/>
      <c r="L59" s="3"/>
      <c r="M59" s="3"/>
      <c r="N59" s="3"/>
    </row>
    <row r="60" spans="1:14" x14ac:dyDescent="0.2">
      <c r="K60" s="3"/>
      <c r="L60" s="3"/>
      <c r="M60" s="3"/>
      <c r="N60" s="3"/>
    </row>
    <row r="61" spans="1:14" x14ac:dyDescent="0.2"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  <row r="85" spans="11:14" x14ac:dyDescent="0.2">
      <c r="K85" s="3"/>
      <c r="L85" s="3"/>
      <c r="M85" s="3"/>
      <c r="N85" s="3"/>
    </row>
    <row r="86" spans="11:14" x14ac:dyDescent="0.2">
      <c r="K86" s="3"/>
      <c r="L86" s="3"/>
      <c r="M86" s="3"/>
      <c r="N86" s="3"/>
    </row>
    <row r="87" spans="11:14" x14ac:dyDescent="0.2">
      <c r="K87" s="3"/>
      <c r="L87" s="3"/>
      <c r="M87" s="3"/>
      <c r="N87" s="3"/>
    </row>
    <row r="88" spans="11:14" x14ac:dyDescent="0.2">
      <c r="K88" s="3"/>
      <c r="L88" s="3"/>
      <c r="M88" s="3"/>
      <c r="N88" s="3"/>
    </row>
    <row r="89" spans="11:14" x14ac:dyDescent="0.2">
      <c r="K89" s="3"/>
      <c r="L89" s="3"/>
      <c r="M89" s="3"/>
      <c r="N89" s="3"/>
    </row>
    <row r="90" spans="11:14" x14ac:dyDescent="0.2">
      <c r="K90" s="3"/>
      <c r="L90" s="3"/>
      <c r="M90" s="3"/>
      <c r="N90" s="3"/>
    </row>
    <row r="91" spans="11:14" x14ac:dyDescent="0.2">
      <c r="K91" s="3"/>
      <c r="L91" s="3"/>
      <c r="M91" s="3"/>
      <c r="N91" s="3"/>
    </row>
    <row r="92" spans="11:14" x14ac:dyDescent="0.2">
      <c r="K92" s="3"/>
      <c r="L92" s="3"/>
      <c r="M92" s="3"/>
      <c r="N92" s="3"/>
    </row>
    <row r="93" spans="11:14" x14ac:dyDescent="0.2">
      <c r="K93" s="3"/>
      <c r="L93" s="3"/>
      <c r="M93" s="3"/>
      <c r="N93" s="3"/>
    </row>
    <row r="94" spans="11:14" x14ac:dyDescent="0.2">
      <c r="K94" s="3"/>
      <c r="L94" s="3"/>
      <c r="M94" s="3"/>
      <c r="N94" s="3"/>
    </row>
  </sheetData>
  <mergeCells count="7">
    <mergeCell ref="F35:G35"/>
    <mergeCell ref="A2:C2"/>
    <mergeCell ref="B59:C59"/>
    <mergeCell ref="B55:C55"/>
    <mergeCell ref="B56:C56"/>
    <mergeCell ref="B57:C57"/>
    <mergeCell ref="B58:C58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5"/>
  <sheetViews>
    <sheetView workbookViewId="0">
      <selection activeCell="F43" sqref="F43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506" t="s">
        <v>257</v>
      </c>
      <c r="B1" s="506"/>
      <c r="C1" s="506"/>
      <c r="D1" s="506"/>
      <c r="E1" s="506"/>
      <c r="F1" s="506"/>
      <c r="G1" s="506"/>
      <c r="H1" s="1"/>
      <c r="I1" s="1"/>
      <c r="J1" s="1"/>
      <c r="K1" s="1"/>
      <c r="L1" s="1"/>
    </row>
    <row r="5" spans="1:13" ht="15.75" x14ac:dyDescent="0.25">
      <c r="A5" s="13" t="s">
        <v>122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5.75" x14ac:dyDescent="0.25">
      <c r="A7" s="14" t="s">
        <v>410</v>
      </c>
      <c r="B7" s="14"/>
      <c r="C7" s="14"/>
      <c r="D7" s="14"/>
      <c r="E7" s="14"/>
      <c r="F7" s="14"/>
      <c r="G7" s="14"/>
      <c r="H7" s="14"/>
      <c r="I7" s="14"/>
      <c r="J7" s="15"/>
      <c r="K7" s="15"/>
    </row>
    <row r="8" spans="1:13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</row>
    <row r="9" spans="1:13" ht="15.75" x14ac:dyDescent="0.25">
      <c r="A9" s="577" t="s">
        <v>266</v>
      </c>
      <c r="B9" s="577"/>
      <c r="C9" s="577"/>
      <c r="D9" s="577"/>
      <c r="E9" s="577"/>
      <c r="F9" s="577"/>
      <c r="G9" s="577"/>
      <c r="H9" s="14"/>
      <c r="I9" s="14"/>
      <c r="J9" s="15"/>
      <c r="K9" s="15"/>
    </row>
    <row r="10" spans="1:13" ht="11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15"/>
    </row>
    <row r="11" spans="1:13" ht="47.25" customHeight="1" thickBot="1" x14ac:dyDescent="0.3">
      <c r="A11" s="45" t="s">
        <v>34</v>
      </c>
      <c r="B11" s="160"/>
      <c r="C11" s="56"/>
      <c r="D11" s="437" t="s">
        <v>341</v>
      </c>
      <c r="E11" s="56"/>
      <c r="F11" s="56"/>
      <c r="G11" s="14"/>
      <c r="H11" s="14"/>
      <c r="I11" s="14"/>
      <c r="J11" s="15"/>
      <c r="K11" s="15"/>
      <c r="L11" s="16"/>
      <c r="M11" s="16"/>
    </row>
    <row r="12" spans="1:13" ht="15" x14ac:dyDescent="0.2">
      <c r="A12" s="125" t="s">
        <v>202</v>
      </c>
      <c r="B12" s="283">
        <v>141662213</v>
      </c>
      <c r="C12" s="56"/>
      <c r="D12" s="56"/>
      <c r="E12" s="56"/>
      <c r="F12" s="56"/>
      <c r="J12" s="15"/>
      <c r="K12" s="15"/>
      <c r="L12" s="16"/>
      <c r="M12" s="16"/>
    </row>
    <row r="13" spans="1:13" ht="15" x14ac:dyDescent="0.2">
      <c r="A13" s="126" t="s">
        <v>203</v>
      </c>
      <c r="B13" s="282">
        <v>78239868</v>
      </c>
      <c r="C13" s="56"/>
      <c r="D13" s="56"/>
      <c r="E13" s="56"/>
      <c r="F13" s="56"/>
      <c r="J13" s="15"/>
      <c r="K13" s="15"/>
      <c r="L13" s="16"/>
      <c r="M13" s="16"/>
    </row>
    <row r="14" spans="1:13" ht="15" x14ac:dyDescent="0.2">
      <c r="A14" s="61" t="s">
        <v>204</v>
      </c>
      <c r="B14" s="234"/>
      <c r="C14" s="56"/>
      <c r="D14" s="56"/>
      <c r="E14" s="56"/>
      <c r="F14" s="56"/>
      <c r="J14" s="15"/>
      <c r="K14" s="15"/>
      <c r="L14" s="16"/>
      <c r="M14" s="16"/>
    </row>
    <row r="15" spans="1:13" x14ac:dyDescent="0.2">
      <c r="A15" s="127" t="s">
        <v>205</v>
      </c>
      <c r="B15" s="240">
        <v>24902709</v>
      </c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61" t="s">
        <v>206</v>
      </c>
      <c r="B16" s="234">
        <v>10962503</v>
      </c>
      <c r="C16" s="8"/>
      <c r="D16" s="8"/>
      <c r="E16" s="8"/>
      <c r="F16" s="8"/>
      <c r="J16" s="15"/>
      <c r="K16" s="15"/>
      <c r="L16" s="16"/>
      <c r="M16" s="16"/>
    </row>
    <row r="17" spans="1:13" x14ac:dyDescent="0.2">
      <c r="A17" s="127" t="s">
        <v>207</v>
      </c>
      <c r="B17" s="234">
        <v>3194969</v>
      </c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61" t="s">
        <v>208</v>
      </c>
      <c r="B18" s="234"/>
      <c r="C18" s="8"/>
      <c r="D18" s="8"/>
      <c r="E18" s="8"/>
      <c r="F18" s="8"/>
      <c r="J18" s="15"/>
      <c r="K18" s="15"/>
      <c r="L18" s="16"/>
      <c r="M18" s="16"/>
    </row>
    <row r="19" spans="1:13" ht="13.5" thickBot="1" x14ac:dyDescent="0.25">
      <c r="A19" s="128" t="s">
        <v>226</v>
      </c>
      <c r="B19" s="235"/>
      <c r="C19" s="8"/>
      <c r="D19" s="8"/>
      <c r="E19" s="8"/>
      <c r="F19" s="8"/>
      <c r="J19" s="15"/>
      <c r="K19" s="15"/>
      <c r="L19" s="16"/>
      <c r="M19" s="16"/>
    </row>
    <row r="20" spans="1:13" x14ac:dyDescent="0.2">
      <c r="A20" s="129" t="s">
        <v>210</v>
      </c>
      <c r="B20" s="233">
        <v>9997210</v>
      </c>
      <c r="C20" s="8"/>
      <c r="D20" s="8"/>
      <c r="E20" s="8"/>
      <c r="F20" s="8"/>
      <c r="J20" s="15"/>
      <c r="K20" s="15"/>
      <c r="L20" s="16"/>
      <c r="M20" s="16"/>
    </row>
    <row r="21" spans="1:13" ht="13.5" thickBot="1" x14ac:dyDescent="0.25">
      <c r="A21" s="128" t="s">
        <v>212</v>
      </c>
      <c r="B21" s="235">
        <v>466000</v>
      </c>
      <c r="C21" s="8"/>
      <c r="D21" s="8"/>
      <c r="E21" s="8"/>
      <c r="F21" s="8"/>
      <c r="J21" s="15"/>
      <c r="K21" s="15"/>
      <c r="L21" s="16"/>
      <c r="M21" s="16"/>
    </row>
    <row r="22" spans="1:13" x14ac:dyDescent="0.2">
      <c r="A22" s="166"/>
      <c r="B22" s="8"/>
      <c r="C22" s="8"/>
      <c r="D22" s="8"/>
      <c r="E22" s="8"/>
      <c r="F22" s="8"/>
      <c r="J22" s="15"/>
      <c r="K22" s="15"/>
      <c r="L22" s="16"/>
      <c r="M22" s="16"/>
    </row>
    <row r="23" spans="1:13" x14ac:dyDescent="0.2">
      <c r="A23" s="166"/>
      <c r="B23" s="8"/>
      <c r="C23" s="8"/>
      <c r="D23" s="8"/>
      <c r="E23" s="8"/>
      <c r="F23" s="8"/>
      <c r="J23" s="15"/>
      <c r="K23" s="15"/>
      <c r="L23" s="16"/>
      <c r="M23" s="16"/>
    </row>
    <row r="24" spans="1:13" x14ac:dyDescent="0.2">
      <c r="A24" s="166"/>
      <c r="B24" s="3"/>
      <c r="C24" s="3"/>
      <c r="D24" s="3"/>
      <c r="E24" s="3"/>
      <c r="F24" s="3"/>
      <c r="J24" s="15"/>
      <c r="K24" s="15"/>
      <c r="L24" s="16"/>
      <c r="M24" s="16"/>
    </row>
    <row r="25" spans="1:13" ht="99.95" customHeight="1" x14ac:dyDescent="0.2">
      <c r="A25" s="166"/>
      <c r="B25" s="3"/>
      <c r="C25" s="3"/>
      <c r="D25" s="3"/>
      <c r="E25" s="3"/>
      <c r="F25" s="3"/>
      <c r="J25" s="15"/>
      <c r="K25" s="15"/>
      <c r="L25" s="16"/>
      <c r="M25" s="16"/>
    </row>
    <row r="26" spans="1:13" ht="13.5" thickBot="1" x14ac:dyDescent="0.25">
      <c r="A26" s="167" t="s">
        <v>35</v>
      </c>
      <c r="B26" s="3"/>
      <c r="E26" s="3"/>
      <c r="F26" s="3"/>
      <c r="G26" s="4" t="s">
        <v>341</v>
      </c>
      <c r="J26" s="15"/>
      <c r="K26" s="15"/>
      <c r="L26" s="16"/>
      <c r="M26" s="16"/>
    </row>
    <row r="27" spans="1:13" ht="48.75" thickBot="1" x14ac:dyDescent="0.25">
      <c r="A27" s="80" t="s">
        <v>24</v>
      </c>
      <c r="B27" s="163" t="s">
        <v>117</v>
      </c>
      <c r="C27" s="162" t="s">
        <v>26</v>
      </c>
      <c r="D27" s="162" t="s">
        <v>201</v>
      </c>
      <c r="E27" s="162" t="s">
        <v>118</v>
      </c>
      <c r="F27" s="162" t="s">
        <v>27</v>
      </c>
      <c r="G27" s="164" t="s">
        <v>120</v>
      </c>
      <c r="J27" s="15"/>
      <c r="K27" s="15"/>
      <c r="L27" s="16"/>
      <c r="M27" s="16"/>
    </row>
    <row r="28" spans="1:13" x14ac:dyDescent="0.2">
      <c r="A28" s="481" t="s">
        <v>143</v>
      </c>
      <c r="B28" s="270">
        <v>7195380</v>
      </c>
      <c r="C28" s="236"/>
      <c r="D28" s="236">
        <v>1219931</v>
      </c>
      <c r="E28" s="236">
        <v>4343035</v>
      </c>
      <c r="F28" s="236"/>
      <c r="G28" s="237">
        <v>61261102</v>
      </c>
      <c r="J28" s="15"/>
      <c r="K28" s="15"/>
      <c r="L28" s="16"/>
      <c r="M28" s="16"/>
    </row>
    <row r="29" spans="1:13" x14ac:dyDescent="0.2">
      <c r="A29" s="431" t="s">
        <v>411</v>
      </c>
      <c r="B29" s="269">
        <v>2341734</v>
      </c>
      <c r="C29" s="182">
        <v>33282</v>
      </c>
      <c r="D29" s="182">
        <v>408806</v>
      </c>
      <c r="E29" s="482">
        <v>1512208</v>
      </c>
      <c r="F29" s="482"/>
      <c r="G29" s="483"/>
      <c r="J29" s="15"/>
      <c r="K29" s="15"/>
      <c r="L29" s="16"/>
      <c r="M29" s="16"/>
    </row>
    <row r="30" spans="1:13" x14ac:dyDescent="0.2">
      <c r="A30" s="431" t="s">
        <v>412</v>
      </c>
      <c r="B30" s="269">
        <v>797500</v>
      </c>
      <c r="C30" s="182"/>
      <c r="D30" s="182">
        <v>141616</v>
      </c>
      <c r="E30" s="482">
        <v>1691500</v>
      </c>
      <c r="F30" s="482"/>
      <c r="G30" s="483"/>
      <c r="J30" s="15"/>
      <c r="K30" s="15"/>
      <c r="L30" s="16"/>
      <c r="M30" s="16"/>
    </row>
    <row r="31" spans="1:13" x14ac:dyDescent="0.2">
      <c r="A31" s="55" t="s">
        <v>136</v>
      </c>
      <c r="B31" s="269">
        <v>6231549</v>
      </c>
      <c r="C31" s="182"/>
      <c r="D31" s="182">
        <v>603963</v>
      </c>
      <c r="E31" s="484">
        <v>291803</v>
      </c>
      <c r="F31" s="482"/>
      <c r="G31" s="483"/>
      <c r="J31" s="15"/>
      <c r="K31" s="15"/>
      <c r="L31" s="16"/>
      <c r="M31" s="16"/>
    </row>
    <row r="32" spans="1:13" x14ac:dyDescent="0.2">
      <c r="A32" s="431" t="s">
        <v>415</v>
      </c>
      <c r="B32" s="489"/>
      <c r="C32" s="490"/>
      <c r="D32" s="490"/>
      <c r="E32" s="491">
        <v>2056768</v>
      </c>
      <c r="F32" s="492"/>
      <c r="G32" s="493"/>
      <c r="J32" s="15"/>
      <c r="K32" s="15"/>
      <c r="L32" s="16"/>
      <c r="M32" s="16"/>
    </row>
    <row r="33" spans="1:13" x14ac:dyDescent="0.2">
      <c r="A33" s="95" t="s">
        <v>413</v>
      </c>
      <c r="B33" s="485"/>
      <c r="C33" s="356"/>
      <c r="D33" s="356"/>
      <c r="E33" s="356">
        <v>3918116</v>
      </c>
      <c r="F33" s="356">
        <v>7978570</v>
      </c>
      <c r="G33" s="357"/>
      <c r="J33" s="15"/>
      <c r="K33" s="15"/>
      <c r="L33" s="16"/>
      <c r="M33" s="16"/>
    </row>
    <row r="34" spans="1:13" ht="13.5" thickBot="1" x14ac:dyDescent="0.25">
      <c r="A34" s="432" t="s">
        <v>414</v>
      </c>
      <c r="B34" s="436">
        <v>2814966</v>
      </c>
      <c r="C34" s="486">
        <v>34220</v>
      </c>
      <c r="D34" s="486">
        <v>513297</v>
      </c>
      <c r="E34" s="487">
        <v>5264847</v>
      </c>
      <c r="F34" s="487"/>
      <c r="G34" s="488">
        <v>525670</v>
      </c>
      <c r="J34" s="15"/>
      <c r="K34" s="15"/>
      <c r="L34" s="16"/>
      <c r="M34" s="16"/>
    </row>
    <row r="35" spans="1:13" ht="39" thickBot="1" x14ac:dyDescent="0.25">
      <c r="A35" s="119" t="s">
        <v>28</v>
      </c>
      <c r="B35" s="112" t="s">
        <v>191</v>
      </c>
      <c r="C35" s="113" t="s">
        <v>40</v>
      </c>
      <c r="D35" s="120" t="s">
        <v>121</v>
      </c>
      <c r="E35" s="46"/>
      <c r="F35" s="46"/>
      <c r="G35" s="46"/>
      <c r="J35" s="15"/>
      <c r="K35" s="15"/>
      <c r="L35" s="16"/>
      <c r="M35" s="16"/>
    </row>
    <row r="36" spans="1:13" x14ac:dyDescent="0.2">
      <c r="A36" s="481" t="s">
        <v>416</v>
      </c>
      <c r="B36" s="238">
        <v>4489250</v>
      </c>
      <c r="C36" s="494">
        <v>2045520</v>
      </c>
      <c r="D36" s="495"/>
      <c r="E36" s="8"/>
      <c r="F36" s="8"/>
      <c r="G36" s="8"/>
      <c r="J36" s="15"/>
      <c r="K36" s="15"/>
      <c r="L36" s="16"/>
      <c r="M36" s="16"/>
    </row>
    <row r="37" spans="1:13" x14ac:dyDescent="0.2">
      <c r="A37" s="431" t="s">
        <v>417</v>
      </c>
      <c r="B37" s="239">
        <v>3462440</v>
      </c>
      <c r="C37" s="182"/>
      <c r="D37" s="496"/>
      <c r="E37" s="8"/>
      <c r="F37" s="8"/>
      <c r="G37" s="8"/>
      <c r="J37" s="15"/>
      <c r="K37" s="15"/>
      <c r="L37" s="16"/>
      <c r="M37" s="16"/>
    </row>
    <row r="38" spans="1:13" x14ac:dyDescent="0.2">
      <c r="A38" s="55"/>
      <c r="B38" s="239"/>
      <c r="C38" s="182"/>
      <c r="D38" s="496"/>
      <c r="E38" s="8"/>
      <c r="F38" s="8"/>
      <c r="G38" s="8"/>
      <c r="K38" s="15"/>
      <c r="L38" s="16"/>
      <c r="M38" s="16"/>
    </row>
    <row r="39" spans="1:13" x14ac:dyDescent="0.2">
      <c r="A39" s="55"/>
      <c r="B39" s="239"/>
      <c r="C39" s="182"/>
      <c r="D39" s="496"/>
      <c r="E39" s="8"/>
      <c r="F39" s="8"/>
      <c r="G39" s="8"/>
      <c r="K39" s="15"/>
      <c r="L39" s="16"/>
      <c r="M39" s="16"/>
    </row>
    <row r="40" spans="1:13" x14ac:dyDescent="0.2">
      <c r="A40" s="55"/>
      <c r="B40" s="239"/>
      <c r="C40" s="182"/>
      <c r="D40" s="496"/>
      <c r="E40" s="8"/>
      <c r="F40" s="8"/>
      <c r="G40" s="8"/>
      <c r="K40" s="15"/>
      <c r="L40" s="16"/>
      <c r="M40" s="16"/>
    </row>
    <row r="41" spans="1:13" ht="13.5" thickBot="1" x14ac:dyDescent="0.25">
      <c r="A41" s="58"/>
      <c r="B41" s="54"/>
      <c r="C41" s="52"/>
      <c r="D41" s="53"/>
      <c r="E41" s="8"/>
      <c r="F41" s="8"/>
      <c r="G41" s="8"/>
      <c r="K41" s="15"/>
      <c r="L41" s="16"/>
      <c r="M41" s="16"/>
    </row>
    <row r="42" spans="1:13" ht="13.5" thickBot="1" x14ac:dyDescent="0.25">
      <c r="A42" s="10"/>
      <c r="B42" s="3"/>
      <c r="C42" s="3"/>
      <c r="D42" s="3"/>
      <c r="E42" s="3"/>
      <c r="F42" s="3"/>
      <c r="G42" s="3"/>
      <c r="K42" s="15"/>
      <c r="L42" s="16"/>
      <c r="M42" s="16"/>
    </row>
    <row r="43" spans="1:13" ht="13.5" thickBot="1" x14ac:dyDescent="0.25">
      <c r="A43" s="67" t="s">
        <v>31</v>
      </c>
      <c r="B43" s="165" t="s">
        <v>200</v>
      </c>
      <c r="C43" s="161" t="s">
        <v>22</v>
      </c>
      <c r="D43" s="45"/>
      <c r="E43" s="46"/>
      <c r="F43" s="46"/>
      <c r="G43" s="46"/>
      <c r="K43" s="15"/>
      <c r="L43" s="16"/>
      <c r="M43" s="16"/>
    </row>
    <row r="44" spans="1:13" x14ac:dyDescent="0.2">
      <c r="A44" s="115" t="s">
        <v>193</v>
      </c>
      <c r="B44" s="86"/>
      <c r="C44" s="43"/>
      <c r="D44" s="46"/>
      <c r="K44" s="15"/>
      <c r="L44" s="16"/>
      <c r="M44" s="16"/>
    </row>
    <row r="45" spans="1:13" ht="13.5" thickBot="1" x14ac:dyDescent="0.25">
      <c r="A45" s="116" t="s">
        <v>194</v>
      </c>
      <c r="B45" s="101"/>
      <c r="C45" s="31"/>
      <c r="D45" s="46"/>
      <c r="K45" s="15"/>
      <c r="L45" s="16"/>
      <c r="M45" s="16"/>
    </row>
    <row r="46" spans="1:13" ht="13.5" thickBot="1" x14ac:dyDescent="0.25">
      <c r="K46" s="15"/>
      <c r="L46" s="16"/>
      <c r="M46" s="16"/>
    </row>
    <row r="47" spans="1:13" ht="13.5" thickBot="1" x14ac:dyDescent="0.25">
      <c r="A47" s="117" t="s">
        <v>195</v>
      </c>
      <c r="B47" s="569"/>
      <c r="C47" s="570"/>
      <c r="D47" s="118"/>
      <c r="K47" s="15"/>
      <c r="L47" s="16"/>
      <c r="M47" s="16"/>
    </row>
    <row r="48" spans="1:13" ht="13.5" thickBot="1" x14ac:dyDescent="0.25">
      <c r="A48" s="105" t="s">
        <v>19</v>
      </c>
      <c r="B48" s="571"/>
      <c r="C48" s="572"/>
      <c r="D48" s="118"/>
      <c r="K48" s="15"/>
      <c r="L48" s="16"/>
      <c r="M48" s="16"/>
    </row>
    <row r="49" spans="1:13" x14ac:dyDescent="0.2">
      <c r="A49" s="97" t="s">
        <v>196</v>
      </c>
      <c r="B49" s="573"/>
      <c r="C49" s="574"/>
      <c r="D49" s="118"/>
      <c r="K49" s="15"/>
      <c r="L49" s="16"/>
      <c r="M49" s="16"/>
    </row>
    <row r="50" spans="1:13" x14ac:dyDescent="0.2">
      <c r="A50" s="95" t="s">
        <v>197</v>
      </c>
      <c r="B50" s="575"/>
      <c r="C50" s="576"/>
      <c r="D50" s="118"/>
      <c r="K50" s="15"/>
      <c r="L50" s="16"/>
      <c r="M50" s="16"/>
    </row>
    <row r="51" spans="1:13" ht="13.5" thickBot="1" x14ac:dyDescent="0.25">
      <c r="A51" s="96" t="s">
        <v>198</v>
      </c>
      <c r="B51" s="567"/>
      <c r="C51" s="568"/>
      <c r="D51" s="118"/>
      <c r="K51" s="15"/>
      <c r="L51" s="16"/>
      <c r="M51" s="16"/>
    </row>
    <row r="52" spans="1:13" x14ac:dyDescent="0.2">
      <c r="K52" s="15"/>
      <c r="L52" s="16"/>
      <c r="M52" s="16"/>
    </row>
    <row r="53" spans="1:13" x14ac:dyDescent="0.2">
      <c r="K53" s="15"/>
      <c r="L53" s="16"/>
      <c r="M53" s="16"/>
    </row>
    <row r="54" spans="1:13" x14ac:dyDescent="0.2">
      <c r="K54" s="15"/>
      <c r="L54" s="16"/>
      <c r="M54" s="16"/>
    </row>
    <row r="55" spans="1:13" x14ac:dyDescent="0.2">
      <c r="K55" s="15"/>
      <c r="L55" s="16"/>
      <c r="M55" s="16"/>
    </row>
    <row r="56" spans="1:13" x14ac:dyDescent="0.2">
      <c r="D56" s="15"/>
      <c r="E56" s="16"/>
      <c r="F56" s="16"/>
    </row>
    <row r="57" spans="1:13" x14ac:dyDescent="0.2">
      <c r="D57" s="15"/>
      <c r="E57" s="16"/>
      <c r="F57" s="16"/>
    </row>
    <row r="58" spans="1:13" x14ac:dyDescent="0.2">
      <c r="D58" s="15"/>
      <c r="E58" s="16"/>
      <c r="F58" s="16"/>
    </row>
    <row r="59" spans="1:13" x14ac:dyDescent="0.2">
      <c r="D59" s="15"/>
      <c r="E59" s="16"/>
      <c r="F59" s="16"/>
    </row>
    <row r="60" spans="1:13" x14ac:dyDescent="0.2">
      <c r="D60" s="15"/>
      <c r="E60" s="16"/>
      <c r="F60" s="16"/>
    </row>
    <row r="61" spans="1:13" x14ac:dyDescent="0.2">
      <c r="D61" s="15"/>
      <c r="E61" s="16"/>
      <c r="F61" s="16"/>
    </row>
    <row r="62" spans="1:13" x14ac:dyDescent="0.2">
      <c r="D62" s="15"/>
      <c r="E62" s="16"/>
      <c r="F62" s="16"/>
    </row>
    <row r="63" spans="1:13" x14ac:dyDescent="0.2">
      <c r="D63" s="15"/>
      <c r="E63" s="16"/>
      <c r="F63" s="16"/>
    </row>
    <row r="64" spans="1:13" ht="63" customHeight="1" x14ac:dyDescent="0.2">
      <c r="D64" s="15"/>
      <c r="E64" s="16"/>
      <c r="F64" s="16"/>
    </row>
    <row r="65" spans="4:6" ht="19.5" customHeight="1" x14ac:dyDescent="0.2">
      <c r="D65" s="15"/>
      <c r="E65" s="16"/>
      <c r="F65" s="16"/>
    </row>
    <row r="66" spans="4:6" x14ac:dyDescent="0.2">
      <c r="D66" s="15"/>
      <c r="E66" s="16"/>
      <c r="F66" s="16"/>
    </row>
    <row r="67" spans="4:6" x14ac:dyDescent="0.2">
      <c r="D67" s="15"/>
      <c r="E67" s="16"/>
      <c r="F67" s="16"/>
    </row>
    <row r="68" spans="4:6" x14ac:dyDescent="0.2">
      <c r="D68" s="15"/>
      <c r="E68" s="16"/>
      <c r="F68" s="16"/>
    </row>
    <row r="69" spans="4:6" x14ac:dyDescent="0.2">
      <c r="D69" s="15"/>
    </row>
    <row r="70" spans="4:6" x14ac:dyDescent="0.2">
      <c r="D70" s="15"/>
    </row>
    <row r="71" spans="4:6" x14ac:dyDescent="0.2">
      <c r="D71" s="15"/>
    </row>
    <row r="72" spans="4:6" x14ac:dyDescent="0.2">
      <c r="D72" s="15"/>
    </row>
    <row r="73" spans="4:6" x14ac:dyDescent="0.2">
      <c r="D73" s="15"/>
    </row>
    <row r="74" spans="4:6" x14ac:dyDescent="0.2">
      <c r="D74" s="15"/>
    </row>
    <row r="75" spans="4:6" x14ac:dyDescent="0.2">
      <c r="D75" s="15"/>
    </row>
    <row r="76" spans="4:6" x14ac:dyDescent="0.2">
      <c r="D76" s="15"/>
    </row>
    <row r="77" spans="4:6" x14ac:dyDescent="0.2">
      <c r="D77" s="15"/>
    </row>
    <row r="78" spans="4:6" x14ac:dyDescent="0.2">
      <c r="D78" s="15"/>
    </row>
    <row r="79" spans="4:6" ht="62.25" customHeight="1" x14ac:dyDescent="0.2">
      <c r="D79" s="15"/>
    </row>
    <row r="80" spans="4:6" x14ac:dyDescent="0.2">
      <c r="D80" s="15"/>
    </row>
    <row r="81" spans="4:4" x14ac:dyDescent="0.2">
      <c r="D81" s="15"/>
    </row>
    <row r="82" spans="4:4" x14ac:dyDescent="0.2">
      <c r="D82" s="15"/>
    </row>
    <row r="83" spans="4:4" x14ac:dyDescent="0.2">
      <c r="D83" s="15"/>
    </row>
    <row r="84" spans="4:4" x14ac:dyDescent="0.2">
      <c r="D84" s="15"/>
    </row>
    <row r="85" spans="4:4" x14ac:dyDescent="0.2">
      <c r="D85" s="15"/>
    </row>
  </sheetData>
  <mergeCells count="7">
    <mergeCell ref="A1:G1"/>
    <mergeCell ref="B51:C51"/>
    <mergeCell ref="B47:C47"/>
    <mergeCell ref="B48:C48"/>
    <mergeCell ref="B49:C49"/>
    <mergeCell ref="B50:C50"/>
    <mergeCell ref="A9:G9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E36" sqref="E36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506" t="s">
        <v>256</v>
      </c>
      <c r="B1" s="506"/>
      <c r="C1" s="506"/>
      <c r="D1" s="506"/>
      <c r="E1" s="506"/>
      <c r="F1" s="1"/>
      <c r="G1" s="1"/>
      <c r="H1" s="1"/>
      <c r="I1" s="1"/>
      <c r="J1" s="1"/>
    </row>
    <row r="3" spans="1:10" x14ac:dyDescent="0.2">
      <c r="A3" s="10" t="s">
        <v>123</v>
      </c>
      <c r="B3" s="10"/>
      <c r="C3" s="10"/>
      <c r="D3" s="10"/>
    </row>
    <row r="5" spans="1:10" ht="9.9499999999999993" customHeight="1" x14ac:dyDescent="0.2">
      <c r="A5" s="212" t="s">
        <v>34</v>
      </c>
      <c r="B5" s="214"/>
      <c r="C5" s="56"/>
      <c r="D5" s="56"/>
      <c r="E5" s="56"/>
      <c r="F5" s="56"/>
    </row>
    <row r="6" spans="1:10" ht="9.9499999999999993" customHeight="1" thickBot="1" x14ac:dyDescent="0.25">
      <c r="A6" s="212"/>
      <c r="B6" s="160"/>
      <c r="C6" s="56"/>
      <c r="D6" s="56"/>
      <c r="E6" s="56"/>
      <c r="F6" s="56"/>
    </row>
    <row r="7" spans="1:10" ht="9.9499999999999993" customHeight="1" x14ac:dyDescent="0.2">
      <c r="A7" s="186" t="s">
        <v>202</v>
      </c>
      <c r="B7" s="226"/>
      <c r="C7" s="122"/>
      <c r="D7" s="56"/>
      <c r="E7" s="56"/>
      <c r="F7" s="56"/>
    </row>
    <row r="8" spans="1:10" ht="9.9499999999999993" customHeight="1" x14ac:dyDescent="0.2">
      <c r="A8" s="227" t="s">
        <v>203</v>
      </c>
      <c r="B8" s="188"/>
      <c r="C8" s="56"/>
      <c r="D8" s="56"/>
      <c r="E8" s="56"/>
      <c r="F8" s="56"/>
    </row>
    <row r="9" spans="1:10" ht="9.9499999999999993" customHeight="1" x14ac:dyDescent="0.2">
      <c r="A9" s="188" t="s">
        <v>204</v>
      </c>
      <c r="B9" s="188"/>
      <c r="C9" s="8"/>
      <c r="D9" s="8"/>
      <c r="E9" s="8"/>
      <c r="F9" s="8"/>
    </row>
    <row r="10" spans="1:10" ht="9.9499999999999993" customHeight="1" x14ac:dyDescent="0.2">
      <c r="A10" s="187" t="s">
        <v>205</v>
      </c>
      <c r="B10" s="188"/>
      <c r="C10" s="8"/>
      <c r="D10" s="8"/>
      <c r="E10" s="8"/>
      <c r="F10" s="8"/>
    </row>
    <row r="11" spans="1:10" ht="9.9499999999999993" customHeight="1" x14ac:dyDescent="0.2">
      <c r="A11" s="188" t="s">
        <v>206</v>
      </c>
      <c r="B11" s="188"/>
      <c r="C11" s="8"/>
      <c r="D11" s="8"/>
      <c r="E11" s="8"/>
      <c r="F11" s="8"/>
    </row>
    <row r="12" spans="1:10" ht="9.9499999999999993" customHeight="1" x14ac:dyDescent="0.2">
      <c r="A12" s="187" t="s">
        <v>207</v>
      </c>
      <c r="B12" s="188"/>
      <c r="C12" s="8"/>
      <c r="D12" s="8"/>
      <c r="E12" s="8"/>
      <c r="F12" s="8"/>
    </row>
    <row r="13" spans="1:10" ht="9.9499999999999993" customHeight="1" x14ac:dyDescent="0.2">
      <c r="A13" s="188" t="s">
        <v>208</v>
      </c>
      <c r="B13" s="188"/>
      <c r="C13" s="8"/>
      <c r="D13" s="8"/>
      <c r="E13" s="8"/>
      <c r="F13" s="8"/>
    </row>
    <row r="14" spans="1:10" ht="9.9499999999999993" customHeight="1" thickBot="1" x14ac:dyDescent="0.25">
      <c r="A14" s="228" t="s">
        <v>226</v>
      </c>
      <c r="B14" s="229"/>
      <c r="C14" s="8"/>
      <c r="D14" s="8"/>
      <c r="E14" s="8"/>
      <c r="F14" s="8"/>
    </row>
    <row r="15" spans="1:10" ht="9.9499999999999993" customHeight="1" x14ac:dyDescent="0.2">
      <c r="A15" s="230" t="s">
        <v>210</v>
      </c>
      <c r="B15" s="226"/>
      <c r="C15" s="8"/>
      <c r="D15" s="8"/>
      <c r="E15" s="8"/>
      <c r="F15" s="8"/>
    </row>
    <row r="16" spans="1:10" ht="9.9499999999999993" customHeight="1" thickBot="1" x14ac:dyDescent="0.25">
      <c r="A16" s="228" t="s">
        <v>212</v>
      </c>
      <c r="B16" s="199"/>
      <c r="C16" s="8"/>
      <c r="D16" s="8"/>
      <c r="E16" s="8"/>
      <c r="F16" s="8"/>
    </row>
    <row r="17" spans="1:7" x14ac:dyDescent="0.2">
      <c r="A17" s="48"/>
      <c r="B17" s="3"/>
      <c r="C17" s="3"/>
      <c r="D17" s="3"/>
      <c r="E17" s="3"/>
      <c r="F17" s="3"/>
    </row>
    <row r="18" spans="1:7" x14ac:dyDescent="0.2">
      <c r="A18" s="48"/>
      <c r="B18" s="3"/>
      <c r="C18" s="3"/>
      <c r="D18" s="3"/>
      <c r="E18" s="3"/>
      <c r="F18" s="3"/>
    </row>
    <row r="19" spans="1:7" ht="9.9499999999999993" customHeight="1" thickBot="1" x14ac:dyDescent="0.25">
      <c r="A19" s="189" t="s">
        <v>35</v>
      </c>
      <c r="B19" s="190"/>
      <c r="C19" s="190"/>
      <c r="D19" s="190"/>
      <c r="E19" s="190"/>
      <c r="F19" s="190"/>
      <c r="G19" s="3"/>
    </row>
    <row r="20" spans="1:7" ht="20.25" customHeight="1" thickBot="1" x14ac:dyDescent="0.25">
      <c r="A20" s="191" t="s">
        <v>24</v>
      </c>
      <c r="B20" s="192" t="s">
        <v>117</v>
      </c>
      <c r="C20" s="221" t="s">
        <v>26</v>
      </c>
      <c r="D20" s="221" t="s">
        <v>201</v>
      </c>
      <c r="E20" s="221" t="s">
        <v>118</v>
      </c>
      <c r="F20" s="221" t="s">
        <v>27</v>
      </c>
      <c r="G20" s="222" t="s">
        <v>120</v>
      </c>
    </row>
    <row r="21" spans="1:7" ht="9.9499999999999993" customHeight="1" x14ac:dyDescent="0.2">
      <c r="A21" s="193" t="s">
        <v>227</v>
      </c>
      <c r="B21" s="194"/>
      <c r="C21" s="195"/>
      <c r="D21" s="195"/>
      <c r="E21" s="207"/>
      <c r="F21" s="207"/>
      <c r="G21" s="81"/>
    </row>
    <row r="22" spans="1:7" ht="9.9499999999999993" customHeight="1" x14ac:dyDescent="0.2">
      <c r="A22" s="188" t="s">
        <v>142</v>
      </c>
      <c r="B22" s="196"/>
      <c r="C22" s="178"/>
      <c r="D22" s="178"/>
      <c r="E22" s="208"/>
      <c r="F22" s="208"/>
      <c r="G22" s="51"/>
    </row>
    <row r="23" spans="1:7" ht="9.9499999999999993" customHeight="1" x14ac:dyDescent="0.2">
      <c r="A23" s="188" t="s">
        <v>141</v>
      </c>
      <c r="B23" s="196"/>
      <c r="C23" s="178"/>
      <c r="D23" s="178"/>
      <c r="E23" s="208"/>
      <c r="F23" s="208"/>
      <c r="G23" s="51"/>
    </row>
    <row r="24" spans="1:7" ht="9.9499999999999993" customHeight="1" x14ac:dyDescent="0.2">
      <c r="A24" s="188" t="s">
        <v>136</v>
      </c>
      <c r="B24" s="196"/>
      <c r="C24" s="178"/>
      <c r="D24" s="178"/>
      <c r="E24" s="208"/>
      <c r="F24" s="208"/>
      <c r="G24" s="51"/>
    </row>
    <row r="25" spans="1:7" ht="9.9499999999999993" hidden="1" customHeight="1" x14ac:dyDescent="0.2">
      <c r="A25" s="188"/>
      <c r="B25" s="197"/>
      <c r="C25" s="198"/>
      <c r="D25" s="198"/>
      <c r="E25" s="198"/>
      <c r="F25" s="198"/>
      <c r="G25" s="111"/>
    </row>
    <row r="26" spans="1:7" ht="9.9499999999999993" customHeight="1" thickBot="1" x14ac:dyDescent="0.25">
      <c r="A26" s="199"/>
      <c r="B26" s="200"/>
      <c r="C26" s="201"/>
      <c r="D26" s="201"/>
      <c r="E26" s="209"/>
      <c r="F26" s="209"/>
      <c r="G26" s="60"/>
    </row>
    <row r="27" spans="1:7" ht="20.25" customHeight="1" thickBot="1" x14ac:dyDescent="0.25">
      <c r="A27" s="202" t="s">
        <v>28</v>
      </c>
      <c r="B27" s="225" t="s">
        <v>191</v>
      </c>
      <c r="C27" s="232" t="s">
        <v>40</v>
      </c>
      <c r="D27" s="224" t="s">
        <v>121</v>
      </c>
      <c r="E27" s="214"/>
      <c r="F27" s="214"/>
      <c r="G27" s="46"/>
    </row>
    <row r="28" spans="1:7" ht="9.9499999999999993" customHeight="1" x14ac:dyDescent="0.2">
      <c r="A28" s="193" t="s">
        <v>137</v>
      </c>
      <c r="B28" s="203"/>
      <c r="C28" s="195"/>
      <c r="D28" s="204"/>
      <c r="E28" s="8"/>
      <c r="F28" s="8"/>
      <c r="G28" s="8"/>
    </row>
    <row r="29" spans="1:7" ht="9.9499999999999993" customHeight="1" x14ac:dyDescent="0.2">
      <c r="A29" s="188" t="s">
        <v>138</v>
      </c>
      <c r="B29" s="205"/>
      <c r="C29" s="178"/>
      <c r="D29" s="206"/>
      <c r="E29" s="8"/>
      <c r="F29" s="8"/>
      <c r="G29" s="8"/>
    </row>
    <row r="30" spans="1:7" ht="9.9499999999999993" customHeight="1" x14ac:dyDescent="0.2">
      <c r="A30" s="188" t="s">
        <v>139</v>
      </c>
      <c r="B30" s="205"/>
      <c r="C30" s="178"/>
      <c r="D30" s="206"/>
      <c r="E30" s="8"/>
      <c r="F30" s="8"/>
      <c r="G30" s="8"/>
    </row>
    <row r="31" spans="1:7" ht="9.9499999999999993" customHeight="1" x14ac:dyDescent="0.2">
      <c r="A31" s="188" t="s">
        <v>144</v>
      </c>
      <c r="B31" s="205"/>
      <c r="C31" s="178"/>
      <c r="D31" s="206"/>
      <c r="E31" s="8"/>
      <c r="F31" s="8"/>
      <c r="G31" s="8"/>
    </row>
    <row r="32" spans="1:7" ht="9.9499999999999993" customHeight="1" x14ac:dyDescent="0.2">
      <c r="A32" s="188" t="s">
        <v>140</v>
      </c>
      <c r="B32" s="205"/>
      <c r="C32" s="178"/>
      <c r="D32" s="206"/>
      <c r="E32" s="8"/>
      <c r="F32" s="8"/>
      <c r="G32" s="8"/>
    </row>
    <row r="33" spans="1:7" ht="9.9499999999999993" customHeight="1" thickBot="1" x14ac:dyDescent="0.25">
      <c r="A33" s="199"/>
      <c r="B33" s="216"/>
      <c r="C33" s="201"/>
      <c r="D33" s="217"/>
      <c r="E33" s="8"/>
      <c r="F33" s="8"/>
      <c r="G33" s="8"/>
    </row>
    <row r="34" spans="1:7" ht="9.9499999999999993" customHeight="1" thickBot="1" x14ac:dyDescent="0.25">
      <c r="A34" s="231"/>
      <c r="B34" s="190"/>
      <c r="C34" s="190"/>
      <c r="D34" s="190"/>
      <c r="E34" s="3"/>
      <c r="F34" s="3"/>
      <c r="G34" s="3"/>
    </row>
    <row r="35" spans="1:7" ht="9.9499999999999993" customHeight="1" thickBot="1" x14ac:dyDescent="0.25">
      <c r="A35" s="210" t="s">
        <v>31</v>
      </c>
      <c r="B35" s="211" t="s">
        <v>200</v>
      </c>
      <c r="C35" s="223" t="s">
        <v>22</v>
      </c>
      <c r="D35" s="212"/>
      <c r="E35" s="46"/>
      <c r="F35" s="46"/>
      <c r="G35" s="46"/>
    </row>
    <row r="36" spans="1:7" ht="9.9499999999999993" customHeight="1" x14ac:dyDescent="0.2">
      <c r="A36" s="213" t="s">
        <v>193</v>
      </c>
      <c r="B36" s="203"/>
      <c r="C36" s="204"/>
      <c r="D36" s="214"/>
    </row>
    <row r="37" spans="1:7" ht="9.9499999999999993" customHeight="1" thickBot="1" x14ac:dyDescent="0.25">
      <c r="A37" s="215" t="s">
        <v>194</v>
      </c>
      <c r="B37" s="216"/>
      <c r="C37" s="217"/>
      <c r="D37" s="214"/>
    </row>
    <row r="38" spans="1:7" ht="9.9499999999999993" customHeight="1" thickBot="1" x14ac:dyDescent="0.25">
      <c r="A38" s="190"/>
      <c r="B38" s="190"/>
      <c r="C38" s="190"/>
      <c r="D38" s="190"/>
    </row>
    <row r="39" spans="1:7" ht="9.9499999999999993" customHeight="1" thickBot="1" x14ac:dyDescent="0.25">
      <c r="A39" s="218" t="s">
        <v>195</v>
      </c>
      <c r="B39" s="580"/>
      <c r="C39" s="581"/>
      <c r="D39" s="219"/>
    </row>
    <row r="40" spans="1:7" ht="9.9499999999999993" customHeight="1" thickBot="1" x14ac:dyDescent="0.25">
      <c r="A40" s="220" t="s">
        <v>19</v>
      </c>
      <c r="B40" s="582"/>
      <c r="C40" s="583"/>
      <c r="D40" s="219"/>
    </row>
    <row r="41" spans="1:7" ht="9.9499999999999993" customHeight="1" x14ac:dyDescent="0.2">
      <c r="A41" s="193" t="s">
        <v>196</v>
      </c>
      <c r="B41" s="584"/>
      <c r="C41" s="585"/>
      <c r="D41" s="219"/>
    </row>
    <row r="42" spans="1:7" ht="9.9499999999999993" customHeight="1" x14ac:dyDescent="0.2">
      <c r="A42" s="188" t="s">
        <v>197</v>
      </c>
      <c r="B42" s="586"/>
      <c r="C42" s="587"/>
      <c r="D42" s="219"/>
    </row>
    <row r="43" spans="1:7" ht="9.9499999999999993" customHeight="1" thickBot="1" x14ac:dyDescent="0.25">
      <c r="A43" s="199" t="s">
        <v>198</v>
      </c>
      <c r="B43" s="578"/>
      <c r="C43" s="579"/>
      <c r="D43" s="219"/>
    </row>
    <row r="44" spans="1:7" ht="9.9499999999999993" customHeight="1" x14ac:dyDescent="0.2">
      <c r="A44" s="190"/>
      <c r="B44" s="190"/>
      <c r="C44" s="190"/>
      <c r="D44" s="190"/>
    </row>
    <row r="45" spans="1:7" ht="9.9499999999999993" customHeight="1" x14ac:dyDescent="0.2">
      <c r="A45" s="190"/>
      <c r="B45" s="190"/>
      <c r="C45" s="190"/>
      <c r="D45" s="190"/>
    </row>
    <row r="46" spans="1:7" ht="9.9499999999999993" customHeight="1" x14ac:dyDescent="0.2">
      <c r="A46" s="190"/>
      <c r="B46" s="190"/>
      <c r="C46" s="190"/>
      <c r="D46" s="190"/>
    </row>
    <row r="47" spans="1:7" ht="9.9499999999999993" customHeight="1" x14ac:dyDescent="0.2">
      <c r="A47" s="190"/>
      <c r="B47" s="190"/>
      <c r="C47" s="190"/>
      <c r="D47" s="190"/>
    </row>
    <row r="48" spans="1:7" ht="9.9499999999999993" customHeight="1" x14ac:dyDescent="0.2">
      <c r="A48" s="190"/>
      <c r="B48" s="190"/>
      <c r="C48" s="190"/>
      <c r="D48" s="190"/>
    </row>
    <row r="49" spans="1:4" ht="9.9499999999999993" customHeight="1" x14ac:dyDescent="0.2">
      <c r="A49" s="190"/>
      <c r="B49" s="190"/>
      <c r="C49" s="190"/>
      <c r="D49" s="190"/>
    </row>
    <row r="50" spans="1:4" ht="9.9499999999999993" customHeight="1" x14ac:dyDescent="0.2">
      <c r="A50" s="190"/>
      <c r="B50" s="190"/>
      <c r="C50" s="190"/>
      <c r="D50" s="190"/>
    </row>
    <row r="51" spans="1:4" ht="9.9499999999999993" customHeight="1" x14ac:dyDescent="0.2">
      <c r="A51" s="190"/>
      <c r="B51" s="190"/>
      <c r="C51" s="190"/>
      <c r="D51" s="190"/>
    </row>
  </sheetData>
  <mergeCells count="6">
    <mergeCell ref="A1:E1"/>
    <mergeCell ref="B43:C43"/>
    <mergeCell ref="B39:C39"/>
    <mergeCell ref="B40:C40"/>
    <mergeCell ref="B41:C41"/>
    <mergeCell ref="B42:C42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workbookViewId="0">
      <selection activeCell="I11" sqref="I11"/>
    </sheetView>
  </sheetViews>
  <sheetFormatPr defaultRowHeight="12.75" x14ac:dyDescent="0.2"/>
  <cols>
    <col min="1" max="1" width="3.140625" customWidth="1"/>
    <col min="7" max="7" width="9.7109375" customWidth="1"/>
    <col min="8" max="8" width="11.140625" customWidth="1"/>
  </cols>
  <sheetData>
    <row r="1" spans="1:12" x14ac:dyDescent="0.2">
      <c r="A1" s="506" t="s">
        <v>248</v>
      </c>
      <c r="B1" s="506"/>
      <c r="C1" s="506"/>
      <c r="D1" s="506"/>
      <c r="E1" s="506"/>
      <c r="F1" s="506"/>
      <c r="G1" s="506"/>
      <c r="H1" s="506"/>
      <c r="I1" s="506"/>
      <c r="J1" s="506"/>
      <c r="K1" s="1"/>
      <c r="L1" s="1"/>
    </row>
    <row r="3" spans="1:12" x14ac:dyDescent="0.2">
      <c r="A3" s="505" t="s">
        <v>96</v>
      </c>
      <c r="B3" s="505"/>
      <c r="C3" s="505"/>
      <c r="D3" s="505"/>
      <c r="E3" s="505"/>
      <c r="F3" s="505"/>
      <c r="G3" s="505"/>
      <c r="H3" s="505"/>
      <c r="I3" s="505"/>
      <c r="J3" s="505"/>
    </row>
    <row r="4" spans="1:12" ht="13.5" thickBot="1" x14ac:dyDescent="0.25">
      <c r="B4" s="10"/>
    </row>
    <row r="5" spans="1:12" ht="13.5" thickBot="1" x14ac:dyDescent="0.25">
      <c r="B5" s="522" t="s">
        <v>135</v>
      </c>
      <c r="C5" s="591"/>
      <c r="D5" s="591"/>
      <c r="E5" s="591"/>
      <c r="F5" s="592"/>
      <c r="G5" s="103" t="s">
        <v>237</v>
      </c>
      <c r="H5" s="102" t="s">
        <v>262</v>
      </c>
      <c r="I5" s="44" t="s">
        <v>261</v>
      </c>
    </row>
    <row r="6" spans="1:12" x14ac:dyDescent="0.2">
      <c r="B6" s="593" t="s">
        <v>408</v>
      </c>
      <c r="C6" s="517"/>
      <c r="D6" s="517"/>
      <c r="E6" s="517"/>
      <c r="F6" s="518"/>
      <c r="G6" s="316">
        <v>11</v>
      </c>
      <c r="H6" s="284">
        <v>11</v>
      </c>
      <c r="I6" s="285">
        <v>11</v>
      </c>
    </row>
    <row r="7" spans="1:12" x14ac:dyDescent="0.2">
      <c r="B7" s="497" t="s">
        <v>410</v>
      </c>
      <c r="C7" s="85"/>
      <c r="D7" s="85"/>
      <c r="E7" s="85"/>
      <c r="F7" s="85"/>
      <c r="G7" s="271">
        <v>2</v>
      </c>
      <c r="H7" s="262">
        <v>4</v>
      </c>
      <c r="I7" s="263">
        <v>4</v>
      </c>
    </row>
    <row r="8" spans="1:12" x14ac:dyDescent="0.2">
      <c r="B8" s="98" t="s">
        <v>266</v>
      </c>
      <c r="C8" s="85" t="s">
        <v>266</v>
      </c>
      <c r="D8" s="85"/>
      <c r="E8" s="85"/>
      <c r="F8" s="85"/>
      <c r="G8" s="271"/>
      <c r="H8" s="262"/>
      <c r="I8" s="263"/>
    </row>
    <row r="9" spans="1:12" x14ac:dyDescent="0.2">
      <c r="B9" s="519" t="s">
        <v>266</v>
      </c>
      <c r="C9" s="520"/>
      <c r="D9" s="520"/>
      <c r="E9" s="520"/>
      <c r="F9" s="521"/>
      <c r="G9" s="272"/>
      <c r="H9" s="262"/>
      <c r="I9" s="263"/>
    </row>
    <row r="10" spans="1:12" ht="13.5" thickBot="1" x14ac:dyDescent="0.25">
      <c r="B10" s="588" t="s">
        <v>106</v>
      </c>
      <c r="C10" s="589"/>
      <c r="D10" s="589"/>
      <c r="E10" s="589"/>
      <c r="F10" s="590"/>
      <c r="G10" s="273">
        <v>13</v>
      </c>
      <c r="H10" s="274">
        <v>15</v>
      </c>
      <c r="I10" s="264">
        <v>15</v>
      </c>
    </row>
  </sheetData>
  <mergeCells count="6">
    <mergeCell ref="A1:J1"/>
    <mergeCell ref="A3:J3"/>
    <mergeCell ref="B10:F10"/>
    <mergeCell ref="B5:F5"/>
    <mergeCell ref="B6:F6"/>
    <mergeCell ref="B9:F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"/>
  <sheetViews>
    <sheetView workbookViewId="0">
      <selection activeCell="G10" sqref="G10"/>
    </sheetView>
  </sheetViews>
  <sheetFormatPr defaultRowHeight="12.75" x14ac:dyDescent="0.2"/>
  <cols>
    <col min="1" max="1" width="0.28515625" customWidth="1"/>
    <col min="2" max="2" width="10.7109375" customWidth="1"/>
    <col min="7" max="7" width="11.5703125" customWidth="1"/>
    <col min="8" max="8" width="10.140625" customWidth="1"/>
    <col min="9" max="9" width="11.140625" customWidth="1"/>
  </cols>
  <sheetData>
    <row r="1" spans="1:11" x14ac:dyDescent="0.2">
      <c r="A1" s="506" t="s">
        <v>249</v>
      </c>
      <c r="B1" s="506"/>
      <c r="C1" s="506"/>
      <c r="D1" s="506"/>
      <c r="E1" s="506"/>
      <c r="F1" s="506"/>
      <c r="G1" s="506"/>
      <c r="H1" s="506"/>
      <c r="I1" s="506"/>
      <c r="J1" s="1"/>
      <c r="K1" s="1"/>
    </row>
    <row r="3" spans="1:11" x14ac:dyDescent="0.2">
      <c r="A3" s="505" t="s">
        <v>97</v>
      </c>
      <c r="B3" s="505"/>
      <c r="C3" s="505"/>
      <c r="D3" s="505"/>
      <c r="E3" s="505"/>
      <c r="F3" s="505"/>
      <c r="G3" s="505"/>
      <c r="H3" s="505"/>
      <c r="I3" s="505"/>
    </row>
    <row r="4" spans="1:11" ht="13.5" thickBot="1" x14ac:dyDescent="0.25">
      <c r="B4" s="10"/>
    </row>
    <row r="5" spans="1:11" ht="13.5" thickBot="1" x14ac:dyDescent="0.25">
      <c r="B5" s="522" t="s">
        <v>135</v>
      </c>
      <c r="C5" s="591"/>
      <c r="D5" s="591"/>
      <c r="E5" s="591"/>
      <c r="F5" s="592"/>
      <c r="G5" s="252" t="s">
        <v>237</v>
      </c>
      <c r="H5" s="252" t="s">
        <v>259</v>
      </c>
      <c r="I5" s="252" t="s">
        <v>261</v>
      </c>
    </row>
    <row r="6" spans="1:11" ht="13.5" customHeight="1" x14ac:dyDescent="0.2">
      <c r="B6" s="516" t="s">
        <v>267</v>
      </c>
      <c r="C6" s="517"/>
      <c r="D6" s="517"/>
      <c r="E6" s="517"/>
      <c r="F6" s="518"/>
      <c r="G6" s="316">
        <v>8</v>
      </c>
      <c r="H6" s="439">
        <v>6</v>
      </c>
      <c r="I6" s="440">
        <v>6</v>
      </c>
    </row>
    <row r="7" spans="1:11" x14ac:dyDescent="0.2">
      <c r="B7" s="98" t="s">
        <v>268</v>
      </c>
      <c r="C7" s="85"/>
      <c r="D7" s="85"/>
      <c r="E7" s="85"/>
      <c r="F7" s="85"/>
      <c r="G7" s="271"/>
      <c r="H7" s="271"/>
      <c r="I7" s="263"/>
    </row>
    <row r="8" spans="1:11" x14ac:dyDescent="0.2">
      <c r="B8" s="519" t="s">
        <v>266</v>
      </c>
      <c r="C8" s="520"/>
      <c r="D8" s="520"/>
      <c r="E8" s="520"/>
      <c r="F8" s="521"/>
      <c r="G8" s="272"/>
      <c r="H8" s="272"/>
      <c r="I8" s="263"/>
    </row>
    <row r="9" spans="1:11" ht="13.5" thickBot="1" x14ac:dyDescent="0.25">
      <c r="B9" s="588" t="s">
        <v>106</v>
      </c>
      <c r="C9" s="589"/>
      <c r="D9" s="589"/>
      <c r="E9" s="589"/>
      <c r="F9" s="590"/>
      <c r="G9" s="273">
        <v>8</v>
      </c>
      <c r="H9" s="273">
        <v>6</v>
      </c>
      <c r="I9" s="264">
        <v>6</v>
      </c>
    </row>
  </sheetData>
  <mergeCells count="6">
    <mergeCell ref="A1:I1"/>
    <mergeCell ref="A3:I3"/>
    <mergeCell ref="B9:F9"/>
    <mergeCell ref="B5:F5"/>
    <mergeCell ref="B6:F6"/>
    <mergeCell ref="B8:F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H6" sqref="H6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506" t="s">
        <v>250</v>
      </c>
      <c r="B1" s="506"/>
      <c r="C1" s="506"/>
      <c r="D1" s="506"/>
      <c r="E1" s="506"/>
      <c r="F1" s="506"/>
      <c r="G1" s="506"/>
      <c r="H1" s="506"/>
      <c r="I1" s="506"/>
      <c r="J1" s="1"/>
      <c r="K1" s="1"/>
    </row>
    <row r="3" spans="1:11" ht="13.5" customHeight="1" x14ac:dyDescent="0.2">
      <c r="A3" s="505" t="s">
        <v>145</v>
      </c>
      <c r="B3" s="505"/>
      <c r="C3" s="505"/>
      <c r="D3" s="505"/>
      <c r="E3" s="505"/>
      <c r="F3" s="505"/>
      <c r="G3" s="505"/>
      <c r="H3" s="505"/>
      <c r="I3" s="505"/>
    </row>
    <row r="4" spans="1:11" ht="13.5" customHeight="1" x14ac:dyDescent="0.2">
      <c r="A4" s="149"/>
      <c r="B4" s="149"/>
      <c r="C4" s="149"/>
      <c r="D4" s="149"/>
      <c r="E4" s="149"/>
      <c r="F4" s="149"/>
      <c r="G4" s="149"/>
      <c r="H4" s="149"/>
      <c r="I4" s="149"/>
    </row>
    <row r="5" spans="1:11" ht="13.5" thickBot="1" x14ac:dyDescent="0.25">
      <c r="H5" s="4" t="s">
        <v>341</v>
      </c>
    </row>
    <row r="6" spans="1:11" ht="13.5" thickBot="1" x14ac:dyDescent="0.25">
      <c r="B6" s="67" t="s">
        <v>146</v>
      </c>
      <c r="C6" s="131" t="s">
        <v>147</v>
      </c>
      <c r="D6" s="88"/>
      <c r="E6" s="131"/>
      <c r="F6" s="66"/>
    </row>
    <row r="7" spans="1:11" x14ac:dyDescent="0.2">
      <c r="B7" s="97"/>
      <c r="C7" s="85"/>
      <c r="D7" s="85"/>
      <c r="E7" s="85"/>
      <c r="F7" s="63"/>
    </row>
    <row r="8" spans="1:11" x14ac:dyDescent="0.2">
      <c r="B8" s="95"/>
      <c r="C8" s="83"/>
      <c r="D8" s="83"/>
      <c r="E8" s="83"/>
      <c r="F8" s="64"/>
    </row>
    <row r="9" spans="1:11" x14ac:dyDescent="0.2">
      <c r="B9" s="95"/>
      <c r="C9" s="83"/>
      <c r="D9" s="83"/>
      <c r="E9" s="83"/>
      <c r="F9" s="64"/>
    </row>
    <row r="10" spans="1:11" x14ac:dyDescent="0.2">
      <c r="B10" s="95"/>
      <c r="C10" s="83"/>
      <c r="D10" s="83"/>
      <c r="E10" s="83"/>
      <c r="F10" s="64"/>
    </row>
    <row r="11" spans="1:11" x14ac:dyDescent="0.2">
      <c r="B11" s="95"/>
      <c r="C11" s="83"/>
      <c r="D11" s="83"/>
      <c r="E11" s="83"/>
      <c r="F11" s="64"/>
    </row>
    <row r="12" spans="1:11" ht="13.5" thickBot="1" x14ac:dyDescent="0.25">
      <c r="B12" s="96"/>
      <c r="C12" s="91"/>
      <c r="D12" s="91"/>
      <c r="E12" s="91"/>
      <c r="F12" s="92"/>
    </row>
    <row r="13" spans="1:11" ht="13.5" thickBot="1" x14ac:dyDescent="0.25">
      <c r="B13" s="104" t="s">
        <v>106</v>
      </c>
      <c r="C13" s="88"/>
      <c r="D13" s="88"/>
      <c r="E13" s="88"/>
      <c r="F13" s="66"/>
    </row>
    <row r="19" spans="2:2" x14ac:dyDescent="0.2">
      <c r="B19" s="107"/>
    </row>
  </sheetData>
  <mergeCells count="2">
    <mergeCell ref="A1:I1"/>
    <mergeCell ref="A3:I3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D13" sqref="D13"/>
    </sheetView>
  </sheetViews>
  <sheetFormatPr defaultRowHeight="12.75" x14ac:dyDescent="0.2"/>
  <cols>
    <col min="1" max="1" width="46.28515625" customWidth="1"/>
    <col min="2" max="2" width="10.140625" customWidth="1"/>
    <col min="3" max="4" width="10.140625" bestFit="1" customWidth="1"/>
  </cols>
  <sheetData>
    <row r="1" spans="1:11" x14ac:dyDescent="0.2">
      <c r="A1" s="506" t="s">
        <v>251</v>
      </c>
      <c r="B1" s="506"/>
      <c r="C1" s="506"/>
      <c r="D1" s="506"/>
      <c r="E1" s="506"/>
      <c r="F1" s="506"/>
      <c r="G1" s="506"/>
      <c r="H1" s="506"/>
      <c r="I1" s="506"/>
      <c r="J1" s="506"/>
    </row>
    <row r="3" spans="1:11" x14ac:dyDescent="0.2">
      <c r="A3" s="505" t="s">
        <v>98</v>
      </c>
      <c r="B3" s="505"/>
      <c r="C3" s="505"/>
      <c r="D3" s="505"/>
      <c r="E3" s="505"/>
      <c r="F3" s="505"/>
      <c r="G3" s="505"/>
      <c r="H3" s="505"/>
      <c r="I3" s="505"/>
      <c r="J3" s="505"/>
      <c r="K3" s="4"/>
    </row>
    <row r="4" spans="1:11" ht="13.5" thickBot="1" x14ac:dyDescent="0.25"/>
    <row r="5" spans="1:11" ht="13.5" thickBot="1" x14ac:dyDescent="0.25">
      <c r="A5" s="67" t="s">
        <v>105</v>
      </c>
      <c r="B5" s="103" t="s">
        <v>273</v>
      </c>
      <c r="C5" s="102" t="s">
        <v>274</v>
      </c>
      <c r="D5" s="44" t="s">
        <v>269</v>
      </c>
      <c r="I5" s="400" t="s">
        <v>341</v>
      </c>
      <c r="J5" s="107"/>
    </row>
    <row r="6" spans="1:11" ht="21" customHeight="1" x14ac:dyDescent="0.2">
      <c r="A6" s="68" t="s">
        <v>99</v>
      </c>
      <c r="B6" s="383">
        <v>8300000</v>
      </c>
      <c r="C6" s="470">
        <v>18419665</v>
      </c>
      <c r="D6" s="386">
        <v>10986288</v>
      </c>
    </row>
    <row r="7" spans="1:11" ht="39" customHeight="1" x14ac:dyDescent="0.2">
      <c r="A7" s="69" t="s">
        <v>100</v>
      </c>
      <c r="B7" s="384"/>
      <c r="C7" s="418"/>
      <c r="D7" s="287"/>
    </row>
    <row r="8" spans="1:11" x14ac:dyDescent="0.2">
      <c r="A8" s="69" t="s">
        <v>101</v>
      </c>
      <c r="B8" s="384"/>
      <c r="C8" s="418"/>
      <c r="D8" s="287"/>
    </row>
    <row r="9" spans="1:11" ht="38.25" x14ac:dyDescent="0.2">
      <c r="A9" s="69" t="s">
        <v>102</v>
      </c>
      <c r="B9" s="384"/>
      <c r="C9" s="418">
        <v>491000</v>
      </c>
      <c r="D9" s="287">
        <v>466000</v>
      </c>
    </row>
    <row r="10" spans="1:11" x14ac:dyDescent="0.2">
      <c r="A10" s="69" t="s">
        <v>103</v>
      </c>
      <c r="B10" s="384"/>
      <c r="C10" s="418">
        <v>873654</v>
      </c>
      <c r="D10" s="287">
        <v>98060</v>
      </c>
    </row>
    <row r="11" spans="1:11" ht="13.5" thickBot="1" x14ac:dyDescent="0.25">
      <c r="A11" s="70" t="s">
        <v>104</v>
      </c>
      <c r="B11" s="385"/>
      <c r="C11" s="471"/>
      <c r="D11" s="357"/>
    </row>
    <row r="12" spans="1:11" ht="13.5" thickBot="1" x14ac:dyDescent="0.25">
      <c r="A12" s="67" t="s">
        <v>106</v>
      </c>
      <c r="B12" s="382">
        <v>8300000</v>
      </c>
      <c r="C12" s="472">
        <v>19784319</v>
      </c>
      <c r="D12" s="360">
        <v>11550348</v>
      </c>
    </row>
    <row r="13" spans="1:11" x14ac:dyDescent="0.2">
      <c r="A13" s="45"/>
      <c r="B13" s="46"/>
    </row>
    <row r="14" spans="1:11" ht="13.5" thickBot="1" x14ac:dyDescent="0.25"/>
    <row r="15" spans="1:11" ht="13.5" thickBot="1" x14ac:dyDescent="0.25">
      <c r="A15" s="75" t="s">
        <v>107</v>
      </c>
      <c r="B15" s="71">
        <v>2018</v>
      </c>
      <c r="C15" s="41">
        <v>2019</v>
      </c>
      <c r="D15" s="41">
        <v>2020</v>
      </c>
      <c r="E15" s="41">
        <v>2021</v>
      </c>
      <c r="F15" s="42">
        <v>2022</v>
      </c>
    </row>
    <row r="16" spans="1:11" x14ac:dyDescent="0.2">
      <c r="A16" s="76"/>
      <c r="B16" s="72"/>
      <c r="C16" s="39"/>
      <c r="D16" s="39"/>
      <c r="E16" s="39"/>
      <c r="F16" s="40"/>
    </row>
    <row r="17" spans="1:6" x14ac:dyDescent="0.2">
      <c r="A17" s="77" t="s">
        <v>108</v>
      </c>
      <c r="B17" s="73"/>
      <c r="C17" s="34"/>
      <c r="D17" s="34"/>
      <c r="E17" s="34"/>
      <c r="F17" s="35"/>
    </row>
    <row r="18" spans="1:6" x14ac:dyDescent="0.2">
      <c r="A18" s="77" t="s">
        <v>109</v>
      </c>
      <c r="B18" s="73"/>
      <c r="C18" s="34"/>
      <c r="D18" s="34"/>
      <c r="E18" s="34"/>
      <c r="F18" s="35"/>
    </row>
    <row r="19" spans="1:6" x14ac:dyDescent="0.2">
      <c r="A19" s="77" t="s">
        <v>110</v>
      </c>
      <c r="B19" s="73"/>
      <c r="C19" s="34"/>
      <c r="D19" s="34"/>
      <c r="E19" s="34"/>
      <c r="F19" s="35"/>
    </row>
    <row r="20" spans="1:6" x14ac:dyDescent="0.2">
      <c r="A20" s="77" t="s">
        <v>111</v>
      </c>
      <c r="B20" s="73"/>
      <c r="C20" s="34"/>
      <c r="D20" s="34"/>
      <c r="E20" s="34"/>
      <c r="F20" s="35"/>
    </row>
    <row r="21" spans="1:6" ht="25.5" x14ac:dyDescent="0.2">
      <c r="A21" s="77" t="s">
        <v>124</v>
      </c>
      <c r="B21" s="73"/>
      <c r="C21" s="34"/>
      <c r="D21" s="34"/>
      <c r="E21" s="34"/>
      <c r="F21" s="35"/>
    </row>
    <row r="22" spans="1:6" ht="38.25" x14ac:dyDescent="0.2">
      <c r="A22" s="77" t="s">
        <v>112</v>
      </c>
      <c r="B22" s="73"/>
      <c r="C22" s="34"/>
      <c r="D22" s="34"/>
      <c r="E22" s="34"/>
      <c r="F22" s="35"/>
    </row>
    <row r="23" spans="1:6" ht="51.75" thickBot="1" x14ac:dyDescent="0.25">
      <c r="A23" s="78" t="s">
        <v>113</v>
      </c>
      <c r="B23" s="74"/>
      <c r="C23" s="36"/>
      <c r="D23" s="36"/>
      <c r="E23" s="36"/>
      <c r="F23" s="37"/>
    </row>
    <row r="24" spans="1:6" ht="13.5" thickBot="1" x14ac:dyDescent="0.25">
      <c r="A24" s="67" t="s">
        <v>106</v>
      </c>
      <c r="B24" s="59"/>
      <c r="C24" s="38"/>
      <c r="D24" s="38"/>
      <c r="E24" s="38"/>
      <c r="F24" s="33"/>
    </row>
  </sheetData>
  <mergeCells count="2">
    <mergeCell ref="A1:J1"/>
    <mergeCell ref="A3:J3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55"/>
  <sheetViews>
    <sheetView topLeftCell="A38" workbookViewId="0">
      <selection activeCell="S56" sqref="S56"/>
    </sheetView>
  </sheetViews>
  <sheetFormatPr defaultRowHeight="12.75" x14ac:dyDescent="0.2"/>
  <cols>
    <col min="1" max="1" width="18.140625" customWidth="1"/>
    <col min="2" max="2" width="10" customWidth="1"/>
    <col min="3" max="3" width="14.140625" bestFit="1" customWidth="1"/>
    <col min="4" max="4" width="0.140625" hidden="1" customWidth="1"/>
    <col min="5" max="5" width="8.28515625" hidden="1" customWidth="1"/>
    <col min="6" max="8" width="8.5703125" hidden="1" customWidth="1"/>
    <col min="9" max="10" width="11.140625" bestFit="1" customWidth="1"/>
    <col min="11" max="11" width="8.42578125" customWidth="1"/>
    <col min="14" max="14" width="8.7109375" customWidth="1"/>
    <col min="15" max="15" width="9.140625" hidden="1" customWidth="1"/>
    <col min="16" max="16" width="5.7109375" hidden="1" customWidth="1"/>
    <col min="17" max="19" width="11.140625" bestFit="1" customWidth="1"/>
    <col min="20" max="20" width="8.28515625" customWidth="1"/>
  </cols>
  <sheetData>
    <row r="1" spans="1:20" x14ac:dyDescent="0.2">
      <c r="A1" s="506" t="s">
        <v>252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</row>
    <row r="3" spans="1:20" ht="12.75" hidden="1" customHeight="1" x14ac:dyDescent="0.2"/>
    <row r="4" spans="1:20" ht="15.75" x14ac:dyDescent="0.25">
      <c r="A4" s="629" t="s">
        <v>125</v>
      </c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</row>
    <row r="5" spans="1:20" ht="15.75" x14ac:dyDescent="0.25">
      <c r="A5" s="11"/>
      <c r="Q5" s="400" t="s">
        <v>341</v>
      </c>
      <c r="R5" s="107"/>
    </row>
    <row r="6" spans="1:20" x14ac:dyDescent="0.2">
      <c r="D6" s="10"/>
      <c r="P6" s="3"/>
      <c r="Q6" s="3"/>
    </row>
    <row r="7" spans="1:20" ht="18" x14ac:dyDescent="0.25">
      <c r="A7" s="624" t="s">
        <v>34</v>
      </c>
      <c r="B7" s="625"/>
      <c r="C7" s="346"/>
      <c r="D7" s="346"/>
      <c r="E7" s="346"/>
      <c r="F7" s="346"/>
      <c r="G7" s="346"/>
      <c r="H7" s="346"/>
      <c r="I7" s="346"/>
      <c r="J7" s="346"/>
      <c r="K7" s="346"/>
      <c r="L7" s="624" t="s">
        <v>35</v>
      </c>
      <c r="M7" s="631"/>
      <c r="N7" s="631"/>
      <c r="O7" s="631"/>
      <c r="P7" s="625"/>
      <c r="Q7" s="82"/>
      <c r="R7" s="82"/>
      <c r="S7" s="82"/>
      <c r="T7" s="82"/>
    </row>
    <row r="8" spans="1:20" ht="56.25" customHeight="1" x14ac:dyDescent="0.2">
      <c r="A8" s="627" t="s">
        <v>3</v>
      </c>
      <c r="B8" s="628"/>
      <c r="C8" s="249" t="s">
        <v>338</v>
      </c>
      <c r="D8" s="249" t="s">
        <v>259</v>
      </c>
      <c r="E8" s="249" t="s">
        <v>260</v>
      </c>
      <c r="F8" s="168"/>
      <c r="G8" s="168"/>
      <c r="H8" s="168"/>
      <c r="I8" s="249" t="s">
        <v>339</v>
      </c>
      <c r="J8" s="249" t="s">
        <v>261</v>
      </c>
      <c r="K8" s="249" t="s">
        <v>340</v>
      </c>
      <c r="L8" s="627" t="s">
        <v>3</v>
      </c>
      <c r="M8" s="630"/>
      <c r="N8" s="630"/>
      <c r="O8" s="630"/>
      <c r="P8" s="628"/>
      <c r="Q8" s="249" t="s">
        <v>338</v>
      </c>
      <c r="R8" s="249" t="s">
        <v>339</v>
      </c>
      <c r="S8" s="249" t="s">
        <v>261</v>
      </c>
      <c r="T8" s="249" t="s">
        <v>340</v>
      </c>
    </row>
    <row r="9" spans="1:20" ht="18" x14ac:dyDescent="0.25">
      <c r="A9" s="241" t="s">
        <v>70</v>
      </c>
      <c r="B9" s="242"/>
      <c r="C9" s="473">
        <v>139931534</v>
      </c>
      <c r="D9" s="473">
        <v>83106570</v>
      </c>
      <c r="E9" s="242"/>
      <c r="F9" s="169"/>
      <c r="G9" s="169"/>
      <c r="H9" s="169"/>
      <c r="I9" s="246">
        <v>158643588</v>
      </c>
      <c r="J9" s="246">
        <v>151659423</v>
      </c>
      <c r="K9" s="395">
        <f>J9/I9</f>
        <v>0.95597574986768452</v>
      </c>
      <c r="L9" s="641" t="s">
        <v>36</v>
      </c>
      <c r="M9" s="642"/>
      <c r="N9" s="642"/>
      <c r="O9" s="642"/>
      <c r="P9" s="643"/>
      <c r="Q9" s="184">
        <v>139931534</v>
      </c>
      <c r="R9" s="184">
        <v>158643588</v>
      </c>
      <c r="S9" s="184">
        <v>121177073</v>
      </c>
      <c r="T9" s="347">
        <f>S9/R9</f>
        <v>0.7638321505940725</v>
      </c>
    </row>
    <row r="10" spans="1:20" ht="16.5" x14ac:dyDescent="0.25">
      <c r="A10" s="243" t="s">
        <v>37</v>
      </c>
      <c r="B10" s="242"/>
      <c r="C10" s="171">
        <v>139931534</v>
      </c>
      <c r="D10" s="170">
        <v>83106570</v>
      </c>
      <c r="E10" s="242"/>
      <c r="F10" s="170"/>
      <c r="G10" s="170"/>
      <c r="H10" s="170"/>
      <c r="I10" s="246">
        <v>158643588</v>
      </c>
      <c r="J10" s="246">
        <v>151659423</v>
      </c>
      <c r="K10" s="395">
        <f t="shared" ref="K10:K29" si="0">J10/I10</f>
        <v>0.95597574986768452</v>
      </c>
      <c r="L10" s="621" t="s">
        <v>38</v>
      </c>
      <c r="M10" s="622"/>
      <c r="N10" s="622"/>
      <c r="O10" s="622"/>
      <c r="P10" s="623"/>
      <c r="Q10" s="184">
        <v>139931534</v>
      </c>
      <c r="R10" s="184">
        <v>158643588</v>
      </c>
      <c r="S10" s="184">
        <v>121177073</v>
      </c>
      <c r="T10" s="347">
        <f t="shared" ref="T10:T42" si="1">S10/R10</f>
        <v>0.7638321505940725</v>
      </c>
    </row>
    <row r="11" spans="1:20" x14ac:dyDescent="0.2">
      <c r="A11" s="621" t="s">
        <v>21</v>
      </c>
      <c r="B11" s="623"/>
      <c r="C11" s="242">
        <v>110937939</v>
      </c>
      <c r="D11" s="242">
        <v>57875714</v>
      </c>
      <c r="E11" s="242"/>
      <c r="F11" s="242"/>
      <c r="G11" s="242"/>
      <c r="H11" s="242"/>
      <c r="I11" s="242">
        <v>135526404</v>
      </c>
      <c r="J11" s="242">
        <v>141662213</v>
      </c>
      <c r="K11" s="395">
        <f t="shared" si="0"/>
        <v>1.0452739010178416</v>
      </c>
      <c r="L11" s="621" t="s">
        <v>21</v>
      </c>
      <c r="M11" s="622"/>
      <c r="N11" s="622"/>
      <c r="O11" s="622"/>
      <c r="P11" s="623"/>
      <c r="Q11" s="184">
        <v>110937939</v>
      </c>
      <c r="R11" s="184">
        <v>135526404</v>
      </c>
      <c r="S11" s="184">
        <v>111179863</v>
      </c>
      <c r="T11" s="347">
        <f t="shared" si="1"/>
        <v>0.82035573673156703</v>
      </c>
    </row>
    <row r="12" spans="1:20" x14ac:dyDescent="0.2">
      <c r="A12" s="618" t="s">
        <v>203</v>
      </c>
      <c r="B12" s="620"/>
      <c r="C12" s="474">
        <v>69018456</v>
      </c>
      <c r="D12" s="474">
        <v>13443054</v>
      </c>
      <c r="E12" s="172"/>
      <c r="F12" s="172"/>
      <c r="G12" s="172"/>
      <c r="H12" s="172"/>
      <c r="I12" s="172">
        <v>75151521</v>
      </c>
      <c r="J12" s="172">
        <v>75151521</v>
      </c>
      <c r="K12" s="395">
        <f t="shared" si="0"/>
        <v>1</v>
      </c>
      <c r="L12" s="618" t="s">
        <v>25</v>
      </c>
      <c r="M12" s="619"/>
      <c r="N12" s="619"/>
      <c r="O12" s="619"/>
      <c r="P12" s="620"/>
      <c r="Q12" s="182">
        <v>17768030</v>
      </c>
      <c r="R12" s="182">
        <v>19775232</v>
      </c>
      <c r="S12" s="181">
        <v>19381129</v>
      </c>
      <c r="T12" s="399">
        <f t="shared" si="1"/>
        <v>0.980070878561627</v>
      </c>
    </row>
    <row r="13" spans="1:20" ht="24" customHeight="1" x14ac:dyDescent="0.2">
      <c r="A13" s="618" t="s">
        <v>205</v>
      </c>
      <c r="B13" s="620"/>
      <c r="C13" s="474">
        <v>18181866</v>
      </c>
      <c r="D13" s="474">
        <v>20545533</v>
      </c>
      <c r="E13" s="172"/>
      <c r="F13" s="172"/>
      <c r="G13" s="172"/>
      <c r="H13" s="172"/>
      <c r="I13" s="172">
        <v>18770125</v>
      </c>
      <c r="J13" s="172">
        <v>24902709</v>
      </c>
      <c r="K13" s="395">
        <f t="shared" si="0"/>
        <v>1.3267204666990764</v>
      </c>
      <c r="L13" s="600" t="s">
        <v>220</v>
      </c>
      <c r="M13" s="601"/>
      <c r="N13" s="601"/>
      <c r="O13" s="601"/>
      <c r="P13" s="602"/>
      <c r="Q13" s="182">
        <v>2835900</v>
      </c>
      <c r="R13" s="182">
        <v>2955115</v>
      </c>
      <c r="S13" s="181">
        <v>2955115</v>
      </c>
      <c r="T13" s="399">
        <f t="shared" si="1"/>
        <v>1</v>
      </c>
    </row>
    <row r="14" spans="1:20" x14ac:dyDescent="0.2">
      <c r="A14" s="618" t="s">
        <v>213</v>
      </c>
      <c r="B14" s="620"/>
      <c r="C14" s="474">
        <v>8300000</v>
      </c>
      <c r="D14" s="474">
        <v>20293811</v>
      </c>
      <c r="E14" s="172"/>
      <c r="F14" s="172"/>
      <c r="G14" s="172"/>
      <c r="H14" s="172"/>
      <c r="I14" s="172">
        <v>19293319</v>
      </c>
      <c r="J14" s="172">
        <v>11084348</v>
      </c>
      <c r="K14" s="395">
        <f t="shared" si="0"/>
        <v>0.57451742750949175</v>
      </c>
      <c r="L14" s="618" t="s">
        <v>118</v>
      </c>
      <c r="M14" s="619"/>
      <c r="N14" s="619"/>
      <c r="O14" s="619"/>
      <c r="P14" s="620"/>
      <c r="Q14" s="182">
        <v>20973615</v>
      </c>
      <c r="R14" s="182">
        <v>40278470</v>
      </c>
      <c r="S14" s="181">
        <v>19078277</v>
      </c>
      <c r="T14" s="399">
        <f t="shared" si="1"/>
        <v>0.47365942648764958</v>
      </c>
    </row>
    <row r="15" spans="1:20" x14ac:dyDescent="0.2">
      <c r="A15" s="174" t="s">
        <v>207</v>
      </c>
      <c r="B15" s="175"/>
      <c r="C15" s="474">
        <v>10359683</v>
      </c>
      <c r="D15" s="474">
        <v>3242418</v>
      </c>
      <c r="E15" s="172"/>
      <c r="F15" s="172"/>
      <c r="G15" s="172"/>
      <c r="H15" s="172"/>
      <c r="I15" s="172">
        <v>11166094</v>
      </c>
      <c r="J15" s="172">
        <v>3194969</v>
      </c>
      <c r="K15" s="395">
        <f t="shared" si="0"/>
        <v>0.28613130070371967</v>
      </c>
      <c r="L15" s="618" t="s">
        <v>39</v>
      </c>
      <c r="M15" s="619"/>
      <c r="N15" s="619"/>
      <c r="O15" s="619"/>
      <c r="P15" s="620"/>
      <c r="Q15" s="182">
        <v>10000000</v>
      </c>
      <c r="R15" s="182">
        <v>10266500</v>
      </c>
      <c r="S15" s="181">
        <v>7978570</v>
      </c>
      <c r="T15" s="399">
        <f t="shared" si="1"/>
        <v>0.77714605756586963</v>
      </c>
    </row>
    <row r="16" spans="1:20" x14ac:dyDescent="0.2">
      <c r="A16" s="174" t="s">
        <v>221</v>
      </c>
      <c r="B16" s="175"/>
      <c r="C16" s="474"/>
      <c r="D16" s="474"/>
      <c r="E16" s="172"/>
      <c r="F16" s="172"/>
      <c r="G16" s="172"/>
      <c r="H16" s="172"/>
      <c r="I16" s="172"/>
      <c r="J16" s="172"/>
      <c r="K16" s="395"/>
      <c r="L16" s="618" t="s">
        <v>120</v>
      </c>
      <c r="M16" s="619"/>
      <c r="N16" s="619"/>
      <c r="O16" s="619"/>
      <c r="P16" s="620"/>
      <c r="Q16" s="182">
        <v>56599656</v>
      </c>
      <c r="R16" s="182">
        <v>59490349</v>
      </c>
      <c r="S16" s="181">
        <v>59026034</v>
      </c>
      <c r="T16" s="399">
        <f t="shared" si="1"/>
        <v>0.99219512059006409</v>
      </c>
    </row>
    <row r="17" spans="1:20" x14ac:dyDescent="0.2">
      <c r="A17" s="626" t="s">
        <v>326</v>
      </c>
      <c r="B17" s="620"/>
      <c r="C17" s="475"/>
      <c r="D17" s="475">
        <v>350898</v>
      </c>
      <c r="E17" s="179"/>
      <c r="F17" s="179"/>
      <c r="G17" s="179"/>
      <c r="H17" s="179"/>
      <c r="I17" s="179"/>
      <c r="J17" s="179">
        <v>3088347</v>
      </c>
      <c r="K17" s="395"/>
      <c r="L17" s="389"/>
      <c r="M17" s="391"/>
      <c r="N17" s="391"/>
      <c r="O17" s="391"/>
      <c r="P17" s="390"/>
      <c r="Q17" s="182"/>
      <c r="R17" s="182"/>
      <c r="S17" s="181"/>
      <c r="T17" s="399"/>
    </row>
    <row r="18" spans="1:20" ht="21.75" customHeight="1" x14ac:dyDescent="0.2">
      <c r="A18" s="600" t="s">
        <v>214</v>
      </c>
      <c r="B18" s="602"/>
      <c r="C18" s="475">
        <v>5077934</v>
      </c>
      <c r="D18" s="475"/>
      <c r="E18" s="245"/>
      <c r="F18" s="245"/>
      <c r="G18" s="245"/>
      <c r="H18" s="245"/>
      <c r="I18" s="394">
        <v>11145345</v>
      </c>
      <c r="J18" s="394">
        <v>24240319</v>
      </c>
      <c r="K18" s="498">
        <f t="shared" si="0"/>
        <v>2.1749276491665355</v>
      </c>
      <c r="L18" s="600" t="s">
        <v>327</v>
      </c>
      <c r="M18" s="601"/>
      <c r="N18" s="601"/>
      <c r="O18" s="601"/>
      <c r="P18" s="602"/>
      <c r="Q18" s="182">
        <v>2760738</v>
      </c>
      <c r="R18" s="182">
        <v>2760738</v>
      </c>
      <c r="S18" s="182">
        <v>2760738</v>
      </c>
      <c r="T18" s="399">
        <f t="shared" si="1"/>
        <v>1</v>
      </c>
    </row>
    <row r="19" spans="1:20" ht="12.75" hidden="1" customHeight="1" x14ac:dyDescent="0.2">
      <c r="A19" s="19"/>
      <c r="B19" s="20"/>
      <c r="C19" s="476"/>
      <c r="D19" s="476"/>
      <c r="E19" s="20"/>
      <c r="F19" s="20"/>
      <c r="G19" s="20"/>
      <c r="H19" s="20"/>
      <c r="I19" s="20"/>
      <c r="J19" s="20"/>
      <c r="K19" s="395" t="e">
        <f t="shared" si="0"/>
        <v>#DIV/0!</v>
      </c>
      <c r="L19" s="180"/>
      <c r="M19" s="172"/>
      <c r="N19" s="50"/>
      <c r="O19" s="50"/>
      <c r="P19" s="50"/>
      <c r="Q19" s="182"/>
      <c r="R19" s="182"/>
      <c r="S19" s="181"/>
      <c r="T19" s="347" t="e">
        <f t="shared" si="1"/>
        <v>#DIV/0!</v>
      </c>
    </row>
    <row r="20" spans="1:20" ht="12.75" hidden="1" customHeight="1" x14ac:dyDescent="0.2">
      <c r="A20" s="19"/>
      <c r="B20" s="20"/>
      <c r="C20" s="476"/>
      <c r="D20" s="476"/>
      <c r="E20" s="20"/>
      <c r="F20" s="20"/>
      <c r="G20" s="20"/>
      <c r="H20" s="20"/>
      <c r="I20" s="20"/>
      <c r="J20" s="20"/>
      <c r="K20" s="395" t="e">
        <f t="shared" si="0"/>
        <v>#DIV/0!</v>
      </c>
      <c r="L20" s="180"/>
      <c r="M20" s="172"/>
      <c r="N20" s="50"/>
      <c r="O20" s="50"/>
      <c r="P20" s="50"/>
      <c r="Q20" s="182"/>
      <c r="R20" s="182"/>
      <c r="S20" s="181"/>
      <c r="T20" s="347" t="e">
        <f t="shared" si="1"/>
        <v>#DIV/0!</v>
      </c>
    </row>
    <row r="21" spans="1:20" ht="12.75" hidden="1" customHeight="1" x14ac:dyDescent="0.2">
      <c r="A21" s="19"/>
      <c r="B21" s="20"/>
      <c r="C21" s="476"/>
      <c r="D21" s="476"/>
      <c r="E21" s="20"/>
      <c r="F21" s="20"/>
      <c r="G21" s="20"/>
      <c r="H21" s="20"/>
      <c r="I21" s="20"/>
      <c r="J21" s="20"/>
      <c r="K21" s="395" t="e">
        <f t="shared" si="0"/>
        <v>#DIV/0!</v>
      </c>
      <c r="L21" s="180"/>
      <c r="M21" s="172"/>
      <c r="N21" s="50"/>
      <c r="O21" s="50"/>
      <c r="P21" s="50"/>
      <c r="Q21" s="182"/>
      <c r="R21" s="182"/>
      <c r="S21" s="181"/>
      <c r="T21" s="347" t="e">
        <f t="shared" si="1"/>
        <v>#DIV/0!</v>
      </c>
    </row>
    <row r="22" spans="1:20" ht="12.75" hidden="1" customHeight="1" x14ac:dyDescent="0.2">
      <c r="A22" s="19"/>
      <c r="B22" s="20"/>
      <c r="C22" s="476"/>
      <c r="D22" s="476"/>
      <c r="E22" s="20"/>
      <c r="F22" s="20"/>
      <c r="G22" s="20"/>
      <c r="H22" s="20"/>
      <c r="I22" s="20"/>
      <c r="J22" s="20"/>
      <c r="K22" s="395" t="e">
        <f t="shared" si="0"/>
        <v>#DIV/0!</v>
      </c>
      <c r="L22" s="180"/>
      <c r="M22" s="172"/>
      <c r="N22" s="50"/>
      <c r="O22" s="50"/>
      <c r="P22" s="50"/>
      <c r="Q22" s="182"/>
      <c r="R22" s="182"/>
      <c r="S22" s="181"/>
      <c r="T22" s="347" t="e">
        <f t="shared" si="1"/>
        <v>#DIV/0!</v>
      </c>
    </row>
    <row r="23" spans="1:20" ht="15.75" x14ac:dyDescent="0.25">
      <c r="A23" s="176" t="s">
        <v>22</v>
      </c>
      <c r="B23" s="171"/>
      <c r="C23" s="246">
        <v>28993595</v>
      </c>
      <c r="D23" s="246">
        <v>25230856</v>
      </c>
      <c r="E23" s="246"/>
      <c r="F23" s="246"/>
      <c r="G23" s="246"/>
      <c r="H23" s="246"/>
      <c r="I23" s="246">
        <v>25230856</v>
      </c>
      <c r="J23" s="246">
        <v>9997210</v>
      </c>
      <c r="K23" s="395">
        <f t="shared" si="0"/>
        <v>0.39622952150335289</v>
      </c>
      <c r="L23" s="632" t="s">
        <v>71</v>
      </c>
      <c r="M23" s="633"/>
      <c r="N23" s="633"/>
      <c r="O23" s="633"/>
      <c r="P23" s="634"/>
      <c r="Q23" s="184">
        <v>28993595</v>
      </c>
      <c r="R23" s="184">
        <v>23117184</v>
      </c>
      <c r="S23" s="184">
        <v>9997210</v>
      </c>
      <c r="T23" s="347">
        <f t="shared" si="1"/>
        <v>0.43245794989562741</v>
      </c>
    </row>
    <row r="24" spans="1:20" x14ac:dyDescent="0.2">
      <c r="A24" s="635" t="s">
        <v>215</v>
      </c>
      <c r="B24" s="636"/>
      <c r="C24" s="475">
        <v>300000</v>
      </c>
      <c r="D24" s="394">
        <v>783490</v>
      </c>
      <c r="E24" s="179"/>
      <c r="F24" s="179"/>
      <c r="G24" s="179"/>
      <c r="H24" s="179"/>
      <c r="I24" s="179">
        <v>491000</v>
      </c>
      <c r="J24" s="179">
        <v>466000</v>
      </c>
      <c r="K24" s="395">
        <f t="shared" si="0"/>
        <v>0.94908350305498979</v>
      </c>
      <c r="L24" s="609" t="s">
        <v>191</v>
      </c>
      <c r="M24" s="610"/>
      <c r="N24" s="610"/>
      <c r="O24" s="610"/>
      <c r="P24" s="611"/>
      <c r="Q24" s="182">
        <v>12700000</v>
      </c>
      <c r="R24" s="182">
        <v>12700000</v>
      </c>
      <c r="S24" s="181">
        <v>7951690</v>
      </c>
      <c r="T24" s="399">
        <f t="shared" si="1"/>
        <v>0.62611732283464572</v>
      </c>
    </row>
    <row r="25" spans="1:20" ht="21.75" customHeight="1" x14ac:dyDescent="0.2">
      <c r="A25" s="637" t="s">
        <v>218</v>
      </c>
      <c r="B25" s="638"/>
      <c r="C25" s="477">
        <v>300000</v>
      </c>
      <c r="D25" s="477">
        <v>783490</v>
      </c>
      <c r="E25" s="245"/>
      <c r="F25" s="245"/>
      <c r="G25" s="245"/>
      <c r="H25" s="245"/>
      <c r="I25" s="245">
        <v>491000</v>
      </c>
      <c r="J25" s="245">
        <v>466000</v>
      </c>
      <c r="K25" s="395">
        <f t="shared" si="0"/>
        <v>0.94908350305498979</v>
      </c>
      <c r="L25" s="609" t="s">
        <v>40</v>
      </c>
      <c r="M25" s="610"/>
      <c r="N25" s="610"/>
      <c r="O25" s="610"/>
      <c r="P25" s="611"/>
      <c r="Q25" s="448">
        <v>16293595</v>
      </c>
      <c r="R25" s="181">
        <v>10417184</v>
      </c>
      <c r="S25" s="181">
        <v>2045520</v>
      </c>
      <c r="T25" s="399">
        <f t="shared" si="1"/>
        <v>0.19636016796861799</v>
      </c>
    </row>
    <row r="26" spans="1:20" x14ac:dyDescent="0.2">
      <c r="A26" s="177" t="s">
        <v>219</v>
      </c>
      <c r="B26" s="173"/>
      <c r="C26" s="245"/>
      <c r="D26" s="477"/>
      <c r="E26" s="245"/>
      <c r="F26" s="245"/>
      <c r="G26" s="245"/>
      <c r="H26" s="245"/>
      <c r="I26" s="245"/>
      <c r="J26" s="245"/>
      <c r="K26" s="395"/>
      <c r="L26" s="609" t="s">
        <v>192</v>
      </c>
      <c r="M26" s="610"/>
      <c r="N26" s="610"/>
      <c r="O26" s="610"/>
      <c r="P26" s="611"/>
      <c r="Q26" s="185"/>
      <c r="R26" s="181"/>
      <c r="S26" s="181"/>
      <c r="T26" s="399"/>
    </row>
    <row r="27" spans="1:20" ht="24" customHeight="1" x14ac:dyDescent="0.2">
      <c r="A27" s="639" t="s">
        <v>216</v>
      </c>
      <c r="B27" s="640"/>
      <c r="C27" s="394"/>
      <c r="D27" s="394">
        <v>23144138</v>
      </c>
      <c r="E27" s="179"/>
      <c r="F27" s="179"/>
      <c r="G27" s="179"/>
      <c r="H27" s="179"/>
      <c r="I27" s="179"/>
      <c r="J27" s="179"/>
      <c r="K27" s="395"/>
      <c r="L27" s="609" t="s">
        <v>29</v>
      </c>
      <c r="M27" s="610"/>
      <c r="N27" s="610"/>
      <c r="O27" s="610"/>
      <c r="P27" s="611"/>
      <c r="Q27" s="185"/>
      <c r="R27" s="181"/>
      <c r="S27" s="181"/>
      <c r="T27" s="399"/>
    </row>
    <row r="28" spans="1:20" x14ac:dyDescent="0.2">
      <c r="A28" s="635" t="s">
        <v>213</v>
      </c>
      <c r="B28" s="636"/>
      <c r="C28" s="394"/>
      <c r="D28" s="394"/>
      <c r="E28" s="179"/>
      <c r="F28" s="179"/>
      <c r="G28" s="179"/>
      <c r="H28" s="179"/>
      <c r="I28" s="179"/>
      <c r="J28" s="179"/>
      <c r="K28" s="395"/>
      <c r="L28" s="609" t="s">
        <v>30</v>
      </c>
      <c r="M28" s="610"/>
      <c r="N28" s="610"/>
      <c r="O28" s="610"/>
      <c r="P28" s="611"/>
      <c r="Q28" s="185"/>
      <c r="R28" s="181"/>
      <c r="S28" s="181"/>
      <c r="T28" s="399"/>
    </row>
    <row r="29" spans="1:20" ht="22.5" customHeight="1" x14ac:dyDescent="0.2">
      <c r="A29" s="594" t="s">
        <v>217</v>
      </c>
      <c r="B29" s="595"/>
      <c r="C29" s="394">
        <v>28693595</v>
      </c>
      <c r="D29" s="394">
        <v>1303228</v>
      </c>
      <c r="E29" s="179"/>
      <c r="F29" s="179"/>
      <c r="G29" s="179"/>
      <c r="H29" s="179"/>
      <c r="I29" s="179">
        <v>22626184</v>
      </c>
      <c r="J29" s="179">
        <v>9531210</v>
      </c>
      <c r="K29" s="395">
        <f t="shared" si="0"/>
        <v>0.42124690579728336</v>
      </c>
      <c r="L29" s="609" t="s">
        <v>121</v>
      </c>
      <c r="M29" s="610"/>
      <c r="N29" s="610"/>
      <c r="O29" s="610"/>
      <c r="P29" s="611"/>
      <c r="Q29" s="185"/>
      <c r="R29" s="181"/>
      <c r="S29" s="181"/>
      <c r="T29" s="399"/>
    </row>
    <row r="30" spans="1:20" ht="24.75" customHeight="1" x14ac:dyDescent="0.25">
      <c r="A30" s="24"/>
      <c r="B30" s="20"/>
      <c r="C30" s="476"/>
      <c r="D30" s="476"/>
      <c r="E30" s="20"/>
      <c r="F30" s="20"/>
      <c r="G30" s="20"/>
      <c r="H30" s="20"/>
      <c r="I30" s="20"/>
      <c r="J30" s="20"/>
      <c r="K30" s="20"/>
      <c r="L30" s="644" t="s">
        <v>342</v>
      </c>
      <c r="M30" s="645"/>
      <c r="N30" s="645"/>
      <c r="O30" s="645"/>
      <c r="P30" s="646"/>
      <c r="Q30" s="181"/>
      <c r="R30" s="181"/>
      <c r="S30" s="181"/>
      <c r="T30" s="347"/>
    </row>
    <row r="31" spans="1:20" ht="15.75" x14ac:dyDescent="0.25">
      <c r="A31" s="25"/>
      <c r="B31" s="20"/>
      <c r="C31" s="476"/>
      <c r="D31" s="476"/>
      <c r="E31" s="20"/>
      <c r="F31" s="20"/>
      <c r="G31" s="20"/>
      <c r="H31" s="20"/>
      <c r="I31" s="20"/>
      <c r="J31" s="20"/>
      <c r="K31" s="20"/>
      <c r="L31" s="621" t="s">
        <v>41</v>
      </c>
      <c r="M31" s="622"/>
      <c r="N31" s="622"/>
      <c r="O31" s="622"/>
      <c r="P31" s="623"/>
      <c r="Q31" s="184"/>
      <c r="R31" s="184"/>
      <c r="S31" s="181"/>
      <c r="T31" s="347"/>
    </row>
    <row r="32" spans="1:20" ht="14.25" x14ac:dyDescent="0.2">
      <c r="A32" s="26"/>
      <c r="B32" s="20"/>
      <c r="C32" s="476"/>
      <c r="D32" s="476"/>
      <c r="E32" s="20"/>
      <c r="F32" s="20"/>
      <c r="G32" s="20"/>
      <c r="H32" s="20"/>
      <c r="I32" s="20"/>
      <c r="J32" s="20"/>
      <c r="K32" s="20"/>
      <c r="L32" s="618" t="s">
        <v>19</v>
      </c>
      <c r="M32" s="619"/>
      <c r="N32" s="619"/>
      <c r="O32" s="619"/>
      <c r="P32" s="620"/>
      <c r="Q32" s="182"/>
      <c r="R32" s="182"/>
      <c r="S32" s="181"/>
      <c r="T32" s="347"/>
    </row>
    <row r="33" spans="1:20" ht="14.25" x14ac:dyDescent="0.2">
      <c r="A33" s="26"/>
      <c r="B33" s="20"/>
      <c r="C33" s="476"/>
      <c r="D33" s="476"/>
      <c r="E33" s="20"/>
      <c r="F33" s="20"/>
      <c r="G33" s="20"/>
      <c r="H33" s="20"/>
      <c r="I33" s="20"/>
      <c r="J33" s="20"/>
      <c r="K33" s="20"/>
      <c r="L33" s="618" t="s">
        <v>42</v>
      </c>
      <c r="M33" s="619"/>
      <c r="N33" s="619"/>
      <c r="O33" s="619"/>
      <c r="P33" s="620"/>
      <c r="Q33" s="182"/>
      <c r="R33" s="182"/>
      <c r="S33" s="181"/>
      <c r="T33" s="347"/>
    </row>
    <row r="34" spans="1:20" ht="15.75" x14ac:dyDescent="0.25">
      <c r="A34" s="25"/>
      <c r="B34" s="20"/>
      <c r="C34" s="476"/>
      <c r="D34" s="476"/>
      <c r="E34" s="20"/>
      <c r="F34" s="20"/>
      <c r="G34" s="20"/>
      <c r="H34" s="20"/>
      <c r="I34" s="20"/>
      <c r="J34" s="20"/>
      <c r="K34" s="20"/>
      <c r="L34" s="621" t="s">
        <v>43</v>
      </c>
      <c r="M34" s="622"/>
      <c r="N34" s="622"/>
      <c r="O34" s="622"/>
      <c r="P34" s="623"/>
      <c r="Q34" s="182"/>
      <c r="R34" s="182"/>
      <c r="S34" s="181"/>
      <c r="T34" s="347"/>
    </row>
    <row r="35" spans="1:20" ht="14.25" x14ac:dyDescent="0.2">
      <c r="A35" s="26"/>
      <c r="B35" s="20"/>
      <c r="C35" s="476"/>
      <c r="D35" s="476"/>
      <c r="E35" s="20"/>
      <c r="F35" s="20"/>
      <c r="G35" s="20"/>
      <c r="H35" s="20"/>
      <c r="I35" s="20"/>
      <c r="J35" s="20"/>
      <c r="K35" s="20"/>
      <c r="L35" s="618" t="s">
        <v>44</v>
      </c>
      <c r="M35" s="619"/>
      <c r="N35" s="619"/>
      <c r="O35" s="619"/>
      <c r="P35" s="620"/>
      <c r="Q35" s="182"/>
      <c r="R35" s="181"/>
      <c r="S35" s="181"/>
      <c r="T35" s="347"/>
    </row>
    <row r="36" spans="1:20" ht="18" x14ac:dyDescent="0.25">
      <c r="A36" s="23"/>
      <c r="B36" s="20"/>
      <c r="C36" s="476"/>
      <c r="D36" s="476"/>
      <c r="E36" s="20"/>
      <c r="F36" s="20"/>
      <c r="G36" s="20"/>
      <c r="H36" s="20"/>
      <c r="I36" s="20"/>
      <c r="J36" s="20"/>
      <c r="K36" s="20"/>
      <c r="L36" s="606" t="s">
        <v>45</v>
      </c>
      <c r="M36" s="607"/>
      <c r="N36" s="607"/>
      <c r="O36" s="607"/>
      <c r="P36" s="608"/>
      <c r="Q36" s="181"/>
      <c r="R36" s="181"/>
      <c r="S36" s="181"/>
      <c r="T36" s="347"/>
    </row>
    <row r="37" spans="1:20" ht="14.25" x14ac:dyDescent="0.2">
      <c r="A37" s="26"/>
      <c r="B37" s="20"/>
      <c r="C37" s="476"/>
      <c r="D37" s="476"/>
      <c r="E37" s="20"/>
      <c r="F37" s="20"/>
      <c r="G37" s="20"/>
      <c r="H37" s="20"/>
      <c r="I37" s="20"/>
      <c r="J37" s="20"/>
      <c r="K37" s="20"/>
      <c r="L37" s="618" t="s">
        <v>46</v>
      </c>
      <c r="M37" s="619"/>
      <c r="N37" s="619"/>
      <c r="O37" s="619"/>
      <c r="P37" s="620"/>
      <c r="Q37" s="181"/>
      <c r="R37" s="181"/>
      <c r="S37" s="181"/>
      <c r="T37" s="347"/>
    </row>
    <row r="38" spans="1:20" ht="14.25" x14ac:dyDescent="0.2">
      <c r="A38" s="26"/>
      <c r="B38" s="20"/>
      <c r="C38" s="476"/>
      <c r="D38" s="476"/>
      <c r="E38" s="20"/>
      <c r="F38" s="20"/>
      <c r="G38" s="20"/>
      <c r="H38" s="20"/>
      <c r="I38" s="20"/>
      <c r="J38" s="20"/>
      <c r="K38" s="20"/>
      <c r="L38" s="618" t="s">
        <v>47</v>
      </c>
      <c r="M38" s="619"/>
      <c r="N38" s="619"/>
      <c r="O38" s="619"/>
      <c r="P38" s="620"/>
      <c r="Q38" s="181"/>
      <c r="R38" s="181"/>
      <c r="S38" s="181"/>
      <c r="T38" s="347"/>
    </row>
    <row r="39" spans="1:20" ht="27" customHeight="1" x14ac:dyDescent="0.25">
      <c r="A39" s="23"/>
      <c r="B39" s="20"/>
      <c r="C39" s="476"/>
      <c r="D39" s="476"/>
      <c r="E39" s="20"/>
      <c r="F39" s="20"/>
      <c r="G39" s="20"/>
      <c r="H39" s="20"/>
      <c r="I39" s="20"/>
      <c r="J39" s="20"/>
      <c r="K39" s="20"/>
      <c r="L39" s="615" t="s">
        <v>48</v>
      </c>
      <c r="M39" s="616"/>
      <c r="N39" s="616"/>
      <c r="O39" s="616"/>
      <c r="P39" s="617"/>
      <c r="Q39" s="181"/>
      <c r="R39" s="181"/>
      <c r="S39" s="184"/>
      <c r="T39" s="347"/>
    </row>
    <row r="40" spans="1:20" ht="14.25" x14ac:dyDescent="0.2">
      <c r="A40" s="26"/>
      <c r="B40" s="20"/>
      <c r="C40" s="476"/>
      <c r="D40" s="476"/>
      <c r="E40" s="20"/>
      <c r="F40" s="20"/>
      <c r="G40" s="20"/>
      <c r="H40" s="20"/>
      <c r="I40" s="20"/>
      <c r="J40" s="20"/>
      <c r="K40" s="20"/>
      <c r="L40" s="612" t="s">
        <v>49</v>
      </c>
      <c r="M40" s="613"/>
      <c r="N40" s="613"/>
      <c r="O40" s="613"/>
      <c r="P40" s="614"/>
      <c r="Q40" s="181"/>
      <c r="R40" s="181"/>
      <c r="S40" s="181"/>
      <c r="T40" s="347"/>
    </row>
    <row r="41" spans="1:20" ht="24.75" customHeight="1" x14ac:dyDescent="0.2">
      <c r="A41" s="26"/>
      <c r="B41" s="20"/>
      <c r="C41" s="476"/>
      <c r="D41" s="476"/>
      <c r="E41" s="20"/>
      <c r="F41" s="20"/>
      <c r="G41" s="20"/>
      <c r="H41" s="20"/>
      <c r="I41" s="20"/>
      <c r="J41" s="20"/>
      <c r="K41" s="20"/>
      <c r="L41" s="603" t="s">
        <v>50</v>
      </c>
      <c r="M41" s="604"/>
      <c r="N41" s="604"/>
      <c r="O41" s="604"/>
      <c r="P41" s="605"/>
      <c r="Q41" s="181"/>
      <c r="R41" s="181"/>
      <c r="S41" s="181"/>
      <c r="T41" s="347"/>
    </row>
    <row r="42" spans="1:20" ht="114" customHeight="1" x14ac:dyDescent="0.25">
      <c r="A42" s="244" t="s">
        <v>258</v>
      </c>
      <c r="B42" s="169"/>
      <c r="C42" s="242">
        <v>139931534</v>
      </c>
      <c r="D42" s="246">
        <v>83106570</v>
      </c>
      <c r="E42" s="246"/>
      <c r="F42" s="246"/>
      <c r="G42" s="246"/>
      <c r="H42" s="246"/>
      <c r="I42" s="246">
        <v>158643588</v>
      </c>
      <c r="J42" s="246">
        <v>151659423</v>
      </c>
      <c r="K42" s="395">
        <f t="shared" ref="K42" si="2">J42/I42</f>
        <v>0.95597574986768452</v>
      </c>
      <c r="L42" s="606" t="s">
        <v>51</v>
      </c>
      <c r="M42" s="607"/>
      <c r="N42" s="607"/>
      <c r="O42" s="607"/>
      <c r="P42" s="608"/>
      <c r="Q42" s="184">
        <v>139931534</v>
      </c>
      <c r="R42" s="184">
        <v>158643588</v>
      </c>
      <c r="S42" s="184">
        <v>121177073</v>
      </c>
      <c r="T42" s="347">
        <f t="shared" si="1"/>
        <v>0.7638321505940725</v>
      </c>
    </row>
    <row r="43" spans="1:20" ht="27" customHeight="1" x14ac:dyDescent="0.25">
      <c r="A43" s="27"/>
      <c r="B43" s="20"/>
      <c r="C43" s="476"/>
      <c r="D43" s="476"/>
      <c r="E43" s="20"/>
      <c r="F43" s="20"/>
      <c r="G43" s="20"/>
      <c r="H43" s="20"/>
      <c r="I43" s="20"/>
      <c r="J43" s="20"/>
      <c r="K43" s="20"/>
      <c r="L43" s="615" t="s">
        <v>52</v>
      </c>
      <c r="M43" s="616"/>
      <c r="N43" s="616"/>
      <c r="O43" s="616"/>
      <c r="P43" s="617"/>
      <c r="Q43" s="397"/>
      <c r="R43" s="398"/>
      <c r="S43" s="181"/>
      <c r="T43" s="347"/>
    </row>
    <row r="44" spans="1:20" ht="14.25" x14ac:dyDescent="0.2">
      <c r="A44" s="26"/>
      <c r="B44" s="20"/>
      <c r="C44" s="476"/>
      <c r="D44" s="476"/>
      <c r="E44" s="20"/>
      <c r="F44" s="20"/>
      <c r="G44" s="20"/>
      <c r="H44" s="20"/>
      <c r="I44" s="20"/>
      <c r="J44" s="20"/>
      <c r="K44" s="20"/>
      <c r="L44" s="612" t="s">
        <v>46</v>
      </c>
      <c r="M44" s="613"/>
      <c r="N44" s="613"/>
      <c r="O44" s="613"/>
      <c r="P44" s="614"/>
      <c r="Q44" s="182"/>
      <c r="R44" s="182"/>
      <c r="S44" s="181"/>
      <c r="T44" s="347"/>
    </row>
    <row r="45" spans="1:20" ht="14.25" x14ac:dyDescent="0.2">
      <c r="A45" s="26"/>
      <c r="B45" s="20"/>
      <c r="C45" s="476"/>
      <c r="D45" s="476"/>
      <c r="E45" s="20"/>
      <c r="F45" s="20"/>
      <c r="G45" s="20"/>
      <c r="H45" s="20"/>
      <c r="I45" s="20"/>
      <c r="J45" s="20"/>
      <c r="K45" s="20"/>
      <c r="L45" s="612" t="s">
        <v>47</v>
      </c>
      <c r="M45" s="613"/>
      <c r="N45" s="613"/>
      <c r="O45" s="613"/>
      <c r="P45" s="614"/>
      <c r="Q45" s="182"/>
      <c r="R45" s="181"/>
      <c r="S45" s="181"/>
      <c r="T45" s="347"/>
    </row>
    <row r="46" spans="1:20" ht="18" x14ac:dyDescent="0.25">
      <c r="A46" s="241" t="s">
        <v>53</v>
      </c>
      <c r="B46" s="242"/>
      <c r="C46" s="169"/>
      <c r="D46" s="478"/>
      <c r="E46" s="242"/>
      <c r="F46" s="248"/>
      <c r="G46" s="248"/>
      <c r="H46" s="248"/>
      <c r="I46" s="242"/>
      <c r="J46" s="242"/>
      <c r="K46" s="396"/>
      <c r="L46" s="23"/>
      <c r="M46" s="28"/>
    </row>
    <row r="47" spans="1:20" ht="18" x14ac:dyDescent="0.25">
      <c r="A47" s="621" t="s">
        <v>54</v>
      </c>
      <c r="B47" s="623"/>
      <c r="C47" s="171"/>
      <c r="D47" s="171"/>
      <c r="E47" s="242"/>
      <c r="F47" s="248"/>
      <c r="G47" s="248"/>
      <c r="H47" s="248"/>
      <c r="I47" s="242"/>
      <c r="J47" s="242"/>
      <c r="K47" s="396"/>
      <c r="L47" s="29"/>
      <c r="M47" s="28"/>
    </row>
    <row r="48" spans="1:20" ht="24.75" customHeight="1" x14ac:dyDescent="0.25">
      <c r="A48" s="596" t="s">
        <v>72</v>
      </c>
      <c r="B48" s="597"/>
      <c r="C48" s="479"/>
      <c r="D48" s="479"/>
      <c r="E48" s="172"/>
      <c r="F48" s="20"/>
      <c r="G48" s="20"/>
      <c r="H48" s="20"/>
      <c r="I48" s="172"/>
      <c r="J48" s="172"/>
      <c r="K48" s="396"/>
      <c r="L48" s="19"/>
      <c r="M48" s="28"/>
    </row>
    <row r="49" spans="1:20" ht="25.5" customHeight="1" x14ac:dyDescent="0.25">
      <c r="A49" s="596" t="s">
        <v>73</v>
      </c>
      <c r="B49" s="597"/>
      <c r="C49" s="479"/>
      <c r="D49" s="479"/>
      <c r="E49" s="172"/>
      <c r="F49" s="20"/>
      <c r="G49" s="20"/>
      <c r="H49" s="20"/>
      <c r="I49" s="172"/>
      <c r="J49" s="172"/>
      <c r="K49" s="396"/>
      <c r="L49" s="19"/>
      <c r="M49" s="28"/>
    </row>
    <row r="50" spans="1:20" ht="18" x14ac:dyDescent="0.25">
      <c r="A50" s="621" t="s">
        <v>55</v>
      </c>
      <c r="B50" s="623"/>
      <c r="C50" s="171"/>
      <c r="D50" s="171"/>
      <c r="E50" s="242"/>
      <c r="F50" s="248"/>
      <c r="G50" s="248"/>
      <c r="H50" s="248"/>
      <c r="I50" s="242"/>
      <c r="J50" s="242"/>
      <c r="K50" s="396"/>
      <c r="L50" s="29"/>
      <c r="M50" s="28"/>
    </row>
    <row r="51" spans="1:20" ht="18" x14ac:dyDescent="0.25">
      <c r="A51" s="247" t="s">
        <v>74</v>
      </c>
      <c r="B51" s="172"/>
      <c r="C51" s="479"/>
      <c r="D51" s="479"/>
      <c r="E51" s="172"/>
      <c r="F51" s="20"/>
      <c r="G51" s="20"/>
      <c r="H51" s="20"/>
      <c r="I51" s="172"/>
      <c r="J51" s="172"/>
      <c r="K51" s="396"/>
      <c r="L51" s="19"/>
      <c r="M51" s="28"/>
    </row>
    <row r="52" spans="1:20" ht="18" x14ac:dyDescent="0.25">
      <c r="A52" s="247" t="s">
        <v>56</v>
      </c>
      <c r="B52" s="172"/>
      <c r="C52" s="479"/>
      <c r="D52" s="479"/>
      <c r="E52" s="172"/>
      <c r="F52" s="20"/>
      <c r="G52" s="20"/>
      <c r="H52" s="20"/>
      <c r="I52" s="172"/>
      <c r="J52" s="172"/>
      <c r="K52" s="396"/>
      <c r="L52" s="19"/>
      <c r="M52" s="28"/>
    </row>
    <row r="53" spans="1:20" x14ac:dyDescent="0.2">
      <c r="A53" s="241" t="s">
        <v>23</v>
      </c>
      <c r="B53" s="242"/>
      <c r="C53" s="242">
        <v>139931534</v>
      </c>
      <c r="D53" s="242">
        <v>83106570</v>
      </c>
      <c r="E53" s="242"/>
      <c r="F53" s="242"/>
      <c r="G53" s="242"/>
      <c r="H53" s="242"/>
      <c r="I53" s="246">
        <v>158643588</v>
      </c>
      <c r="J53" s="246">
        <v>151659423</v>
      </c>
      <c r="K53" s="395">
        <f t="shared" ref="K53:K55" si="3">J53/I53</f>
        <v>0.95597574986768452</v>
      </c>
      <c r="L53" s="606" t="s">
        <v>57</v>
      </c>
      <c r="M53" s="607"/>
      <c r="N53" s="607"/>
      <c r="O53" s="607"/>
      <c r="P53" s="608"/>
      <c r="Q53" s="184">
        <v>139931534</v>
      </c>
      <c r="R53" s="184">
        <v>158643588</v>
      </c>
      <c r="S53" s="184">
        <v>121177073</v>
      </c>
      <c r="T53" s="347">
        <f t="shared" ref="T53:T55" si="4">S53/R53</f>
        <v>0.7638321505940725</v>
      </c>
    </row>
    <row r="54" spans="1:20" ht="25.5" customHeight="1" x14ac:dyDescent="0.2">
      <c r="A54" s="598" t="s">
        <v>58</v>
      </c>
      <c r="B54" s="599"/>
      <c r="C54" s="479">
        <v>110937939</v>
      </c>
      <c r="D54" s="479">
        <v>57875714</v>
      </c>
      <c r="E54" s="172"/>
      <c r="F54" s="172"/>
      <c r="G54" s="172"/>
      <c r="H54" s="172"/>
      <c r="I54" s="172">
        <v>135526404</v>
      </c>
      <c r="J54" s="172">
        <v>141662213</v>
      </c>
      <c r="K54" s="395">
        <f t="shared" si="3"/>
        <v>1.0452739010178416</v>
      </c>
      <c r="L54" s="603" t="s">
        <v>59</v>
      </c>
      <c r="M54" s="604"/>
      <c r="N54" s="604"/>
      <c r="O54" s="604"/>
      <c r="P54" s="605"/>
      <c r="Q54" s="182">
        <v>110937939</v>
      </c>
      <c r="R54" s="182">
        <v>135526404</v>
      </c>
      <c r="S54" s="181">
        <v>111179863</v>
      </c>
      <c r="T54" s="399">
        <f t="shared" si="4"/>
        <v>0.82035573673156703</v>
      </c>
    </row>
    <row r="55" spans="1:20" ht="24" customHeight="1" x14ac:dyDescent="0.2">
      <c r="A55" s="598" t="s">
        <v>60</v>
      </c>
      <c r="B55" s="599"/>
      <c r="C55" s="479">
        <v>28993595</v>
      </c>
      <c r="D55" s="479">
        <v>25230856</v>
      </c>
      <c r="E55" s="172"/>
      <c r="F55" s="172"/>
      <c r="G55" s="172"/>
      <c r="H55" s="172"/>
      <c r="I55" s="172">
        <v>25230856</v>
      </c>
      <c r="J55" s="172">
        <v>9997210</v>
      </c>
      <c r="K55" s="395">
        <f t="shared" si="3"/>
        <v>0.39622952150335289</v>
      </c>
      <c r="L55" s="603" t="s">
        <v>75</v>
      </c>
      <c r="M55" s="604"/>
      <c r="N55" s="604"/>
      <c r="O55" s="604"/>
      <c r="P55" s="605"/>
      <c r="Q55" s="182">
        <v>28993595</v>
      </c>
      <c r="R55" s="182">
        <v>23117184</v>
      </c>
      <c r="S55" s="181">
        <v>9997210</v>
      </c>
      <c r="T55" s="399">
        <f t="shared" si="4"/>
        <v>0.43245794989562741</v>
      </c>
    </row>
  </sheetData>
  <mergeCells count="58">
    <mergeCell ref="A49:B49"/>
    <mergeCell ref="L9:P9"/>
    <mergeCell ref="L39:P39"/>
    <mergeCell ref="L53:P53"/>
    <mergeCell ref="L37:P37"/>
    <mergeCell ref="L38:P38"/>
    <mergeCell ref="L36:P36"/>
    <mergeCell ref="L32:P32"/>
    <mergeCell ref="L33:P33"/>
    <mergeCell ref="L35:P35"/>
    <mergeCell ref="L34:P34"/>
    <mergeCell ref="L30:P30"/>
    <mergeCell ref="L31:P31"/>
    <mergeCell ref="A50:B50"/>
    <mergeCell ref="A47:B47"/>
    <mergeCell ref="L40:P40"/>
    <mergeCell ref="L23:P23"/>
    <mergeCell ref="A24:B24"/>
    <mergeCell ref="L26:P26"/>
    <mergeCell ref="L27:P27"/>
    <mergeCell ref="L28:P28"/>
    <mergeCell ref="A25:B25"/>
    <mergeCell ref="A28:B28"/>
    <mergeCell ref="A27:B27"/>
    <mergeCell ref="A1:T1"/>
    <mergeCell ref="A8:B8"/>
    <mergeCell ref="A13:B13"/>
    <mergeCell ref="A4:R4"/>
    <mergeCell ref="L14:P14"/>
    <mergeCell ref="A11:B11"/>
    <mergeCell ref="A12:B12"/>
    <mergeCell ref="L12:P12"/>
    <mergeCell ref="L13:P13"/>
    <mergeCell ref="A14:B14"/>
    <mergeCell ref="L11:P11"/>
    <mergeCell ref="L8:P8"/>
    <mergeCell ref="L7:P7"/>
    <mergeCell ref="L15:P15"/>
    <mergeCell ref="L16:P16"/>
    <mergeCell ref="L10:P10"/>
    <mergeCell ref="A7:B7"/>
    <mergeCell ref="A17:B17"/>
    <mergeCell ref="A29:B29"/>
    <mergeCell ref="A48:B48"/>
    <mergeCell ref="A54:B54"/>
    <mergeCell ref="A55:B55"/>
    <mergeCell ref="L18:P18"/>
    <mergeCell ref="A18:B18"/>
    <mergeCell ref="L41:P41"/>
    <mergeCell ref="L42:P42"/>
    <mergeCell ref="L54:P54"/>
    <mergeCell ref="L55:P55"/>
    <mergeCell ref="L24:P24"/>
    <mergeCell ref="L44:P44"/>
    <mergeCell ref="L45:P45"/>
    <mergeCell ref="L25:P25"/>
    <mergeCell ref="L29:P29"/>
    <mergeCell ref="L43:P43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2"/>
  <sheetViews>
    <sheetView workbookViewId="0">
      <selection activeCell="E8" sqref="E8"/>
    </sheetView>
  </sheetViews>
  <sheetFormatPr defaultRowHeight="12.75" x14ac:dyDescent="0.2"/>
  <cols>
    <col min="1" max="1" width="12.7109375" customWidth="1"/>
    <col min="2" max="2" width="21.85546875" customWidth="1"/>
    <col min="3" max="3" width="13.28515625" customWidth="1"/>
    <col min="4" max="4" width="11.28515625" customWidth="1"/>
    <col min="5" max="5" width="11" customWidth="1"/>
  </cols>
  <sheetData>
    <row r="1" spans="1:12" x14ac:dyDescent="0.2">
      <c r="A1" s="506" t="s">
        <v>253</v>
      </c>
      <c r="B1" s="506"/>
      <c r="C1" s="506"/>
      <c r="D1" s="506"/>
      <c r="E1" s="506"/>
      <c r="F1" s="506"/>
      <c r="G1" s="1"/>
      <c r="H1" s="1"/>
      <c r="I1" s="1"/>
      <c r="J1" s="1"/>
      <c r="K1" s="1"/>
      <c r="L1" s="1"/>
    </row>
    <row r="3" spans="1:12" x14ac:dyDescent="0.2">
      <c r="A3" s="505" t="s">
        <v>90</v>
      </c>
      <c r="B3" s="505"/>
      <c r="C3" s="505"/>
      <c r="D3" s="505"/>
      <c r="E3" s="505"/>
      <c r="F3" s="505"/>
      <c r="G3" s="505"/>
    </row>
    <row r="4" spans="1:12" x14ac:dyDescent="0.2">
      <c r="A4" s="149"/>
      <c r="B4" s="149"/>
      <c r="C4" s="149"/>
      <c r="D4" s="149"/>
      <c r="E4" s="149"/>
      <c r="F4" s="149"/>
      <c r="G4" s="149"/>
    </row>
    <row r="5" spans="1:12" x14ac:dyDescent="0.2">
      <c r="A5" s="149"/>
      <c r="B5" s="149"/>
      <c r="C5" s="149"/>
      <c r="D5" s="149"/>
      <c r="E5" s="149"/>
      <c r="F5" s="149"/>
      <c r="G5" s="149"/>
    </row>
    <row r="6" spans="1:12" x14ac:dyDescent="0.2">
      <c r="A6" s="149"/>
      <c r="B6" s="149"/>
      <c r="C6" s="149"/>
      <c r="D6" s="149"/>
      <c r="E6" s="149"/>
      <c r="F6" s="149"/>
      <c r="G6" s="149"/>
    </row>
    <row r="7" spans="1:12" ht="13.5" thickBot="1" x14ac:dyDescent="0.25">
      <c r="E7" s="400" t="s">
        <v>341</v>
      </c>
      <c r="F7" s="107"/>
    </row>
    <row r="8" spans="1:12" ht="13.5" thickBot="1" x14ac:dyDescent="0.25">
      <c r="B8" s="67" t="s">
        <v>1</v>
      </c>
      <c r="C8" s="275" t="s">
        <v>237</v>
      </c>
      <c r="D8" s="252" t="s">
        <v>259</v>
      </c>
      <c r="E8" s="252" t="s">
        <v>261</v>
      </c>
    </row>
    <row r="9" spans="1:12" x14ac:dyDescent="0.2">
      <c r="B9" s="108"/>
      <c r="C9" s="268"/>
      <c r="D9" s="268"/>
      <c r="E9" s="256"/>
    </row>
    <row r="10" spans="1:12" x14ac:dyDescent="0.2">
      <c r="B10" s="99"/>
      <c r="C10" s="254"/>
      <c r="D10" s="82"/>
      <c r="E10" s="30"/>
    </row>
    <row r="11" spans="1:12" x14ac:dyDescent="0.2">
      <c r="B11" s="99"/>
      <c r="C11" s="254"/>
      <c r="D11" s="82"/>
      <c r="E11" s="30"/>
    </row>
    <row r="12" spans="1:12" ht="13.5" thickBot="1" x14ac:dyDescent="0.25">
      <c r="B12" s="100"/>
      <c r="C12" s="255"/>
      <c r="D12" s="93"/>
      <c r="E12" s="31"/>
    </row>
  </sheetData>
  <mergeCells count="2">
    <mergeCell ref="A3:G3"/>
    <mergeCell ref="A1:F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F7" sqref="F7"/>
    </sheetView>
  </sheetViews>
  <sheetFormatPr defaultRowHeight="12.75" x14ac:dyDescent="0.2"/>
  <cols>
    <col min="1" max="1" width="35.85546875" customWidth="1"/>
  </cols>
  <sheetData>
    <row r="1" spans="1:11" x14ac:dyDescent="0.2">
      <c r="A1" s="506" t="s">
        <v>254</v>
      </c>
      <c r="B1" s="506"/>
      <c r="C1" s="506"/>
      <c r="D1" s="506"/>
      <c r="E1" s="506"/>
      <c r="F1" s="506"/>
      <c r="G1" s="1"/>
      <c r="H1" s="1"/>
      <c r="I1" s="1"/>
      <c r="J1" s="1"/>
      <c r="K1" s="1"/>
    </row>
    <row r="3" spans="1:11" x14ac:dyDescent="0.2">
      <c r="A3" s="505" t="s">
        <v>91</v>
      </c>
      <c r="B3" s="505"/>
      <c r="C3" s="505"/>
      <c r="D3" s="505"/>
      <c r="E3" s="505"/>
      <c r="F3" s="505"/>
    </row>
    <row r="5" spans="1:11" x14ac:dyDescent="0.2">
      <c r="E5" s="400" t="s">
        <v>341</v>
      </c>
      <c r="F5" s="107"/>
    </row>
    <row r="6" spans="1:11" ht="13.5" thickBot="1" x14ac:dyDescent="0.25"/>
    <row r="7" spans="1:11" ht="13.5" thickBot="1" x14ac:dyDescent="0.25">
      <c r="A7" s="94"/>
      <c r="B7" s="32">
        <v>2018</v>
      </c>
      <c r="C7" s="102">
        <v>2019</v>
      </c>
      <c r="D7" s="102">
        <v>2020</v>
      </c>
      <c r="E7" s="44">
        <v>2021</v>
      </c>
    </row>
    <row r="8" spans="1:11" x14ac:dyDescent="0.2">
      <c r="A8" s="124" t="s">
        <v>7</v>
      </c>
      <c r="B8" s="86"/>
      <c r="C8" s="57"/>
      <c r="D8" s="57"/>
      <c r="E8" s="43"/>
    </row>
    <row r="9" spans="1:11" ht="25.5" x14ac:dyDescent="0.2">
      <c r="A9" s="132" t="s">
        <v>11</v>
      </c>
      <c r="B9" s="84"/>
      <c r="C9" s="82"/>
      <c r="D9" s="82"/>
      <c r="E9" s="30"/>
    </row>
    <row r="10" spans="1:11" ht="25.5" x14ac:dyDescent="0.2">
      <c r="A10" s="132" t="s">
        <v>12</v>
      </c>
      <c r="B10" s="84"/>
      <c r="C10" s="82"/>
      <c r="D10" s="82"/>
      <c r="E10" s="30"/>
    </row>
    <row r="11" spans="1:11" x14ac:dyDescent="0.2">
      <c r="A11" s="124" t="s">
        <v>8</v>
      </c>
      <c r="B11" s="84"/>
      <c r="C11" s="82"/>
      <c r="D11" s="82"/>
      <c r="E11" s="30"/>
    </row>
    <row r="12" spans="1:11" x14ac:dyDescent="0.2">
      <c r="A12" s="124" t="s">
        <v>9</v>
      </c>
      <c r="B12" s="84"/>
      <c r="C12" s="82"/>
      <c r="D12" s="82"/>
      <c r="E12" s="30"/>
    </row>
    <row r="13" spans="1:11" ht="13.5" thickBot="1" x14ac:dyDescent="0.25">
      <c r="A13" s="133" t="s">
        <v>10</v>
      </c>
      <c r="B13" s="101"/>
      <c r="C13" s="93"/>
      <c r="D13" s="93"/>
      <c r="E13" s="31"/>
    </row>
  </sheetData>
  <mergeCells count="2">
    <mergeCell ref="A1:F1"/>
    <mergeCell ref="A3:F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J13" sqref="J13"/>
    </sheetView>
  </sheetViews>
  <sheetFormatPr defaultRowHeight="12.75" x14ac:dyDescent="0.2"/>
  <cols>
    <col min="2" max="2" width="17.140625" hidden="1" customWidth="1"/>
    <col min="5" max="5" width="14.42578125" customWidth="1"/>
    <col min="6" max="6" width="13" customWidth="1"/>
    <col min="7" max="7" width="13.5703125" customWidth="1"/>
  </cols>
  <sheetData>
    <row r="1" spans="1:13" x14ac:dyDescent="0.2">
      <c r="A1" s="506" t="s">
        <v>240</v>
      </c>
      <c r="B1" s="506"/>
      <c r="C1" s="506"/>
      <c r="D1" s="506"/>
      <c r="E1" s="506"/>
      <c r="F1" s="506"/>
      <c r="G1" s="506"/>
      <c r="H1" s="506"/>
      <c r="I1" s="506"/>
      <c r="J1" s="1"/>
      <c r="K1" s="1"/>
      <c r="L1" s="1"/>
      <c r="M1" s="1"/>
    </row>
    <row r="3" spans="1:13" x14ac:dyDescent="0.2">
      <c r="A3" s="22" t="s">
        <v>89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ht="50.1" customHeight="1" thickBot="1" x14ac:dyDescent="0.25">
      <c r="G4" t="s">
        <v>344</v>
      </c>
    </row>
    <row r="5" spans="1:13" ht="13.5" thickBot="1" x14ac:dyDescent="0.25">
      <c r="C5" s="103" t="s">
        <v>32</v>
      </c>
      <c r="D5" s="62"/>
      <c r="E5" s="252" t="s">
        <v>237</v>
      </c>
      <c r="F5" s="250" t="s">
        <v>259</v>
      </c>
      <c r="G5" s="251" t="s">
        <v>261</v>
      </c>
    </row>
    <row r="6" spans="1:13" x14ac:dyDescent="0.2">
      <c r="C6" s="516" t="s">
        <v>345</v>
      </c>
      <c r="D6" s="518"/>
      <c r="E6" s="137">
        <v>5077934</v>
      </c>
      <c r="F6" s="253">
        <v>11145345</v>
      </c>
      <c r="G6" s="286">
        <v>24240319</v>
      </c>
    </row>
    <row r="7" spans="1:13" x14ac:dyDescent="0.2">
      <c r="C7" s="519"/>
      <c r="D7" s="521"/>
      <c r="E7" s="95"/>
      <c r="F7" s="95"/>
      <c r="G7" s="64"/>
    </row>
    <row r="8" spans="1:13" ht="13.5" thickBot="1" x14ac:dyDescent="0.25">
      <c r="C8" s="502"/>
      <c r="D8" s="504"/>
      <c r="E8" s="96"/>
      <c r="F8" s="96"/>
      <c r="G8" s="65"/>
    </row>
    <row r="9" spans="1:13" ht="13.5" thickBot="1" x14ac:dyDescent="0.25">
      <c r="C9" s="46"/>
      <c r="D9" s="46"/>
      <c r="E9" s="46"/>
    </row>
    <row r="10" spans="1:13" ht="13.5" thickBot="1" x14ac:dyDescent="0.25">
      <c r="C10" s="125" t="s">
        <v>33</v>
      </c>
      <c r="D10" s="136"/>
      <c r="E10" s="252" t="s">
        <v>237</v>
      </c>
      <c r="F10" s="250" t="s">
        <v>259</v>
      </c>
      <c r="G10" s="251" t="s">
        <v>261</v>
      </c>
    </row>
    <row r="11" spans="1:13" ht="26.25" customHeight="1" x14ac:dyDescent="0.2">
      <c r="C11" s="525" t="s">
        <v>346</v>
      </c>
      <c r="D11" s="526"/>
      <c r="E11" s="418">
        <v>28693595</v>
      </c>
      <c r="F11" s="137">
        <v>22626184</v>
      </c>
      <c r="G11" s="137">
        <v>9531210</v>
      </c>
    </row>
    <row r="12" spans="1:13" x14ac:dyDescent="0.2">
      <c r="C12" s="519"/>
      <c r="D12" s="521"/>
      <c r="E12" s="64"/>
      <c r="F12" s="95"/>
      <c r="G12" s="64"/>
    </row>
    <row r="13" spans="1:13" ht="13.5" thickBot="1" x14ac:dyDescent="0.25">
      <c r="C13" s="502"/>
      <c r="D13" s="504"/>
      <c r="E13" s="65"/>
      <c r="F13" s="96"/>
      <c r="G13" s="65"/>
    </row>
  </sheetData>
  <mergeCells count="7">
    <mergeCell ref="A1:I1"/>
    <mergeCell ref="C13:D13"/>
    <mergeCell ref="C12:D12"/>
    <mergeCell ref="C6:D6"/>
    <mergeCell ref="C7:D7"/>
    <mergeCell ref="C8:D8"/>
    <mergeCell ref="C11:D1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4"/>
  <sheetViews>
    <sheetView workbookViewId="0">
      <selection activeCell="R17" sqref="R17"/>
    </sheetView>
  </sheetViews>
  <sheetFormatPr defaultRowHeight="12.75" x14ac:dyDescent="0.2"/>
  <cols>
    <col min="1" max="1" width="19.85546875" customWidth="1"/>
    <col min="2" max="2" width="8" customWidth="1"/>
    <col min="3" max="3" width="7.7109375" customWidth="1"/>
    <col min="4" max="4" width="7.85546875" customWidth="1"/>
    <col min="5" max="5" width="8.140625" customWidth="1"/>
    <col min="6" max="6" width="8.7109375" bestFit="1" customWidth="1"/>
    <col min="7" max="7" width="8.28515625" customWidth="1"/>
    <col min="8" max="8" width="8.7109375" bestFit="1" customWidth="1"/>
    <col min="9" max="10" width="8.140625" customWidth="1"/>
    <col min="11" max="11" width="8.7109375" bestFit="1" customWidth="1"/>
    <col min="12" max="12" width="8.28515625" customWidth="1"/>
    <col min="13" max="13" width="8.7109375" bestFit="1" customWidth="1"/>
    <col min="14" max="14" width="9.28515625" customWidth="1"/>
  </cols>
  <sheetData>
    <row r="1" spans="1:14" x14ac:dyDescent="0.2">
      <c r="A1" s="506" t="s">
        <v>263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</row>
    <row r="4" spans="1:14" x14ac:dyDescent="0.2">
      <c r="L4" s="554" t="s">
        <v>343</v>
      </c>
      <c r="M4" s="506"/>
      <c r="N4" s="506"/>
    </row>
    <row r="5" spans="1:14" x14ac:dyDescent="0.2">
      <c r="A5" s="10" t="s">
        <v>333</v>
      </c>
      <c r="B5" s="3"/>
      <c r="C5" s="3"/>
      <c r="D5" s="3"/>
      <c r="E5" s="3"/>
      <c r="F5" s="3"/>
      <c r="G5" s="3"/>
      <c r="H5" s="3"/>
      <c r="I5" s="3"/>
      <c r="J5" s="3"/>
    </row>
    <row r="6" spans="1:14" ht="13.5" thickBot="1" x14ac:dyDescent="0.25"/>
    <row r="7" spans="1:14" ht="13.5" thickBot="1" x14ac:dyDescent="0.25">
      <c r="A7" s="401"/>
      <c r="B7" s="402" t="s">
        <v>76</v>
      </c>
      <c r="C7" s="402" t="s">
        <v>77</v>
      </c>
      <c r="D7" s="402" t="s">
        <v>78</v>
      </c>
      <c r="E7" s="402" t="s">
        <v>79</v>
      </c>
      <c r="F7" s="402" t="s">
        <v>80</v>
      </c>
      <c r="G7" s="402" t="s">
        <v>81</v>
      </c>
      <c r="H7" s="402" t="s">
        <v>82</v>
      </c>
      <c r="I7" s="402" t="s">
        <v>83</v>
      </c>
      <c r="J7" s="402" t="s">
        <v>84</v>
      </c>
      <c r="K7" s="402" t="s">
        <v>85</v>
      </c>
      <c r="L7" s="402" t="s">
        <v>86</v>
      </c>
      <c r="M7" s="402" t="s">
        <v>87</v>
      </c>
      <c r="N7" s="403" t="s">
        <v>6</v>
      </c>
    </row>
    <row r="8" spans="1:14" ht="13.5" thickBot="1" x14ac:dyDescent="0.25">
      <c r="A8" s="647" t="s">
        <v>34</v>
      </c>
      <c r="B8" s="648"/>
      <c r="C8" s="648"/>
      <c r="D8" s="648"/>
      <c r="E8" s="648"/>
      <c r="F8" s="648"/>
      <c r="G8" s="648"/>
      <c r="H8" s="648"/>
      <c r="I8" s="648"/>
      <c r="J8" s="648"/>
      <c r="K8" s="648"/>
      <c r="L8" s="648"/>
      <c r="M8" s="648"/>
      <c r="N8" s="649"/>
    </row>
    <row r="9" spans="1:14" x14ac:dyDescent="0.2">
      <c r="A9" s="404" t="s">
        <v>61</v>
      </c>
      <c r="B9" s="405">
        <v>41117</v>
      </c>
      <c r="C9" s="406">
        <v>161306</v>
      </c>
      <c r="D9" s="406">
        <v>90811</v>
      </c>
      <c r="E9" s="406">
        <v>95954</v>
      </c>
      <c r="F9" s="406">
        <v>116897</v>
      </c>
      <c r="G9" s="406">
        <v>107939</v>
      </c>
      <c r="H9" s="406">
        <v>118865</v>
      </c>
      <c r="I9" s="406">
        <v>111586</v>
      </c>
      <c r="J9" s="406">
        <v>90122</v>
      </c>
      <c r="K9" s="406">
        <v>100389</v>
      </c>
      <c r="L9" s="406">
        <v>168966</v>
      </c>
      <c r="M9" s="406">
        <v>1991017</v>
      </c>
      <c r="N9" s="407">
        <v>3194969</v>
      </c>
    </row>
    <row r="10" spans="1:14" x14ac:dyDescent="0.2">
      <c r="A10" s="408" t="s">
        <v>62</v>
      </c>
      <c r="B10" s="409">
        <v>8320034</v>
      </c>
      <c r="C10" s="183">
        <v>5905335</v>
      </c>
      <c r="D10" s="183">
        <v>5610821</v>
      </c>
      <c r="E10" s="183">
        <v>5747017</v>
      </c>
      <c r="F10" s="183">
        <v>5575567</v>
      </c>
      <c r="G10" s="183">
        <v>5575567</v>
      </c>
      <c r="H10" s="183">
        <v>7288770</v>
      </c>
      <c r="I10" s="183">
        <v>5803994</v>
      </c>
      <c r="J10" s="183">
        <v>5803994</v>
      </c>
      <c r="K10" s="183">
        <v>6565994</v>
      </c>
      <c r="L10" s="183">
        <v>5803994</v>
      </c>
      <c r="M10" s="183">
        <v>10238781</v>
      </c>
      <c r="N10" s="281">
        <v>78239868</v>
      </c>
    </row>
    <row r="11" spans="1:14" ht="22.5" x14ac:dyDescent="0.2">
      <c r="A11" s="410" t="s">
        <v>63</v>
      </c>
      <c r="B11" s="409">
        <v>25000</v>
      </c>
      <c r="C11" s="183"/>
      <c r="D11" s="183">
        <v>25000</v>
      </c>
      <c r="E11" s="183">
        <v>25000</v>
      </c>
      <c r="F11" s="183">
        <v>216000</v>
      </c>
      <c r="G11" s="183">
        <v>25000</v>
      </c>
      <c r="H11" s="183">
        <v>25000</v>
      </c>
      <c r="I11" s="183">
        <v>25000</v>
      </c>
      <c r="J11" s="183">
        <v>25000</v>
      </c>
      <c r="K11" s="183">
        <v>25000</v>
      </c>
      <c r="L11" s="183">
        <v>25000</v>
      </c>
      <c r="M11" s="183">
        <v>25000</v>
      </c>
      <c r="N11" s="281">
        <v>466000</v>
      </c>
    </row>
    <row r="12" spans="1:14" ht="22.5" x14ac:dyDescent="0.2">
      <c r="A12" s="410" t="s">
        <v>396</v>
      </c>
      <c r="B12" s="409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281"/>
    </row>
    <row r="13" spans="1:14" ht="22.5" x14ac:dyDescent="0.2">
      <c r="A13" s="410" t="s">
        <v>64</v>
      </c>
      <c r="B13" s="409">
        <v>271494</v>
      </c>
      <c r="C13" s="183">
        <v>390937</v>
      </c>
      <c r="D13" s="183">
        <v>1386393</v>
      </c>
      <c r="E13" s="183">
        <v>206703</v>
      </c>
      <c r="F13" s="183">
        <v>805036</v>
      </c>
      <c r="G13" s="183">
        <v>4554024</v>
      </c>
      <c r="H13" s="183">
        <v>3638104</v>
      </c>
      <c r="I13" s="183">
        <v>1593649</v>
      </c>
      <c r="J13" s="183">
        <v>1152774</v>
      </c>
      <c r="K13" s="183">
        <v>3430953</v>
      </c>
      <c r="L13" s="183">
        <v>3790243</v>
      </c>
      <c r="M13" s="183">
        <v>3682399</v>
      </c>
      <c r="N13" s="281">
        <v>24902709</v>
      </c>
    </row>
    <row r="14" spans="1:14" ht="22.5" x14ac:dyDescent="0.2">
      <c r="A14" s="410" t="s">
        <v>65</v>
      </c>
      <c r="B14" s="409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281"/>
    </row>
    <row r="15" spans="1:14" ht="33.75" x14ac:dyDescent="0.2">
      <c r="A15" s="410" t="s">
        <v>66</v>
      </c>
      <c r="B15" s="409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281"/>
    </row>
    <row r="16" spans="1:14" ht="67.5" x14ac:dyDescent="0.2">
      <c r="A16" s="410" t="s">
        <v>67</v>
      </c>
      <c r="B16" s="409"/>
      <c r="C16" s="183"/>
      <c r="D16" s="183"/>
      <c r="E16" s="183"/>
      <c r="F16" s="183">
        <v>33771529</v>
      </c>
      <c r="G16" s="183"/>
      <c r="H16" s="183"/>
      <c r="I16" s="183"/>
      <c r="J16" s="183"/>
      <c r="K16" s="183"/>
      <c r="L16" s="183"/>
      <c r="M16" s="183"/>
      <c r="N16" s="281">
        <v>33771529</v>
      </c>
    </row>
    <row r="17" spans="1:14" ht="33.75" x14ac:dyDescent="0.2">
      <c r="A17" s="410" t="s">
        <v>68</v>
      </c>
      <c r="B17" s="409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281"/>
    </row>
    <row r="18" spans="1:14" x14ac:dyDescent="0.2">
      <c r="A18" s="410" t="s">
        <v>332</v>
      </c>
      <c r="B18" s="409">
        <v>86348</v>
      </c>
      <c r="C18" s="183">
        <v>9496</v>
      </c>
      <c r="D18" s="183">
        <v>4759413</v>
      </c>
      <c r="E18" s="183">
        <v>475516</v>
      </c>
      <c r="F18" s="183">
        <v>689554</v>
      </c>
      <c r="G18" s="183">
        <v>60338</v>
      </c>
      <c r="H18" s="183">
        <v>45200</v>
      </c>
      <c r="I18" s="183">
        <v>114180</v>
      </c>
      <c r="J18" s="183">
        <v>2787931</v>
      </c>
      <c r="K18" s="183">
        <v>581610</v>
      </c>
      <c r="L18" s="183">
        <v>384005</v>
      </c>
      <c r="M18" s="183">
        <v>1090757</v>
      </c>
      <c r="N18" s="281">
        <v>11084348</v>
      </c>
    </row>
    <row r="19" spans="1:14" ht="13.5" thickBot="1" x14ac:dyDescent="0.25">
      <c r="A19" s="411" t="s">
        <v>69</v>
      </c>
      <c r="B19" s="412"/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4"/>
    </row>
    <row r="20" spans="1:14" ht="13.5" thickBot="1" x14ac:dyDescent="0.25">
      <c r="A20" s="650" t="s">
        <v>35</v>
      </c>
      <c r="B20" s="651"/>
      <c r="C20" s="651"/>
      <c r="D20" s="651"/>
      <c r="E20" s="651"/>
      <c r="F20" s="651"/>
      <c r="G20" s="651"/>
      <c r="H20" s="651"/>
      <c r="I20" s="651"/>
      <c r="J20" s="651"/>
      <c r="K20" s="651"/>
      <c r="L20" s="651"/>
      <c r="M20" s="651"/>
      <c r="N20" s="652"/>
    </row>
    <row r="21" spans="1:14" x14ac:dyDescent="0.2">
      <c r="A21" s="415" t="s">
        <v>24</v>
      </c>
      <c r="B21" s="405">
        <v>8236114</v>
      </c>
      <c r="C21" s="406">
        <v>6072685</v>
      </c>
      <c r="D21" s="406">
        <v>6005977</v>
      </c>
      <c r="E21" s="406">
        <v>6659554</v>
      </c>
      <c r="F21" s="406">
        <v>10953310</v>
      </c>
      <c r="G21" s="406">
        <v>9147966</v>
      </c>
      <c r="H21" s="406">
        <v>10413292</v>
      </c>
      <c r="I21" s="406">
        <v>7188133</v>
      </c>
      <c r="J21" s="406">
        <v>7120274</v>
      </c>
      <c r="K21" s="406">
        <v>15868470</v>
      </c>
      <c r="L21" s="406">
        <v>7206230</v>
      </c>
      <c r="M21" s="406">
        <v>16307858</v>
      </c>
      <c r="N21" s="407">
        <v>111179863</v>
      </c>
    </row>
    <row r="22" spans="1:14" ht="22.5" x14ac:dyDescent="0.2">
      <c r="A22" s="416" t="s">
        <v>28</v>
      </c>
      <c r="B22" s="409"/>
      <c r="C22" s="183"/>
      <c r="D22" s="183">
        <v>190500</v>
      </c>
      <c r="E22" s="183"/>
      <c r="F22" s="183">
        <v>1249680</v>
      </c>
      <c r="G22" s="183">
        <v>1061510</v>
      </c>
      <c r="H22" s="183">
        <v>1092000</v>
      </c>
      <c r="I22" s="183">
        <v>898020</v>
      </c>
      <c r="J22" s="183">
        <v>1900200</v>
      </c>
      <c r="K22" s="183">
        <v>1416050</v>
      </c>
      <c r="L22" s="183">
        <v>2189250</v>
      </c>
      <c r="M22" s="183"/>
      <c r="N22" s="281">
        <v>9997210</v>
      </c>
    </row>
    <row r="23" spans="1:14" ht="23.25" customHeight="1" thickBot="1" x14ac:dyDescent="0.25">
      <c r="A23" s="417" t="s">
        <v>31</v>
      </c>
      <c r="B23" s="412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4"/>
    </row>
    <row r="24" spans="1:14" x14ac:dyDescent="0.2">
      <c r="A24" s="2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</sheetData>
  <mergeCells count="4">
    <mergeCell ref="A8:N8"/>
    <mergeCell ref="A20:N20"/>
    <mergeCell ref="A1:N1"/>
    <mergeCell ref="L4:N4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workbookViewId="0">
      <selection activeCell="K11" sqref="K11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554" t="s">
        <v>255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3" spans="1:13" x14ac:dyDescent="0.2">
      <c r="A3" s="505" t="s">
        <v>92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3" x14ac:dyDescent="0.2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x14ac:dyDescent="0.2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393" t="s">
        <v>341</v>
      </c>
      <c r="L5" s="392"/>
    </row>
    <row r="6" spans="1:13" ht="13.5" thickBot="1" x14ac:dyDescent="0.25">
      <c r="A6" s="22"/>
      <c r="B6" s="1"/>
      <c r="D6" s="1"/>
    </row>
    <row r="7" spans="1:13" ht="13.5" thickBot="1" x14ac:dyDescent="0.25">
      <c r="A7" s="103" t="s">
        <v>126</v>
      </c>
      <c r="B7" s="88"/>
      <c r="C7" s="88"/>
      <c r="D7" s="88"/>
      <c r="E7" s="88"/>
      <c r="F7" s="88"/>
      <c r="G7" s="88"/>
      <c r="H7" s="88"/>
      <c r="I7" s="88"/>
      <c r="J7" s="88"/>
      <c r="K7" s="104" t="s">
        <v>127</v>
      </c>
    </row>
    <row r="8" spans="1:13" x14ac:dyDescent="0.2">
      <c r="A8" s="655" t="s">
        <v>18</v>
      </c>
      <c r="B8" s="656"/>
      <c r="C8" s="656"/>
      <c r="D8" s="656"/>
      <c r="E8" s="656"/>
      <c r="F8" s="656"/>
      <c r="G8" s="656"/>
      <c r="H8" s="656"/>
      <c r="I8" s="656"/>
      <c r="J8" s="657"/>
      <c r="K8" s="63">
        <v>0</v>
      </c>
    </row>
    <row r="9" spans="1:13" x14ac:dyDescent="0.2">
      <c r="A9" s="658" t="s">
        <v>14</v>
      </c>
      <c r="B9" s="659"/>
      <c r="C9" s="659"/>
      <c r="D9" s="659"/>
      <c r="E9" s="659"/>
      <c r="F9" s="659"/>
      <c r="G9" s="659"/>
      <c r="H9" s="659"/>
      <c r="I9" s="659"/>
      <c r="J9" s="576"/>
      <c r="K9" s="64">
        <v>0</v>
      </c>
    </row>
    <row r="10" spans="1:13" x14ac:dyDescent="0.2">
      <c r="A10" s="658" t="s">
        <v>15</v>
      </c>
      <c r="B10" s="659"/>
      <c r="C10" s="659"/>
      <c r="D10" s="659"/>
      <c r="E10" s="659"/>
      <c r="F10" s="659"/>
      <c r="G10" s="659"/>
      <c r="H10" s="659"/>
      <c r="I10" s="659"/>
      <c r="J10" s="576"/>
      <c r="K10" s="418">
        <v>0</v>
      </c>
    </row>
    <row r="11" spans="1:13" x14ac:dyDescent="0.2">
      <c r="A11" s="658" t="s">
        <v>16</v>
      </c>
      <c r="B11" s="659"/>
      <c r="C11" s="659"/>
      <c r="D11" s="659"/>
      <c r="E11" s="659"/>
      <c r="F11" s="659"/>
      <c r="G11" s="659"/>
      <c r="H11" s="659"/>
      <c r="I11" s="659"/>
      <c r="J11" s="576"/>
      <c r="K11" s="64">
        <v>0</v>
      </c>
    </row>
    <row r="12" spans="1:13" ht="13.5" thickBot="1" x14ac:dyDescent="0.25">
      <c r="A12" s="653" t="s">
        <v>17</v>
      </c>
      <c r="B12" s="654"/>
      <c r="C12" s="654"/>
      <c r="D12" s="654"/>
      <c r="E12" s="654"/>
      <c r="F12" s="654"/>
      <c r="G12" s="654"/>
      <c r="H12" s="654"/>
      <c r="I12" s="654"/>
      <c r="J12" s="568"/>
      <c r="K12" s="65">
        <v>0</v>
      </c>
    </row>
    <row r="13" spans="1:13" x14ac:dyDescent="0.2">
      <c r="A13" t="s">
        <v>13</v>
      </c>
    </row>
  </sheetData>
  <mergeCells count="7">
    <mergeCell ref="A1:M1"/>
    <mergeCell ref="A3:M3"/>
    <mergeCell ref="A12:J12"/>
    <mergeCell ref="A8:J8"/>
    <mergeCell ref="A9:J9"/>
    <mergeCell ref="A10:J10"/>
    <mergeCell ref="A11:J11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86"/>
  <sheetViews>
    <sheetView workbookViewId="0">
      <selection activeCell="J84" sqref="J84"/>
    </sheetView>
  </sheetViews>
  <sheetFormatPr defaultRowHeight="12.75" x14ac:dyDescent="0.2"/>
  <cols>
    <col min="1" max="1" width="28.140625" bestFit="1" customWidth="1"/>
    <col min="2" max="2" width="15" bestFit="1" customWidth="1"/>
    <col min="3" max="3" width="11.5703125" bestFit="1" customWidth="1"/>
    <col min="4" max="4" width="12.140625" bestFit="1" customWidth="1"/>
    <col min="5" max="5" width="9.5703125" bestFit="1" customWidth="1"/>
    <col min="6" max="6" width="17.5703125" bestFit="1" customWidth="1"/>
    <col min="7" max="7" width="15.5703125" bestFit="1" customWidth="1"/>
    <col min="8" max="8" width="16.140625" bestFit="1" customWidth="1"/>
  </cols>
  <sheetData>
    <row r="1" spans="1:8" x14ac:dyDescent="0.2">
      <c r="A1" s="554" t="s">
        <v>275</v>
      </c>
      <c r="B1" s="506"/>
      <c r="C1" s="506"/>
      <c r="D1" s="506"/>
      <c r="E1" s="506"/>
      <c r="F1" s="506"/>
      <c r="G1" s="506"/>
      <c r="H1" s="506"/>
    </row>
    <row r="4" spans="1:8" x14ac:dyDescent="0.2">
      <c r="A4" s="506" t="s">
        <v>395</v>
      </c>
      <c r="B4" s="506"/>
      <c r="C4" s="506"/>
      <c r="D4" s="506"/>
      <c r="E4" s="506"/>
      <c r="F4" s="506"/>
      <c r="G4" s="506"/>
      <c r="H4" s="506"/>
    </row>
    <row r="5" spans="1:8" x14ac:dyDescent="0.2">
      <c r="H5" s="4" t="s">
        <v>354</v>
      </c>
    </row>
    <row r="7" spans="1:8" s="444" customFormat="1" x14ac:dyDescent="0.2">
      <c r="A7" s="445" t="s">
        <v>3</v>
      </c>
      <c r="B7" s="445" t="s">
        <v>285</v>
      </c>
      <c r="C7" s="445" t="s">
        <v>286</v>
      </c>
      <c r="D7" s="445" t="s">
        <v>287</v>
      </c>
      <c r="E7" s="445" t="s">
        <v>288</v>
      </c>
      <c r="F7" s="445" t="s">
        <v>358</v>
      </c>
      <c r="G7" s="445"/>
      <c r="H7" s="445"/>
    </row>
    <row r="8" spans="1:8" ht="15" x14ac:dyDescent="0.25">
      <c r="A8" s="449" t="s">
        <v>359</v>
      </c>
      <c r="B8" s="445" t="s">
        <v>360</v>
      </c>
      <c r="C8" s="82" t="s">
        <v>361</v>
      </c>
      <c r="D8" s="660" t="s">
        <v>362</v>
      </c>
      <c r="E8" s="662" t="s">
        <v>363</v>
      </c>
      <c r="F8" s="660" t="s">
        <v>364</v>
      </c>
      <c r="G8" s="660" t="s">
        <v>365</v>
      </c>
      <c r="H8" s="660" t="s">
        <v>366</v>
      </c>
    </row>
    <row r="9" spans="1:8" x14ac:dyDescent="0.2">
      <c r="A9" s="82" t="s">
        <v>367</v>
      </c>
      <c r="B9" s="445" t="s">
        <v>368</v>
      </c>
      <c r="C9" s="445" t="s">
        <v>368</v>
      </c>
      <c r="D9" s="660"/>
      <c r="E9" s="662"/>
      <c r="F9" s="660"/>
      <c r="G9" s="660"/>
      <c r="H9" s="660"/>
    </row>
    <row r="10" spans="1:8" ht="30" x14ac:dyDescent="0.25">
      <c r="A10" s="450" t="s">
        <v>369</v>
      </c>
      <c r="B10" s="451">
        <v>234034136</v>
      </c>
      <c r="C10" s="451">
        <v>0</v>
      </c>
      <c r="D10" s="451">
        <v>0</v>
      </c>
      <c r="E10" s="451">
        <v>0</v>
      </c>
      <c r="F10" s="451">
        <v>234034136</v>
      </c>
      <c r="G10" s="451">
        <v>0</v>
      </c>
      <c r="H10" s="451">
        <v>234034136</v>
      </c>
    </row>
    <row r="11" spans="1:8" ht="15" x14ac:dyDescent="0.25">
      <c r="A11" s="452" t="s">
        <v>370</v>
      </c>
      <c r="B11" s="452">
        <v>0</v>
      </c>
      <c r="C11" s="452">
        <v>0</v>
      </c>
      <c r="D11" s="452">
        <v>0</v>
      </c>
      <c r="E11" s="452">
        <v>0</v>
      </c>
      <c r="F11" s="452">
        <v>0</v>
      </c>
      <c r="G11" s="452">
        <v>0</v>
      </c>
      <c r="H11" s="452">
        <v>0</v>
      </c>
    </row>
    <row r="12" spans="1:8" ht="15" x14ac:dyDescent="0.25">
      <c r="A12" s="452" t="s">
        <v>371</v>
      </c>
      <c r="B12" s="452">
        <v>234034136</v>
      </c>
      <c r="C12" s="452">
        <v>0</v>
      </c>
      <c r="D12" s="452">
        <v>0</v>
      </c>
      <c r="E12" s="452">
        <v>0</v>
      </c>
      <c r="F12" s="452">
        <v>234034136</v>
      </c>
      <c r="G12" s="452">
        <v>0</v>
      </c>
      <c r="H12" s="452">
        <v>234034136</v>
      </c>
    </row>
    <row r="13" spans="1:8" ht="25.5" x14ac:dyDescent="0.2">
      <c r="A13" s="453" t="s">
        <v>372</v>
      </c>
      <c r="B13" s="82">
        <v>234034136</v>
      </c>
      <c r="C13" s="82">
        <v>0</v>
      </c>
      <c r="D13" s="82">
        <v>0</v>
      </c>
      <c r="E13" s="82">
        <v>0</v>
      </c>
      <c r="F13" s="82">
        <v>234034136</v>
      </c>
      <c r="G13" s="82">
        <v>0</v>
      </c>
      <c r="H13" s="82">
        <v>234034136</v>
      </c>
    </row>
    <row r="14" spans="1:8" ht="25.5" x14ac:dyDescent="0.2">
      <c r="A14" s="453" t="s">
        <v>373</v>
      </c>
      <c r="B14" s="82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</row>
    <row r="15" spans="1:8" x14ac:dyDescent="0.2">
      <c r="A15" s="82" t="s">
        <v>374</v>
      </c>
      <c r="B15" s="82">
        <v>0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</row>
    <row r="16" spans="1:8" x14ac:dyDescent="0.2">
      <c r="A16" s="82" t="s">
        <v>375</v>
      </c>
      <c r="B16" s="82">
        <v>0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</row>
    <row r="17" spans="1:8" ht="30" x14ac:dyDescent="0.25">
      <c r="A17" s="454" t="s">
        <v>376</v>
      </c>
      <c r="B17" s="452">
        <v>0</v>
      </c>
      <c r="C17" s="452">
        <v>0</v>
      </c>
      <c r="D17" s="452">
        <v>0</v>
      </c>
      <c r="E17" s="452">
        <v>0</v>
      </c>
      <c r="F17" s="452">
        <v>0</v>
      </c>
      <c r="G17" s="452">
        <v>0</v>
      </c>
      <c r="H17" s="452">
        <v>0</v>
      </c>
    </row>
    <row r="18" spans="1:8" x14ac:dyDescent="0.2">
      <c r="A18" s="82" t="s">
        <v>377</v>
      </c>
      <c r="B18" s="82">
        <v>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</row>
    <row r="19" spans="1:8" ht="45" x14ac:dyDescent="0.25">
      <c r="A19" s="454" t="s">
        <v>378</v>
      </c>
      <c r="B19" s="452">
        <v>0</v>
      </c>
      <c r="C19" s="452">
        <v>0</v>
      </c>
      <c r="D19" s="452">
        <v>0</v>
      </c>
      <c r="E19" s="452">
        <v>0</v>
      </c>
      <c r="F19" s="452">
        <v>0</v>
      </c>
      <c r="G19" s="452">
        <v>0</v>
      </c>
      <c r="H19" s="452">
        <v>0</v>
      </c>
    </row>
    <row r="20" spans="1:8" ht="15" x14ac:dyDescent="0.25">
      <c r="A20" s="450" t="s">
        <v>379</v>
      </c>
      <c r="B20" s="455">
        <v>0</v>
      </c>
      <c r="C20" s="455">
        <v>0</v>
      </c>
      <c r="D20" s="455">
        <v>0</v>
      </c>
      <c r="E20" s="455">
        <v>0</v>
      </c>
      <c r="F20" s="455">
        <v>0</v>
      </c>
      <c r="G20" s="455">
        <v>0</v>
      </c>
      <c r="H20" s="455">
        <v>0</v>
      </c>
    </row>
    <row r="21" spans="1:8" ht="30" x14ac:dyDescent="0.25">
      <c r="A21" s="454" t="s">
        <v>380</v>
      </c>
      <c r="B21" s="452">
        <v>0</v>
      </c>
      <c r="C21" s="452">
        <v>0</v>
      </c>
      <c r="D21" s="452">
        <v>0</v>
      </c>
      <c r="E21" s="452">
        <v>0</v>
      </c>
      <c r="F21" s="452">
        <v>0</v>
      </c>
      <c r="G21" s="452">
        <v>0</v>
      </c>
      <c r="H21" s="452">
        <v>0</v>
      </c>
    </row>
    <row r="22" spans="1:8" ht="15" x14ac:dyDescent="0.25">
      <c r="A22" s="454" t="s">
        <v>381</v>
      </c>
      <c r="B22" s="452">
        <v>0</v>
      </c>
      <c r="C22" s="452">
        <v>0</v>
      </c>
      <c r="D22" s="452">
        <v>0</v>
      </c>
      <c r="E22" s="452">
        <v>0</v>
      </c>
      <c r="F22" s="452">
        <v>0</v>
      </c>
      <c r="G22" s="452">
        <v>0</v>
      </c>
      <c r="H22" s="452">
        <v>0</v>
      </c>
    </row>
    <row r="23" spans="1:8" ht="15" x14ac:dyDescent="0.25">
      <c r="A23" s="455" t="s">
        <v>382</v>
      </c>
      <c r="B23" s="455">
        <v>0</v>
      </c>
      <c r="C23" s="455">
        <v>0</v>
      </c>
      <c r="D23" s="455">
        <v>0</v>
      </c>
      <c r="E23" s="455">
        <v>0</v>
      </c>
      <c r="F23" s="455">
        <v>0</v>
      </c>
      <c r="G23" s="455">
        <v>0</v>
      </c>
      <c r="H23" s="455">
        <v>0</v>
      </c>
    </row>
    <row r="24" spans="1:8" ht="30" x14ac:dyDescent="0.25">
      <c r="A24" s="454" t="s">
        <v>383</v>
      </c>
      <c r="B24" s="452">
        <v>0</v>
      </c>
      <c r="C24" s="452">
        <v>0</v>
      </c>
      <c r="D24" s="452">
        <v>0</v>
      </c>
      <c r="E24" s="452">
        <v>0</v>
      </c>
      <c r="F24" s="452">
        <v>0</v>
      </c>
      <c r="G24" s="452">
        <v>0</v>
      </c>
      <c r="H24" s="452">
        <v>0</v>
      </c>
    </row>
    <row r="25" spans="1:8" ht="30" x14ac:dyDescent="0.25">
      <c r="A25" s="454" t="s">
        <v>384</v>
      </c>
      <c r="B25" s="452">
        <v>0</v>
      </c>
      <c r="C25" s="452">
        <v>0</v>
      </c>
      <c r="D25" s="452">
        <v>0</v>
      </c>
      <c r="E25" s="452">
        <v>0</v>
      </c>
      <c r="F25" s="452">
        <v>0</v>
      </c>
      <c r="G25" s="452">
        <v>0</v>
      </c>
      <c r="H25" s="452">
        <v>0</v>
      </c>
    </row>
    <row r="26" spans="1:8" ht="15" x14ac:dyDescent="0.25">
      <c r="A26" s="455" t="s">
        <v>385</v>
      </c>
      <c r="B26" s="455">
        <v>0</v>
      </c>
      <c r="C26" s="455">
        <v>0</v>
      </c>
      <c r="D26" s="455">
        <v>0</v>
      </c>
      <c r="E26" s="455">
        <v>0</v>
      </c>
      <c r="F26" s="455">
        <v>0</v>
      </c>
      <c r="G26" s="455">
        <v>0</v>
      </c>
      <c r="H26" s="455">
        <v>0</v>
      </c>
    </row>
    <row r="27" spans="1:8" ht="30" x14ac:dyDescent="0.25">
      <c r="A27" s="454" t="s">
        <v>386</v>
      </c>
      <c r="B27" s="452">
        <v>0</v>
      </c>
      <c r="C27" s="452">
        <v>0</v>
      </c>
      <c r="D27" s="452">
        <v>0</v>
      </c>
      <c r="E27" s="452">
        <v>0</v>
      </c>
      <c r="F27" s="452">
        <v>0</v>
      </c>
      <c r="G27" s="452">
        <v>0</v>
      </c>
      <c r="H27" s="452">
        <v>0</v>
      </c>
    </row>
    <row r="28" spans="1:8" ht="45" x14ac:dyDescent="0.25">
      <c r="A28" s="454" t="s">
        <v>387</v>
      </c>
      <c r="B28" s="452">
        <v>0</v>
      </c>
      <c r="C28" s="452">
        <v>0</v>
      </c>
      <c r="D28" s="452">
        <v>0</v>
      </c>
      <c r="E28" s="452">
        <v>0</v>
      </c>
      <c r="F28" s="452">
        <v>0</v>
      </c>
      <c r="G28" s="452">
        <v>0</v>
      </c>
      <c r="H28" s="452">
        <v>0</v>
      </c>
    </row>
    <row r="29" spans="1:8" ht="30" x14ac:dyDescent="0.25">
      <c r="A29" s="454" t="s">
        <v>388</v>
      </c>
      <c r="B29" s="452">
        <v>0</v>
      </c>
      <c r="C29" s="452">
        <v>0</v>
      </c>
      <c r="D29" s="452">
        <v>0</v>
      </c>
      <c r="E29" s="452">
        <v>0</v>
      </c>
      <c r="F29" s="452">
        <v>0</v>
      </c>
      <c r="G29" s="452">
        <v>0</v>
      </c>
      <c r="H29" s="452">
        <v>0</v>
      </c>
    </row>
    <row r="30" spans="1:8" ht="15" x14ac:dyDescent="0.25">
      <c r="A30" s="455" t="s">
        <v>389</v>
      </c>
      <c r="B30" s="449">
        <v>0</v>
      </c>
      <c r="C30" s="449">
        <v>0</v>
      </c>
      <c r="D30" s="449">
        <v>0</v>
      </c>
      <c r="E30" s="449">
        <v>0</v>
      </c>
      <c r="F30" s="449">
        <v>0</v>
      </c>
      <c r="G30" s="449">
        <v>0</v>
      </c>
      <c r="H30" s="449">
        <v>0</v>
      </c>
    </row>
    <row r="31" spans="1:8" x14ac:dyDescent="0.2">
      <c r="A31" s="82"/>
      <c r="B31" s="82"/>
      <c r="C31" s="82"/>
      <c r="D31" s="82"/>
      <c r="E31" s="82"/>
      <c r="F31" s="82"/>
      <c r="G31" s="82"/>
      <c r="H31" s="82"/>
    </row>
    <row r="32" spans="1:8" ht="25.5" x14ac:dyDescent="0.2">
      <c r="A32" s="456" t="s">
        <v>390</v>
      </c>
      <c r="B32" s="82"/>
      <c r="C32" s="82"/>
      <c r="D32" s="82"/>
      <c r="E32" s="82"/>
      <c r="F32" s="82"/>
      <c r="G32" s="82"/>
      <c r="H32" s="82"/>
    </row>
    <row r="33" spans="1:8" ht="30" x14ac:dyDescent="0.25">
      <c r="A33" s="450" t="s">
        <v>369</v>
      </c>
      <c r="B33" s="455">
        <v>18824913</v>
      </c>
      <c r="C33" s="455">
        <v>17251189</v>
      </c>
      <c r="D33" s="455">
        <v>0</v>
      </c>
      <c r="E33" s="455">
        <v>758991</v>
      </c>
      <c r="F33" s="455">
        <v>36835093</v>
      </c>
      <c r="G33" s="455">
        <v>0</v>
      </c>
      <c r="H33" s="455">
        <v>36835093</v>
      </c>
    </row>
    <row r="34" spans="1:8" ht="15" x14ac:dyDescent="0.25">
      <c r="A34" s="452" t="s">
        <v>370</v>
      </c>
      <c r="B34" s="452">
        <v>0</v>
      </c>
      <c r="C34" s="452">
        <v>0</v>
      </c>
      <c r="D34" s="452">
        <v>0</v>
      </c>
      <c r="E34" s="452">
        <v>708991</v>
      </c>
      <c r="F34" s="452">
        <v>708991</v>
      </c>
      <c r="G34" s="452">
        <v>0</v>
      </c>
      <c r="H34" s="452">
        <v>708991</v>
      </c>
    </row>
    <row r="35" spans="1:8" ht="15" x14ac:dyDescent="0.25">
      <c r="A35" s="452" t="s">
        <v>371</v>
      </c>
      <c r="B35" s="452">
        <v>17175000</v>
      </c>
      <c r="C35" s="452">
        <v>17251189</v>
      </c>
      <c r="D35" s="452">
        <v>0</v>
      </c>
      <c r="E35" s="452">
        <v>0</v>
      </c>
      <c r="F35" s="452">
        <v>34426189</v>
      </c>
      <c r="G35" s="452">
        <v>0</v>
      </c>
      <c r="H35" s="452">
        <v>34426189</v>
      </c>
    </row>
    <row r="36" spans="1:8" ht="25.5" x14ac:dyDescent="0.2">
      <c r="A36" s="453" t="s">
        <v>372</v>
      </c>
      <c r="B36" s="82">
        <v>17175000</v>
      </c>
      <c r="C36" s="82">
        <v>0</v>
      </c>
      <c r="D36" s="82">
        <v>0</v>
      </c>
      <c r="E36" s="82">
        <v>0</v>
      </c>
      <c r="F36" s="82">
        <v>17175000</v>
      </c>
      <c r="G36" s="82">
        <v>0</v>
      </c>
      <c r="H36" s="82">
        <v>17175000</v>
      </c>
    </row>
    <row r="37" spans="1:8" ht="25.5" x14ac:dyDescent="0.2">
      <c r="A37" s="453" t="s">
        <v>373</v>
      </c>
      <c r="B37" s="82">
        <v>0</v>
      </c>
      <c r="C37" s="82">
        <v>17251189</v>
      </c>
      <c r="D37" s="82">
        <v>0</v>
      </c>
      <c r="E37" s="82">
        <v>0</v>
      </c>
      <c r="F37" s="82">
        <v>17251189</v>
      </c>
      <c r="G37" s="82">
        <v>0</v>
      </c>
      <c r="H37" s="82">
        <v>17251189</v>
      </c>
    </row>
    <row r="38" spans="1:8" x14ac:dyDescent="0.2">
      <c r="A38" s="82" t="s">
        <v>374</v>
      </c>
      <c r="B38" s="82">
        <v>0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</row>
    <row r="39" spans="1:8" x14ac:dyDescent="0.2">
      <c r="A39" s="82" t="s">
        <v>375</v>
      </c>
      <c r="B39" s="82">
        <v>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</row>
    <row r="40" spans="1:8" ht="30" x14ac:dyDescent="0.25">
      <c r="A40" s="454" t="s">
        <v>376</v>
      </c>
      <c r="B40" s="452">
        <v>0</v>
      </c>
      <c r="C40" s="452">
        <v>0</v>
      </c>
      <c r="D40" s="452">
        <v>0</v>
      </c>
      <c r="E40" s="452">
        <v>50000</v>
      </c>
      <c r="F40" s="452">
        <v>50000</v>
      </c>
      <c r="G40" s="452">
        <v>0</v>
      </c>
      <c r="H40" s="452">
        <v>50000</v>
      </c>
    </row>
    <row r="41" spans="1:8" x14ac:dyDescent="0.2">
      <c r="A41" s="82" t="s">
        <v>377</v>
      </c>
      <c r="B41" s="82">
        <v>0</v>
      </c>
      <c r="C41" s="82">
        <v>0</v>
      </c>
      <c r="D41" s="82">
        <v>0</v>
      </c>
      <c r="E41" s="82">
        <v>50000</v>
      </c>
      <c r="F41" s="82">
        <v>50000</v>
      </c>
      <c r="G41" s="82">
        <v>0</v>
      </c>
      <c r="H41" s="82">
        <v>50000</v>
      </c>
    </row>
    <row r="42" spans="1:8" ht="45" x14ac:dyDescent="0.25">
      <c r="A42" s="454" t="s">
        <v>378</v>
      </c>
      <c r="B42" s="82">
        <v>1649913</v>
      </c>
      <c r="C42" s="452">
        <v>0</v>
      </c>
      <c r="D42" s="452">
        <v>0</v>
      </c>
      <c r="E42" s="452">
        <v>0</v>
      </c>
      <c r="F42" s="452">
        <v>1649913</v>
      </c>
      <c r="G42" s="452">
        <v>0</v>
      </c>
      <c r="H42" s="452">
        <v>1649913</v>
      </c>
    </row>
    <row r="43" spans="1:8" ht="15" x14ac:dyDescent="0.25">
      <c r="A43" s="450" t="s">
        <v>379</v>
      </c>
      <c r="B43" s="455">
        <v>0</v>
      </c>
      <c r="C43" s="455">
        <v>0</v>
      </c>
      <c r="D43" s="455">
        <v>0</v>
      </c>
      <c r="E43" s="455">
        <v>0</v>
      </c>
      <c r="F43" s="455">
        <v>0</v>
      </c>
      <c r="G43" s="455">
        <v>0</v>
      </c>
      <c r="H43" s="455">
        <v>0</v>
      </c>
    </row>
    <row r="44" spans="1:8" ht="30" x14ac:dyDescent="0.25">
      <c r="A44" s="454" t="s">
        <v>380</v>
      </c>
      <c r="B44" s="452">
        <v>0</v>
      </c>
      <c r="C44" s="452">
        <v>0</v>
      </c>
      <c r="D44" s="452">
        <v>0</v>
      </c>
      <c r="E44" s="452">
        <v>0</v>
      </c>
      <c r="F44" s="452">
        <v>0</v>
      </c>
      <c r="G44" s="452">
        <v>0</v>
      </c>
      <c r="H44" s="452">
        <v>0</v>
      </c>
    </row>
    <row r="45" spans="1:8" ht="15" x14ac:dyDescent="0.25">
      <c r="A45" s="454" t="s">
        <v>381</v>
      </c>
      <c r="B45" s="452">
        <v>0</v>
      </c>
      <c r="C45" s="452">
        <v>0</v>
      </c>
      <c r="D45" s="452">
        <v>0</v>
      </c>
      <c r="E45" s="452">
        <v>0</v>
      </c>
      <c r="F45" s="452">
        <v>0</v>
      </c>
      <c r="G45" s="452">
        <v>0</v>
      </c>
      <c r="H45" s="452">
        <v>0</v>
      </c>
    </row>
    <row r="46" spans="1:8" ht="15" x14ac:dyDescent="0.25">
      <c r="A46" s="455" t="s">
        <v>382</v>
      </c>
      <c r="B46" s="455">
        <v>0</v>
      </c>
      <c r="C46" s="455">
        <v>0</v>
      </c>
      <c r="D46" s="455">
        <v>0</v>
      </c>
      <c r="E46" s="455">
        <v>8297991</v>
      </c>
      <c r="F46" s="455">
        <v>8297991</v>
      </c>
      <c r="G46" s="455">
        <v>0</v>
      </c>
      <c r="H46" s="455">
        <v>8297991</v>
      </c>
    </row>
    <row r="47" spans="1:8" ht="30" x14ac:dyDescent="0.25">
      <c r="A47" s="454" t="s">
        <v>383</v>
      </c>
      <c r="B47" s="452">
        <v>0</v>
      </c>
      <c r="C47" s="452">
        <v>0</v>
      </c>
      <c r="D47" s="452">
        <v>0</v>
      </c>
      <c r="E47" s="452">
        <v>8233973</v>
      </c>
      <c r="F47" s="452">
        <v>8233973</v>
      </c>
      <c r="G47" s="452">
        <v>0</v>
      </c>
      <c r="H47" s="452">
        <v>8233973</v>
      </c>
    </row>
    <row r="48" spans="1:8" ht="30" x14ac:dyDescent="0.25">
      <c r="A48" s="454" t="s">
        <v>384</v>
      </c>
      <c r="B48" s="452">
        <v>0</v>
      </c>
      <c r="C48" s="452">
        <v>0</v>
      </c>
      <c r="D48" s="452">
        <v>0</v>
      </c>
      <c r="E48" s="452">
        <v>64018</v>
      </c>
      <c r="F48" s="452">
        <v>64018</v>
      </c>
      <c r="G48" s="452">
        <v>0</v>
      </c>
      <c r="H48" s="452">
        <v>64018</v>
      </c>
    </row>
    <row r="49" spans="1:8" ht="15" x14ac:dyDescent="0.25">
      <c r="A49" s="455" t="s">
        <v>385</v>
      </c>
      <c r="B49" s="455">
        <v>0</v>
      </c>
      <c r="C49" s="455">
        <v>0</v>
      </c>
      <c r="D49" s="455">
        <v>0</v>
      </c>
      <c r="E49" s="455">
        <v>0</v>
      </c>
      <c r="F49" s="455">
        <v>0</v>
      </c>
      <c r="G49" s="455">
        <v>0</v>
      </c>
      <c r="H49" s="455">
        <v>0</v>
      </c>
    </row>
    <row r="50" spans="1:8" ht="30" x14ac:dyDescent="0.25">
      <c r="A50" s="454" t="s">
        <v>386</v>
      </c>
      <c r="B50" s="452">
        <v>0</v>
      </c>
      <c r="C50" s="452">
        <v>0</v>
      </c>
      <c r="D50" s="452">
        <v>0</v>
      </c>
      <c r="E50" s="452">
        <v>0</v>
      </c>
      <c r="F50" s="452">
        <v>0</v>
      </c>
      <c r="G50" s="452">
        <v>0</v>
      </c>
      <c r="H50" s="452">
        <v>0</v>
      </c>
    </row>
    <row r="51" spans="1:8" ht="45" x14ac:dyDescent="0.25">
      <c r="A51" s="454" t="s">
        <v>387</v>
      </c>
      <c r="B51" s="452">
        <v>0</v>
      </c>
      <c r="C51" s="452">
        <v>0</v>
      </c>
      <c r="D51" s="452">
        <v>0</v>
      </c>
      <c r="E51" s="452">
        <v>0</v>
      </c>
      <c r="F51" s="452">
        <v>0</v>
      </c>
      <c r="G51" s="452">
        <v>0</v>
      </c>
      <c r="H51" s="452">
        <v>0</v>
      </c>
    </row>
    <row r="52" spans="1:8" ht="30" x14ac:dyDescent="0.25">
      <c r="A52" s="454" t="s">
        <v>388</v>
      </c>
      <c r="B52" s="452">
        <v>0</v>
      </c>
      <c r="C52" s="452">
        <v>0</v>
      </c>
      <c r="D52" s="452">
        <v>0</v>
      </c>
      <c r="E52" s="452">
        <v>0</v>
      </c>
      <c r="F52" s="452">
        <v>0</v>
      </c>
      <c r="G52" s="452">
        <v>0</v>
      </c>
      <c r="H52" s="452">
        <v>0</v>
      </c>
    </row>
    <row r="53" spans="1:8" ht="15" x14ac:dyDescent="0.25">
      <c r="A53" s="455" t="s">
        <v>389</v>
      </c>
      <c r="B53" s="455">
        <v>0</v>
      </c>
      <c r="C53" s="455">
        <v>0</v>
      </c>
      <c r="D53" s="455">
        <v>0</v>
      </c>
      <c r="E53" s="455">
        <v>0</v>
      </c>
      <c r="F53" s="455">
        <v>0</v>
      </c>
      <c r="G53" s="455">
        <v>0</v>
      </c>
      <c r="H53" s="455">
        <v>0</v>
      </c>
    </row>
    <row r="54" spans="1:8" x14ac:dyDescent="0.2">
      <c r="A54" s="82"/>
      <c r="B54" s="82"/>
      <c r="C54" s="82"/>
      <c r="D54" s="82"/>
      <c r="E54" s="82"/>
      <c r="F54" s="82"/>
      <c r="G54" s="82"/>
      <c r="H54" s="82"/>
    </row>
    <row r="55" spans="1:8" ht="15" x14ac:dyDescent="0.25">
      <c r="A55" s="449" t="s">
        <v>391</v>
      </c>
      <c r="B55" s="82"/>
      <c r="C55" s="82"/>
      <c r="D55" s="82"/>
      <c r="E55" s="82"/>
      <c r="F55" s="82"/>
      <c r="G55" s="82"/>
      <c r="H55" s="82"/>
    </row>
    <row r="56" spans="1:8" ht="30" x14ac:dyDescent="0.25">
      <c r="A56" s="450" t="s">
        <v>369</v>
      </c>
      <c r="B56" s="455">
        <v>34112789</v>
      </c>
      <c r="C56" s="455">
        <v>0</v>
      </c>
      <c r="D56" s="455">
        <v>0</v>
      </c>
      <c r="E56" s="455">
        <v>0</v>
      </c>
      <c r="F56" s="455">
        <v>34112789</v>
      </c>
      <c r="G56" s="455">
        <v>0</v>
      </c>
      <c r="H56" s="455">
        <v>34112789</v>
      </c>
    </row>
    <row r="57" spans="1:8" ht="15" x14ac:dyDescent="0.25">
      <c r="A57" s="452" t="s">
        <v>370</v>
      </c>
      <c r="B57" s="452">
        <v>0</v>
      </c>
      <c r="C57" s="452">
        <v>0</v>
      </c>
      <c r="D57" s="452">
        <v>0</v>
      </c>
      <c r="E57" s="452">
        <v>0</v>
      </c>
      <c r="F57" s="452">
        <v>0</v>
      </c>
      <c r="G57" s="452">
        <v>0</v>
      </c>
      <c r="H57" s="452">
        <v>0</v>
      </c>
    </row>
    <row r="58" spans="1:8" ht="15" x14ac:dyDescent="0.25">
      <c r="A58" s="452" t="s">
        <v>371</v>
      </c>
      <c r="B58" s="452">
        <v>34112789</v>
      </c>
      <c r="C58" s="452">
        <v>0</v>
      </c>
      <c r="D58" s="452">
        <v>0</v>
      </c>
      <c r="E58" s="452">
        <v>0</v>
      </c>
      <c r="F58" s="452">
        <v>34112789</v>
      </c>
      <c r="G58" s="452">
        <v>0</v>
      </c>
      <c r="H58" s="452">
        <v>34112789</v>
      </c>
    </row>
    <row r="59" spans="1:8" ht="25.5" x14ac:dyDescent="0.2">
      <c r="A59" s="453" t="s">
        <v>372</v>
      </c>
      <c r="B59" s="82">
        <v>34112789</v>
      </c>
      <c r="C59" s="82">
        <v>0</v>
      </c>
      <c r="D59" s="82">
        <v>0</v>
      </c>
      <c r="E59" s="82">
        <v>0</v>
      </c>
      <c r="F59" s="82">
        <v>34112789</v>
      </c>
      <c r="G59" s="82">
        <v>0</v>
      </c>
      <c r="H59" s="82">
        <v>34112789</v>
      </c>
    </row>
    <row r="60" spans="1:8" ht="25.5" x14ac:dyDescent="0.2">
      <c r="A60" s="453" t="s">
        <v>373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</row>
    <row r="61" spans="1:8" x14ac:dyDescent="0.2">
      <c r="A61" s="82" t="s">
        <v>374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</row>
    <row r="62" spans="1:8" x14ac:dyDescent="0.2">
      <c r="A62" s="82" t="s">
        <v>375</v>
      </c>
      <c r="B62" s="82">
        <v>0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</row>
    <row r="63" spans="1:8" ht="30" x14ac:dyDescent="0.25">
      <c r="A63" s="454" t="s">
        <v>376</v>
      </c>
      <c r="B63" s="452">
        <v>0</v>
      </c>
      <c r="C63" s="452">
        <v>0</v>
      </c>
      <c r="D63" s="452">
        <v>0</v>
      </c>
      <c r="E63" s="452">
        <v>0</v>
      </c>
      <c r="F63" s="452">
        <v>0</v>
      </c>
      <c r="G63" s="452">
        <v>0</v>
      </c>
      <c r="H63" s="452">
        <v>0</v>
      </c>
    </row>
    <row r="64" spans="1:8" x14ac:dyDescent="0.2">
      <c r="A64" s="82" t="s">
        <v>377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</row>
    <row r="65" spans="1:8" ht="45" x14ac:dyDescent="0.25">
      <c r="A65" s="454" t="s">
        <v>378</v>
      </c>
      <c r="B65" s="452">
        <v>0</v>
      </c>
      <c r="C65" s="452">
        <v>0</v>
      </c>
      <c r="D65" s="452">
        <v>0</v>
      </c>
      <c r="E65" s="452">
        <v>0</v>
      </c>
      <c r="F65" s="452">
        <v>0</v>
      </c>
      <c r="G65" s="452">
        <v>0</v>
      </c>
      <c r="H65" s="452">
        <v>0</v>
      </c>
    </row>
    <row r="66" spans="1:8" ht="15" x14ac:dyDescent="0.25">
      <c r="A66" s="450" t="s">
        <v>379</v>
      </c>
      <c r="B66" s="455">
        <v>0</v>
      </c>
      <c r="C66" s="455">
        <v>0</v>
      </c>
      <c r="D66" s="455">
        <v>0</v>
      </c>
      <c r="E66" s="455">
        <v>30969757</v>
      </c>
      <c r="F66" s="455">
        <v>30969757</v>
      </c>
      <c r="G66" s="455">
        <v>0</v>
      </c>
      <c r="H66" s="455">
        <v>30969757</v>
      </c>
    </row>
    <row r="67" spans="1:8" ht="30" x14ac:dyDescent="0.25">
      <c r="A67" s="454" t="s">
        <v>380</v>
      </c>
      <c r="B67" s="452">
        <v>0</v>
      </c>
      <c r="C67" s="452">
        <v>0</v>
      </c>
      <c r="D67" s="452">
        <v>0</v>
      </c>
      <c r="E67" s="452">
        <v>38345</v>
      </c>
      <c r="F67" s="452">
        <v>38345</v>
      </c>
      <c r="G67" s="452">
        <v>0</v>
      </c>
      <c r="H67" s="452">
        <v>38345</v>
      </c>
    </row>
    <row r="68" spans="1:8" ht="15" x14ac:dyDescent="0.25">
      <c r="A68" s="454" t="s">
        <v>381</v>
      </c>
      <c r="B68" s="452">
        <v>0</v>
      </c>
      <c r="C68" s="452">
        <v>0</v>
      </c>
      <c r="D68" s="452">
        <v>0</v>
      </c>
      <c r="E68" s="452">
        <v>30931412</v>
      </c>
      <c r="F68" s="452">
        <v>30931412</v>
      </c>
      <c r="G68" s="452">
        <v>0</v>
      </c>
      <c r="H68" s="452">
        <v>30931412</v>
      </c>
    </row>
    <row r="69" spans="1:8" ht="15" x14ac:dyDescent="0.25">
      <c r="A69" s="455" t="s">
        <v>382</v>
      </c>
      <c r="B69" s="455">
        <v>0</v>
      </c>
      <c r="C69" s="455">
        <v>0</v>
      </c>
      <c r="D69" s="455">
        <v>0</v>
      </c>
      <c r="E69" s="455">
        <v>0</v>
      </c>
      <c r="F69" s="455">
        <v>0</v>
      </c>
      <c r="G69" s="455">
        <v>0</v>
      </c>
      <c r="H69" s="455">
        <v>0</v>
      </c>
    </row>
    <row r="70" spans="1:8" ht="30" x14ac:dyDescent="0.25">
      <c r="A70" s="454" t="s">
        <v>383</v>
      </c>
      <c r="B70" s="452">
        <v>0</v>
      </c>
      <c r="C70" s="452">
        <v>0</v>
      </c>
      <c r="D70" s="452">
        <v>0</v>
      </c>
      <c r="E70" s="452">
        <v>0</v>
      </c>
      <c r="F70" s="452">
        <v>0</v>
      </c>
      <c r="G70" s="452">
        <v>0</v>
      </c>
      <c r="H70" s="452">
        <v>0</v>
      </c>
    </row>
    <row r="71" spans="1:8" ht="30" x14ac:dyDescent="0.25">
      <c r="A71" s="454" t="s">
        <v>384</v>
      </c>
      <c r="B71" s="452">
        <v>0</v>
      </c>
      <c r="C71" s="452">
        <v>0</v>
      </c>
      <c r="D71" s="452">
        <v>0</v>
      </c>
      <c r="E71" s="452">
        <v>0</v>
      </c>
      <c r="F71" s="452">
        <v>0</v>
      </c>
      <c r="G71" s="452">
        <v>0</v>
      </c>
      <c r="H71" s="452">
        <v>0</v>
      </c>
    </row>
    <row r="72" spans="1:8" ht="15" x14ac:dyDescent="0.25">
      <c r="A72" s="455" t="s">
        <v>385</v>
      </c>
      <c r="B72" s="455">
        <v>0</v>
      </c>
      <c r="C72" s="455">
        <v>0</v>
      </c>
      <c r="D72" s="455">
        <v>0</v>
      </c>
      <c r="E72" s="455">
        <v>0</v>
      </c>
      <c r="F72" s="455">
        <v>0</v>
      </c>
      <c r="G72" s="455">
        <v>3088347</v>
      </c>
      <c r="H72" s="455">
        <v>-3088347</v>
      </c>
    </row>
    <row r="73" spans="1:8" ht="30" x14ac:dyDescent="0.25">
      <c r="A73" s="454" t="s">
        <v>386</v>
      </c>
      <c r="B73" s="452">
        <v>0</v>
      </c>
      <c r="C73" s="452">
        <v>0</v>
      </c>
      <c r="D73" s="452">
        <v>0</v>
      </c>
      <c r="E73" s="452">
        <v>0</v>
      </c>
      <c r="F73" s="452">
        <v>0</v>
      </c>
      <c r="G73" s="452">
        <v>0</v>
      </c>
      <c r="H73" s="452">
        <v>0</v>
      </c>
    </row>
    <row r="74" spans="1:8" ht="45" x14ac:dyDescent="0.25">
      <c r="A74" s="454" t="s">
        <v>387</v>
      </c>
      <c r="B74" s="452">
        <v>0</v>
      </c>
      <c r="C74" s="452">
        <v>0</v>
      </c>
      <c r="D74" s="452">
        <v>0</v>
      </c>
      <c r="E74" s="452">
        <v>0</v>
      </c>
      <c r="F74" s="452">
        <v>0</v>
      </c>
      <c r="G74" s="452">
        <v>3088347</v>
      </c>
      <c r="H74" s="452">
        <v>-3088347</v>
      </c>
    </row>
    <row r="75" spans="1:8" ht="30" x14ac:dyDescent="0.25">
      <c r="A75" s="454" t="s">
        <v>388</v>
      </c>
      <c r="B75" s="452">
        <v>0</v>
      </c>
      <c r="C75" s="452">
        <v>0</v>
      </c>
      <c r="D75" s="452">
        <v>0</v>
      </c>
      <c r="E75" s="452">
        <v>0</v>
      </c>
      <c r="F75" s="452">
        <v>0</v>
      </c>
      <c r="G75" s="452">
        <v>0</v>
      </c>
      <c r="H75" s="452">
        <v>0</v>
      </c>
    </row>
    <row r="76" spans="1:8" ht="15" x14ac:dyDescent="0.25">
      <c r="A76" s="455" t="s">
        <v>389</v>
      </c>
      <c r="B76" s="455">
        <v>0</v>
      </c>
      <c r="C76" s="455">
        <v>0</v>
      </c>
      <c r="D76" s="455">
        <v>0</v>
      </c>
      <c r="E76" s="455">
        <v>0</v>
      </c>
      <c r="F76" s="455">
        <v>0</v>
      </c>
      <c r="G76" s="455">
        <v>2448767</v>
      </c>
      <c r="H76" s="455">
        <v>-2448767</v>
      </c>
    </row>
    <row r="80" spans="1:8" x14ac:dyDescent="0.2">
      <c r="A80" s="445" t="s">
        <v>3</v>
      </c>
      <c r="B80" s="445" t="s">
        <v>285</v>
      </c>
      <c r="C80" s="445" t="s">
        <v>286</v>
      </c>
      <c r="D80" s="445" t="s">
        <v>287</v>
      </c>
      <c r="E80" s="445" t="s">
        <v>288</v>
      </c>
      <c r="F80" s="445" t="s">
        <v>358</v>
      </c>
      <c r="G80" s="445"/>
      <c r="H80" s="445"/>
    </row>
    <row r="81" spans="1:8" x14ac:dyDescent="0.2">
      <c r="A81" s="661" t="s">
        <v>131</v>
      </c>
      <c r="B81" s="445" t="s">
        <v>360</v>
      </c>
      <c r="C81" s="82" t="s">
        <v>361</v>
      </c>
      <c r="D81" s="660" t="s">
        <v>362</v>
      </c>
      <c r="E81" s="662" t="s">
        <v>363</v>
      </c>
      <c r="F81" s="660" t="s">
        <v>364</v>
      </c>
      <c r="G81" s="660" t="s">
        <v>365</v>
      </c>
      <c r="H81" s="660" t="s">
        <v>366</v>
      </c>
    </row>
    <row r="82" spans="1:8" x14ac:dyDescent="0.2">
      <c r="A82" s="661"/>
      <c r="B82" s="445" t="s">
        <v>368</v>
      </c>
      <c r="C82" s="445" t="s">
        <v>368</v>
      </c>
      <c r="D82" s="660"/>
      <c r="E82" s="662"/>
      <c r="F82" s="660"/>
      <c r="G82" s="660"/>
      <c r="H82" s="660"/>
    </row>
    <row r="83" spans="1:8" ht="30" x14ac:dyDescent="0.25">
      <c r="A83" s="457" t="s">
        <v>392</v>
      </c>
      <c r="B83" s="82">
        <v>234034136</v>
      </c>
      <c r="C83" s="82">
        <v>0</v>
      </c>
      <c r="D83" s="82">
        <v>0</v>
      </c>
      <c r="E83" s="82">
        <v>0</v>
      </c>
      <c r="F83" s="82">
        <v>234034136</v>
      </c>
      <c r="G83" s="82">
        <v>0</v>
      </c>
      <c r="H83" s="82">
        <v>234034136</v>
      </c>
    </row>
    <row r="84" spans="1:8" ht="30" x14ac:dyDescent="0.25">
      <c r="A84" s="457" t="s">
        <v>393</v>
      </c>
      <c r="B84" s="480">
        <v>18824913</v>
      </c>
      <c r="C84" s="82">
        <v>17251189</v>
      </c>
      <c r="D84" s="82">
        <v>0</v>
      </c>
      <c r="E84" s="480">
        <v>9056982</v>
      </c>
      <c r="F84" s="82">
        <f>B84+C84+E84</f>
        <v>45133084</v>
      </c>
      <c r="G84" s="82">
        <v>0</v>
      </c>
      <c r="H84" s="82">
        <v>45133084</v>
      </c>
    </row>
    <row r="85" spans="1:8" ht="30" x14ac:dyDescent="0.25">
      <c r="A85" s="457" t="s">
        <v>394</v>
      </c>
      <c r="B85" s="82">
        <v>34112789</v>
      </c>
      <c r="C85" s="82">
        <v>0</v>
      </c>
      <c r="D85" s="82">
        <v>0</v>
      </c>
      <c r="E85" s="82">
        <v>30969757</v>
      </c>
      <c r="F85" s="82">
        <f>B85+C85+E85</f>
        <v>65082546</v>
      </c>
      <c r="G85" s="82">
        <v>5537114</v>
      </c>
      <c r="H85" s="82">
        <v>59545432</v>
      </c>
    </row>
    <row r="86" spans="1:8" ht="15" x14ac:dyDescent="0.25">
      <c r="A86" s="457" t="s">
        <v>366</v>
      </c>
      <c r="B86">
        <f>SUM(B83:B85)</f>
        <v>286971838</v>
      </c>
      <c r="C86" s="82">
        <v>17251189</v>
      </c>
      <c r="D86" s="82">
        <v>0</v>
      </c>
      <c r="E86" s="82">
        <f>E84+E85</f>
        <v>40026739</v>
      </c>
      <c r="F86" s="82">
        <f>B86+C86+E86</f>
        <v>344249766</v>
      </c>
      <c r="G86" s="82">
        <v>5537114</v>
      </c>
      <c r="H86" s="82">
        <f>H83+H84+H85</f>
        <v>338712652</v>
      </c>
    </row>
  </sheetData>
  <mergeCells count="13">
    <mergeCell ref="H81:H82"/>
    <mergeCell ref="A1:H1"/>
    <mergeCell ref="A81:A82"/>
    <mergeCell ref="D81:D82"/>
    <mergeCell ref="E81:E82"/>
    <mergeCell ref="F81:F82"/>
    <mergeCell ref="G81:G82"/>
    <mergeCell ref="A4:H4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2"/>
  <sheetViews>
    <sheetView workbookViewId="0">
      <selection activeCell="A4" sqref="A4:G4"/>
    </sheetView>
  </sheetViews>
  <sheetFormatPr defaultRowHeight="12.75" x14ac:dyDescent="0.2"/>
  <cols>
    <col min="2" max="2" width="13.5703125" customWidth="1"/>
    <col min="3" max="3" width="13.7109375" customWidth="1"/>
    <col min="5" max="5" width="11" customWidth="1"/>
    <col min="6" max="6" width="11.5703125" customWidth="1"/>
    <col min="7" max="7" width="12.42578125" customWidth="1"/>
  </cols>
  <sheetData>
    <row r="1" spans="1:7" ht="38.25" customHeight="1" x14ac:dyDescent="0.2">
      <c r="A1" s="319"/>
      <c r="B1" s="320"/>
      <c r="C1" s="665" t="s">
        <v>292</v>
      </c>
      <c r="D1" s="665"/>
      <c r="E1" s="665"/>
      <c r="F1" s="320"/>
      <c r="G1" s="320"/>
    </row>
    <row r="2" spans="1:7" x14ac:dyDescent="0.2">
      <c r="A2" s="666" t="s">
        <v>276</v>
      </c>
      <c r="B2" s="666"/>
      <c r="C2" s="666"/>
      <c r="D2" s="666"/>
      <c r="E2" s="666"/>
      <c r="F2" s="666"/>
      <c r="G2" s="666"/>
    </row>
    <row r="3" spans="1:7" x14ac:dyDescent="0.2">
      <c r="A3" s="666" t="s">
        <v>419</v>
      </c>
      <c r="B3" s="666"/>
      <c r="C3" s="666"/>
      <c r="D3" s="666"/>
      <c r="E3" s="666"/>
      <c r="F3" s="666"/>
      <c r="G3" s="666"/>
    </row>
    <row r="4" spans="1:7" x14ac:dyDescent="0.2">
      <c r="A4" s="666" t="s">
        <v>397</v>
      </c>
      <c r="B4" s="666"/>
      <c r="C4" s="666"/>
      <c r="D4" s="666"/>
      <c r="E4" s="666"/>
      <c r="F4" s="666"/>
      <c r="G4" s="666"/>
    </row>
    <row r="5" spans="1:7" x14ac:dyDescent="0.2">
      <c r="A5" s="319"/>
      <c r="B5" s="320"/>
      <c r="C5" s="320"/>
      <c r="D5" s="320"/>
      <c r="E5" s="320"/>
      <c r="F5" s="320"/>
      <c r="G5" s="320"/>
    </row>
    <row r="6" spans="1:7" ht="14.25" thickBot="1" x14ac:dyDescent="0.25">
      <c r="A6" s="319"/>
      <c r="B6" s="320"/>
      <c r="C6" s="320"/>
      <c r="D6" s="320"/>
      <c r="E6" s="320"/>
      <c r="F6" s="320"/>
      <c r="G6" s="321" t="s">
        <v>353</v>
      </c>
    </row>
    <row r="7" spans="1:7" ht="13.5" thickBot="1" x14ac:dyDescent="0.25">
      <c r="A7" s="667" t="s">
        <v>277</v>
      </c>
      <c r="B7" s="669" t="s">
        <v>278</v>
      </c>
      <c r="C7" s="669" t="s">
        <v>279</v>
      </c>
      <c r="D7" s="669" t="s">
        <v>280</v>
      </c>
      <c r="E7" s="671" t="s">
        <v>281</v>
      </c>
      <c r="F7" s="671"/>
      <c r="G7" s="672"/>
    </row>
    <row r="8" spans="1:7" ht="36.75" thickBot="1" x14ac:dyDescent="0.25">
      <c r="A8" s="668"/>
      <c r="B8" s="670"/>
      <c r="C8" s="670"/>
      <c r="D8" s="670"/>
      <c r="E8" s="322" t="s">
        <v>282</v>
      </c>
      <c r="F8" s="322" t="s">
        <v>283</v>
      </c>
      <c r="G8" s="323" t="s">
        <v>284</v>
      </c>
    </row>
    <row r="9" spans="1:7" ht="13.5" thickBot="1" x14ac:dyDescent="0.25">
      <c r="A9" s="324" t="s">
        <v>285</v>
      </c>
      <c r="B9" s="325" t="s">
        <v>286</v>
      </c>
      <c r="C9" s="325" t="s">
        <v>287</v>
      </c>
      <c r="D9" s="325" t="s">
        <v>288</v>
      </c>
      <c r="E9" s="325" t="s">
        <v>289</v>
      </c>
      <c r="F9" s="325" t="s">
        <v>290</v>
      </c>
      <c r="G9" s="326" t="s">
        <v>291</v>
      </c>
    </row>
    <row r="10" spans="1:7" ht="48" customHeight="1" thickBot="1" x14ac:dyDescent="0.25">
      <c r="A10" s="499">
        <v>1</v>
      </c>
      <c r="B10" s="329" t="s">
        <v>418</v>
      </c>
      <c r="C10" s="500">
        <v>30482350</v>
      </c>
      <c r="D10" s="387">
        <v>0</v>
      </c>
      <c r="E10" s="500">
        <v>30482350</v>
      </c>
      <c r="F10" s="387"/>
      <c r="G10" s="501"/>
    </row>
    <row r="11" spans="1:7" ht="42.75" thickBot="1" x14ac:dyDescent="0.25">
      <c r="A11" s="499">
        <v>2</v>
      </c>
      <c r="B11" s="329" t="s">
        <v>399</v>
      </c>
      <c r="C11" s="500">
        <v>1414103</v>
      </c>
      <c r="D11" s="387">
        <v>0</v>
      </c>
      <c r="E11" s="500">
        <v>1414103</v>
      </c>
      <c r="F11" s="387"/>
      <c r="G11" s="501"/>
    </row>
    <row r="12" spans="1:7" ht="13.5" thickBot="1" x14ac:dyDescent="0.25">
      <c r="A12" s="663" t="s">
        <v>106</v>
      </c>
      <c r="B12" s="664"/>
      <c r="C12" s="327">
        <f>C10+C11</f>
        <v>31896453</v>
      </c>
      <c r="D12" s="327">
        <v>0</v>
      </c>
      <c r="E12" s="327">
        <v>31896453</v>
      </c>
      <c r="F12" s="327"/>
      <c r="G12" s="328"/>
    </row>
  </sheetData>
  <mergeCells count="10">
    <mergeCell ref="A12:B12"/>
    <mergeCell ref="C1:E1"/>
    <mergeCell ref="A2:G2"/>
    <mergeCell ref="A3:G3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5"/>
  <sheetViews>
    <sheetView tabSelected="1" workbookViewId="0">
      <selection activeCell="I31" sqref="I31"/>
    </sheetView>
  </sheetViews>
  <sheetFormatPr defaultRowHeight="12.75" x14ac:dyDescent="0.2"/>
  <cols>
    <col min="1" max="1" width="23.28515625" customWidth="1"/>
    <col min="2" max="2" width="12.5703125" customWidth="1"/>
    <col min="3" max="3" width="13.5703125" customWidth="1"/>
    <col min="4" max="4" width="25.7109375" customWidth="1"/>
    <col min="5" max="5" width="11.85546875" customWidth="1"/>
    <col min="6" max="6" width="11.7109375" customWidth="1"/>
  </cols>
  <sheetData>
    <row r="1" spans="1:6" ht="46.5" customHeight="1" x14ac:dyDescent="0.2">
      <c r="A1" s="673" t="s">
        <v>323</v>
      </c>
      <c r="B1" s="674"/>
      <c r="C1" s="674"/>
      <c r="D1" s="674"/>
      <c r="E1" s="674"/>
      <c r="F1" s="674"/>
    </row>
    <row r="2" spans="1:6" x14ac:dyDescent="0.2">
      <c r="A2" s="675" t="s">
        <v>420</v>
      </c>
      <c r="B2" s="675"/>
      <c r="C2" s="675"/>
      <c r="D2" s="675"/>
      <c r="E2" s="675"/>
      <c r="F2" s="675"/>
    </row>
    <row r="3" spans="1:6" x14ac:dyDescent="0.2">
      <c r="A3" s="676" t="s">
        <v>266</v>
      </c>
      <c r="B3" s="676"/>
      <c r="C3" s="676"/>
      <c r="D3" s="676"/>
      <c r="E3" s="676"/>
      <c r="F3" s="676"/>
    </row>
    <row r="4" spans="1:6" x14ac:dyDescent="0.2">
      <c r="A4" s="676" t="s">
        <v>397</v>
      </c>
      <c r="B4" s="676"/>
      <c r="C4" s="676"/>
      <c r="D4" s="676"/>
      <c r="E4" s="676"/>
      <c r="F4" s="676"/>
    </row>
    <row r="5" spans="1:6" x14ac:dyDescent="0.2">
      <c r="A5" s="330"/>
      <c r="B5" s="330"/>
      <c r="C5" s="330"/>
      <c r="D5" s="330"/>
      <c r="E5" s="330"/>
      <c r="F5" s="420" t="s">
        <v>354</v>
      </c>
    </row>
    <row r="6" spans="1:6" x14ac:dyDescent="0.2">
      <c r="A6" s="150"/>
      <c r="B6" s="388" t="s">
        <v>334</v>
      </c>
      <c r="C6" s="388" t="s">
        <v>335</v>
      </c>
      <c r="D6" s="388"/>
      <c r="E6" s="388" t="s">
        <v>334</v>
      </c>
      <c r="F6" s="388" t="s">
        <v>335</v>
      </c>
    </row>
    <row r="7" spans="1:6" x14ac:dyDescent="0.2">
      <c r="A7" s="331" t="s">
        <v>293</v>
      </c>
      <c r="B7" s="332">
        <v>303143203</v>
      </c>
      <c r="C7" s="332">
        <v>304982018</v>
      </c>
      <c r="D7" s="331" t="s">
        <v>294</v>
      </c>
      <c r="E7" s="332">
        <v>336294465</v>
      </c>
      <c r="F7" s="332">
        <v>338712652</v>
      </c>
    </row>
    <row r="8" spans="1:6" x14ac:dyDescent="0.2">
      <c r="A8" s="334" t="s">
        <v>356</v>
      </c>
      <c r="B8" s="335">
        <v>897533</v>
      </c>
      <c r="C8" s="335">
        <v>708991</v>
      </c>
      <c r="D8" s="150" t="s">
        <v>297</v>
      </c>
      <c r="E8" s="183">
        <v>274484000</v>
      </c>
      <c r="F8" s="183">
        <v>274484000</v>
      </c>
    </row>
    <row r="9" spans="1:6" x14ac:dyDescent="0.2">
      <c r="A9" s="334" t="s">
        <v>421</v>
      </c>
      <c r="B9" s="335">
        <v>124369</v>
      </c>
      <c r="C9" s="335">
        <v>0</v>
      </c>
      <c r="D9" s="150" t="s">
        <v>299</v>
      </c>
      <c r="E9" s="183"/>
      <c r="F9" s="183"/>
    </row>
    <row r="10" spans="1:6" x14ac:dyDescent="0.2">
      <c r="A10" s="334" t="s">
        <v>357</v>
      </c>
      <c r="B10" s="335">
        <v>773164</v>
      </c>
      <c r="C10" s="335">
        <v>708991</v>
      </c>
      <c r="D10" s="150" t="s">
        <v>300</v>
      </c>
      <c r="E10" s="183">
        <v>25078000</v>
      </c>
      <c r="F10" s="183">
        <v>25078000</v>
      </c>
    </row>
    <row r="11" spans="1:6" x14ac:dyDescent="0.2">
      <c r="A11" s="150" t="s">
        <v>295</v>
      </c>
      <c r="B11" s="183">
        <v>299982801</v>
      </c>
      <c r="C11" s="183">
        <v>302573114</v>
      </c>
      <c r="D11" s="150" t="s">
        <v>302</v>
      </c>
      <c r="E11" s="183">
        <v>32362726</v>
      </c>
      <c r="F11" s="183">
        <v>36732465</v>
      </c>
    </row>
    <row r="12" spans="1:6" ht="22.5" x14ac:dyDescent="0.2">
      <c r="A12" s="150" t="s">
        <v>296</v>
      </c>
      <c r="B12" s="183">
        <v>282403101</v>
      </c>
      <c r="C12" s="183">
        <v>285321925</v>
      </c>
      <c r="D12" s="152" t="s">
        <v>304</v>
      </c>
      <c r="E12" s="183"/>
      <c r="F12" s="183"/>
    </row>
    <row r="13" spans="1:6" x14ac:dyDescent="0.2">
      <c r="A13" s="150" t="s">
        <v>298</v>
      </c>
      <c r="B13" s="183">
        <v>17579700</v>
      </c>
      <c r="C13" s="183">
        <v>17251189</v>
      </c>
      <c r="D13" s="334" t="s">
        <v>305</v>
      </c>
      <c r="E13" s="335">
        <v>4369739</v>
      </c>
      <c r="F13" s="335">
        <v>2418187</v>
      </c>
    </row>
    <row r="14" spans="1:6" x14ac:dyDescent="0.2">
      <c r="A14" s="150" t="s">
        <v>301</v>
      </c>
      <c r="B14" s="183">
        <v>50000</v>
      </c>
      <c r="C14" s="183">
        <v>50000</v>
      </c>
      <c r="D14" s="150" t="s">
        <v>266</v>
      </c>
      <c r="E14" s="183"/>
      <c r="F14" s="183"/>
    </row>
    <row r="15" spans="1:6" ht="33.75" x14ac:dyDescent="0.2">
      <c r="A15" s="333" t="s">
        <v>303</v>
      </c>
      <c r="B15" s="183">
        <v>2212869</v>
      </c>
      <c r="C15" s="183">
        <v>1649913</v>
      </c>
      <c r="D15" s="336" t="s">
        <v>306</v>
      </c>
      <c r="E15" s="337">
        <v>2760738</v>
      </c>
      <c r="F15" s="337">
        <v>3088347</v>
      </c>
    </row>
    <row r="16" spans="1:6" x14ac:dyDescent="0.2">
      <c r="A16" s="150"/>
      <c r="B16" s="183"/>
      <c r="C16" s="183"/>
      <c r="D16" s="150"/>
      <c r="E16" s="183"/>
      <c r="F16" s="183"/>
    </row>
    <row r="17" spans="1:6" ht="22.5" x14ac:dyDescent="0.2">
      <c r="A17" s="150"/>
      <c r="B17" s="183"/>
      <c r="C17" s="183"/>
      <c r="D17" s="441" t="s">
        <v>307</v>
      </c>
      <c r="E17" s="332"/>
      <c r="F17" s="332"/>
    </row>
    <row r="18" spans="1:6" ht="22.5" x14ac:dyDescent="0.2">
      <c r="A18" s="338" t="s">
        <v>308</v>
      </c>
      <c r="B18" s="339">
        <v>34292954</v>
      </c>
      <c r="C18" s="339">
        <v>30969757</v>
      </c>
      <c r="D18" s="152" t="s">
        <v>309</v>
      </c>
      <c r="E18" s="183">
        <v>2760738</v>
      </c>
      <c r="F18" s="183">
        <v>3088347</v>
      </c>
    </row>
    <row r="19" spans="1:6" ht="22.5" x14ac:dyDescent="0.2">
      <c r="A19" s="338"/>
      <c r="B19" s="339"/>
      <c r="C19" s="339"/>
      <c r="D19" s="152" t="s">
        <v>310</v>
      </c>
      <c r="E19" s="183" t="s">
        <v>266</v>
      </c>
      <c r="F19" s="183" t="s">
        <v>266</v>
      </c>
    </row>
    <row r="20" spans="1:6" x14ac:dyDescent="0.2">
      <c r="A20" s="150" t="s">
        <v>311</v>
      </c>
      <c r="B20" s="183"/>
      <c r="C20" s="183"/>
      <c r="D20" s="152"/>
      <c r="E20" s="183"/>
      <c r="F20" s="183"/>
    </row>
    <row r="21" spans="1:6" ht="22.5" x14ac:dyDescent="0.2">
      <c r="A21" s="152" t="s">
        <v>312</v>
      </c>
      <c r="B21" s="183">
        <v>129245</v>
      </c>
      <c r="C21" s="183">
        <v>38345</v>
      </c>
      <c r="D21" s="336" t="s">
        <v>313</v>
      </c>
      <c r="E21" s="337"/>
      <c r="F21" s="337"/>
    </row>
    <row r="22" spans="1:6" x14ac:dyDescent="0.2">
      <c r="A22" s="150" t="s">
        <v>314</v>
      </c>
      <c r="B22" s="183">
        <v>34163709</v>
      </c>
      <c r="C22" s="183">
        <v>30931412</v>
      </c>
      <c r="D22" s="340" t="s">
        <v>266</v>
      </c>
      <c r="E22" s="332"/>
      <c r="F22" s="332" t="s">
        <v>266</v>
      </c>
    </row>
    <row r="23" spans="1:6" x14ac:dyDescent="0.2">
      <c r="A23" s="150" t="s">
        <v>315</v>
      </c>
      <c r="B23" s="183"/>
      <c r="C23" s="183"/>
      <c r="D23" s="336"/>
      <c r="E23" s="337"/>
      <c r="F23" s="337"/>
    </row>
    <row r="24" spans="1:6" x14ac:dyDescent="0.2">
      <c r="A24" s="150"/>
      <c r="B24" s="183"/>
      <c r="C24" s="183"/>
      <c r="D24" s="340"/>
      <c r="E24" s="332"/>
      <c r="F24" s="332"/>
    </row>
    <row r="25" spans="1:6" x14ac:dyDescent="0.2">
      <c r="A25" s="336" t="s">
        <v>316</v>
      </c>
      <c r="B25" s="337">
        <v>4100433</v>
      </c>
      <c r="C25" s="337">
        <v>8297991</v>
      </c>
      <c r="D25" s="150"/>
      <c r="E25" s="183"/>
      <c r="F25" s="183"/>
    </row>
    <row r="26" spans="1:6" ht="22.5" x14ac:dyDescent="0.2">
      <c r="A26" s="338"/>
      <c r="B26" s="339"/>
      <c r="C26" s="339"/>
      <c r="D26" s="341" t="s">
        <v>336</v>
      </c>
      <c r="E26" s="337">
        <v>2481387</v>
      </c>
      <c r="F26" s="337">
        <v>2448767</v>
      </c>
    </row>
    <row r="27" spans="1:6" x14ac:dyDescent="0.2">
      <c r="A27" s="150" t="s">
        <v>317</v>
      </c>
      <c r="B27" s="183">
        <v>4070433</v>
      </c>
      <c r="C27" s="183">
        <v>8233973</v>
      </c>
      <c r="D27" s="340"/>
      <c r="E27" s="332"/>
      <c r="F27" s="332"/>
    </row>
    <row r="28" spans="1:6" ht="22.5" x14ac:dyDescent="0.2">
      <c r="A28" s="152" t="s">
        <v>318</v>
      </c>
      <c r="B28" s="183"/>
      <c r="C28" s="183"/>
      <c r="D28" s="150"/>
      <c r="E28" s="183"/>
      <c r="F28" s="183"/>
    </row>
    <row r="29" spans="1:6" ht="22.5" x14ac:dyDescent="0.2">
      <c r="A29" s="152" t="s">
        <v>319</v>
      </c>
      <c r="B29" s="183">
        <v>30000</v>
      </c>
      <c r="C29" s="183">
        <v>64018</v>
      </c>
      <c r="D29" s="150"/>
      <c r="E29" s="183"/>
      <c r="F29" s="183"/>
    </row>
    <row r="30" spans="1:6" x14ac:dyDescent="0.2">
      <c r="A30" s="152"/>
      <c r="B30" s="183"/>
      <c r="C30" s="183"/>
      <c r="D30" s="150"/>
      <c r="E30" s="183"/>
      <c r="F30" s="183"/>
    </row>
    <row r="31" spans="1:6" ht="33.75" x14ac:dyDescent="0.2">
      <c r="A31" s="341" t="s">
        <v>337</v>
      </c>
      <c r="B31" s="337">
        <v>0</v>
      </c>
      <c r="C31" s="337">
        <v>0</v>
      </c>
      <c r="D31" s="150"/>
      <c r="E31" s="183"/>
      <c r="F31" s="183"/>
    </row>
    <row r="32" spans="1:6" x14ac:dyDescent="0.2">
      <c r="A32" s="342"/>
      <c r="B32" s="339"/>
      <c r="C32" s="339"/>
      <c r="D32" s="150"/>
      <c r="E32" s="183"/>
      <c r="F32" s="183"/>
    </row>
    <row r="33" spans="1:6" ht="22.5" x14ac:dyDescent="0.2">
      <c r="A33" s="341" t="s">
        <v>320</v>
      </c>
      <c r="B33" s="337"/>
      <c r="C33" s="337"/>
      <c r="D33" s="336"/>
      <c r="E33" s="343"/>
      <c r="F33" s="343"/>
    </row>
    <row r="34" spans="1:6" x14ac:dyDescent="0.2">
      <c r="A34" s="338"/>
      <c r="B34" s="339"/>
      <c r="C34" s="339"/>
      <c r="D34" s="150"/>
      <c r="E34" s="150"/>
      <c r="F34" s="150"/>
    </row>
    <row r="35" spans="1:6" x14ac:dyDescent="0.2">
      <c r="A35" s="336" t="s">
        <v>321</v>
      </c>
      <c r="B35" s="337">
        <v>341536590</v>
      </c>
      <c r="C35" s="337">
        <v>344249766</v>
      </c>
      <c r="D35" s="336" t="s">
        <v>322</v>
      </c>
      <c r="E35" s="337">
        <v>341536590</v>
      </c>
      <c r="F35" s="337">
        <v>344249766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>
      <selection activeCell="F12" sqref="F12"/>
    </sheetView>
  </sheetViews>
  <sheetFormatPr defaultRowHeight="12.75" x14ac:dyDescent="0.2"/>
  <cols>
    <col min="1" max="1" width="2.28515625" customWidth="1"/>
    <col min="2" max="2" width="12.7109375" customWidth="1"/>
    <col min="3" max="3" width="11" customWidth="1"/>
    <col min="4" max="4" width="9.42578125" customWidth="1"/>
    <col min="6" max="6" width="11.7109375" customWidth="1"/>
  </cols>
  <sheetData>
    <row r="1" spans="1:14" x14ac:dyDescent="0.2">
      <c r="A1" s="506" t="s">
        <v>241</v>
      </c>
      <c r="B1" s="506"/>
      <c r="C1" s="506"/>
      <c r="D1" s="506"/>
      <c r="E1" s="506"/>
      <c r="F1" s="506"/>
      <c r="G1" s="506"/>
      <c r="H1" s="506"/>
      <c r="I1" s="1"/>
      <c r="J1" s="1"/>
      <c r="K1" s="1"/>
      <c r="L1" s="1"/>
    </row>
    <row r="3" spans="1:14" ht="12.75" customHeight="1" x14ac:dyDescent="0.2">
      <c r="A3" s="532" t="s">
        <v>134</v>
      </c>
      <c r="B3" s="532"/>
      <c r="C3" s="532"/>
      <c r="D3" s="532"/>
      <c r="E3" s="532"/>
      <c r="F3" s="532"/>
      <c r="G3" s="532"/>
      <c r="H3" s="532"/>
      <c r="I3" s="148"/>
      <c r="J3" s="148"/>
      <c r="K3" s="148"/>
      <c r="L3" s="148"/>
      <c r="M3" s="148"/>
      <c r="N3" s="148"/>
    </row>
    <row r="4" spans="1:14" x14ac:dyDescent="0.2">
      <c r="A4" s="532"/>
      <c r="B4" s="532"/>
      <c r="C4" s="532"/>
      <c r="D4" s="532"/>
      <c r="E4" s="532"/>
      <c r="F4" s="532"/>
      <c r="G4" s="532"/>
      <c r="H4" s="532"/>
      <c r="I4" s="148"/>
      <c r="J4" s="148"/>
      <c r="K4" s="148"/>
      <c r="L4" s="148"/>
      <c r="M4" s="148"/>
      <c r="N4" s="148"/>
    </row>
    <row r="5" spans="1:14" x14ac:dyDescent="0.2">
      <c r="A5" s="17"/>
      <c r="B5" s="17"/>
      <c r="C5" s="17"/>
      <c r="D5" s="17"/>
      <c r="E5" s="17"/>
      <c r="F5" s="17"/>
      <c r="G5" s="17"/>
      <c r="H5" s="17"/>
      <c r="I5" s="148"/>
      <c r="J5" s="148"/>
      <c r="K5" s="148"/>
      <c r="L5" s="148"/>
      <c r="M5" s="148"/>
      <c r="N5" s="148"/>
    </row>
    <row r="6" spans="1:14" x14ac:dyDescent="0.2">
      <c r="A6" s="17"/>
      <c r="B6" s="17"/>
      <c r="C6" s="17"/>
      <c r="D6" s="17"/>
      <c r="E6" s="17"/>
      <c r="F6" s="17"/>
      <c r="G6" s="17"/>
      <c r="H6" s="148"/>
      <c r="I6" s="148"/>
      <c r="J6" s="148"/>
      <c r="K6" s="148"/>
      <c r="L6" s="148"/>
      <c r="M6" s="148"/>
      <c r="N6" s="148"/>
    </row>
    <row r="7" spans="1:14" x14ac:dyDescent="0.2">
      <c r="A7" s="17"/>
      <c r="B7" s="17"/>
      <c r="C7" s="17"/>
      <c r="D7" s="17"/>
      <c r="E7" s="17"/>
      <c r="F7" s="533" t="s">
        <v>341</v>
      </c>
      <c r="G7" s="534"/>
      <c r="H7" s="534"/>
      <c r="I7" s="148"/>
      <c r="J7" s="148"/>
      <c r="K7" s="148"/>
      <c r="L7" s="148"/>
      <c r="M7" s="148"/>
      <c r="N7" s="148"/>
    </row>
    <row r="8" spans="1:14" ht="13.5" thickBot="1" x14ac:dyDescent="0.25"/>
    <row r="9" spans="1:14" ht="13.5" thickBot="1" x14ac:dyDescent="0.25">
      <c r="B9" s="535" t="s">
        <v>4</v>
      </c>
      <c r="C9" s="529" t="s">
        <v>32</v>
      </c>
      <c r="D9" s="530"/>
      <c r="E9" s="531"/>
      <c r="F9" s="529" t="s">
        <v>33</v>
      </c>
      <c r="G9" s="530"/>
      <c r="H9" s="531"/>
    </row>
    <row r="10" spans="1:14" ht="13.5" thickBot="1" x14ac:dyDescent="0.25">
      <c r="B10" s="536"/>
      <c r="C10" s="276" t="s">
        <v>237</v>
      </c>
      <c r="D10" s="276" t="s">
        <v>259</v>
      </c>
      <c r="E10" s="276" t="s">
        <v>261</v>
      </c>
      <c r="F10" s="276" t="s">
        <v>237</v>
      </c>
      <c r="G10" s="276" t="s">
        <v>259</v>
      </c>
      <c r="H10" s="276" t="s">
        <v>261</v>
      </c>
    </row>
    <row r="11" spans="1:14" x14ac:dyDescent="0.2">
      <c r="B11" s="79" t="s">
        <v>265</v>
      </c>
      <c r="C11" s="238">
        <v>0</v>
      </c>
      <c r="D11" s="421">
        <v>0</v>
      </c>
      <c r="E11" s="43">
        <v>0</v>
      </c>
      <c r="F11" s="458">
        <v>0</v>
      </c>
      <c r="G11" s="57">
        <v>0</v>
      </c>
      <c r="H11" s="43">
        <v>0</v>
      </c>
    </row>
    <row r="12" spans="1:14" x14ac:dyDescent="0.2">
      <c r="B12" s="95"/>
      <c r="C12" s="84"/>
      <c r="D12" s="254"/>
      <c r="E12" s="30"/>
      <c r="F12" s="99"/>
      <c r="G12" s="82"/>
      <c r="H12" s="30"/>
    </row>
    <row r="13" spans="1:14" ht="13.5" thickBot="1" x14ac:dyDescent="0.25">
      <c r="B13" s="96"/>
      <c r="C13" s="101"/>
      <c r="D13" s="255"/>
      <c r="E13" s="111"/>
      <c r="F13" s="100"/>
      <c r="G13" s="93"/>
      <c r="H13" s="31"/>
    </row>
    <row r="14" spans="1:14" ht="13.5" thickBot="1" x14ac:dyDescent="0.25">
      <c r="B14" s="87"/>
      <c r="C14" s="88"/>
      <c r="D14" s="88"/>
      <c r="E14" s="88"/>
    </row>
    <row r="15" spans="1:14" ht="13.5" thickBot="1" x14ac:dyDescent="0.25">
      <c r="B15" s="535" t="s">
        <v>5</v>
      </c>
      <c r="C15" s="527" t="s">
        <v>32</v>
      </c>
      <c r="D15" s="528"/>
      <c r="E15" s="528"/>
      <c r="F15" s="529" t="s">
        <v>33</v>
      </c>
      <c r="G15" s="530"/>
      <c r="H15" s="531"/>
    </row>
    <row r="16" spans="1:14" ht="13.5" thickBot="1" x14ac:dyDescent="0.25">
      <c r="B16" s="536"/>
      <c r="C16" s="276" t="s">
        <v>237</v>
      </c>
      <c r="D16" s="276" t="s">
        <v>259</v>
      </c>
      <c r="E16" s="276" t="s">
        <v>261</v>
      </c>
      <c r="F16" s="276" t="s">
        <v>237</v>
      </c>
      <c r="G16" s="276" t="s">
        <v>259</v>
      </c>
      <c r="H16" s="276" t="s">
        <v>261</v>
      </c>
    </row>
    <row r="17" spans="2:8" x14ac:dyDescent="0.2">
      <c r="B17" s="79" t="s">
        <v>266</v>
      </c>
      <c r="C17" s="84"/>
      <c r="D17" s="254"/>
      <c r="E17" s="287"/>
      <c r="F17" s="99"/>
      <c r="G17" s="82"/>
      <c r="H17" s="287" t="s">
        <v>266</v>
      </c>
    </row>
    <row r="18" spans="2:8" x14ac:dyDescent="0.2">
      <c r="B18" s="95"/>
      <c r="C18" s="84"/>
      <c r="D18" s="254"/>
      <c r="E18" s="30"/>
      <c r="F18" s="99"/>
      <c r="G18" s="82"/>
      <c r="H18" s="30"/>
    </row>
    <row r="19" spans="2:8" ht="13.5" thickBot="1" x14ac:dyDescent="0.25">
      <c r="B19" s="96"/>
      <c r="C19" s="101"/>
      <c r="D19" s="255"/>
      <c r="E19" s="31"/>
      <c r="F19" s="100"/>
      <c r="G19" s="93"/>
      <c r="H19" s="31"/>
    </row>
    <row r="20" spans="2:8" x14ac:dyDescent="0.2">
      <c r="E20" s="46"/>
    </row>
    <row r="21" spans="2:8" x14ac:dyDescent="0.2">
      <c r="E21" s="46"/>
    </row>
  </sheetData>
  <mergeCells count="9">
    <mergeCell ref="C15:E15"/>
    <mergeCell ref="F15:H15"/>
    <mergeCell ref="A3:H4"/>
    <mergeCell ref="A1:H1"/>
    <mergeCell ref="F7:H7"/>
    <mergeCell ref="C9:E9"/>
    <mergeCell ref="F9:H9"/>
    <mergeCell ref="B9:B10"/>
    <mergeCell ref="B15:B1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4"/>
  <sheetViews>
    <sheetView topLeftCell="A23" workbookViewId="0">
      <selection activeCell="D66" sqref="D66"/>
    </sheetView>
  </sheetViews>
  <sheetFormatPr defaultRowHeight="12.75" x14ac:dyDescent="0.2"/>
  <cols>
    <col min="1" max="1" width="40.42578125" customWidth="1"/>
    <col min="2" max="2" width="12" customWidth="1"/>
    <col min="3" max="3" width="10.42578125" customWidth="1"/>
    <col min="4" max="4" width="12.7109375" customWidth="1"/>
    <col min="5" max="5" width="10.5703125" customWidth="1"/>
  </cols>
  <sheetData>
    <row r="1" spans="1:9" x14ac:dyDescent="0.2">
      <c r="A1" s="506" t="s">
        <v>238</v>
      </c>
      <c r="B1" s="506"/>
      <c r="C1" s="1"/>
      <c r="D1" s="1"/>
      <c r="E1" s="1"/>
    </row>
    <row r="2" spans="1:9" ht="16.5" customHeight="1" x14ac:dyDescent="0.2">
      <c r="A2" s="257"/>
      <c r="B2" s="422" t="s">
        <v>343</v>
      </c>
      <c r="D2" s="2"/>
      <c r="E2" s="2"/>
    </row>
    <row r="3" spans="1:9" x14ac:dyDescent="0.2">
      <c r="A3" s="138" t="s">
        <v>148</v>
      </c>
      <c r="B3" s="258" t="s">
        <v>237</v>
      </c>
      <c r="C3" s="317" t="s">
        <v>259</v>
      </c>
      <c r="D3" s="317" t="s">
        <v>269</v>
      </c>
      <c r="E3" s="317" t="s">
        <v>270</v>
      </c>
      <c r="F3" s="1"/>
      <c r="G3" s="1"/>
      <c r="H3" s="1"/>
      <c r="I3" s="1"/>
    </row>
    <row r="4" spans="1:9" hidden="1" x14ac:dyDescent="0.2">
      <c r="A4" s="82"/>
      <c r="B4" s="181"/>
      <c r="C4" s="82"/>
      <c r="D4" s="82"/>
      <c r="E4" s="82"/>
    </row>
    <row r="5" spans="1:9" x14ac:dyDescent="0.2">
      <c r="A5" s="139" t="s">
        <v>151</v>
      </c>
      <c r="B5" s="337">
        <v>110937939</v>
      </c>
      <c r="C5" s="337">
        <v>135526404</v>
      </c>
      <c r="D5" s="184">
        <v>141662213</v>
      </c>
      <c r="E5" s="347">
        <f>D5/C5</f>
        <v>1.0452739010178416</v>
      </c>
    </row>
    <row r="6" spans="1:9" ht="15" x14ac:dyDescent="0.2">
      <c r="A6" s="140" t="s">
        <v>154</v>
      </c>
      <c r="B6" s="337">
        <v>69018456</v>
      </c>
      <c r="C6" s="337">
        <v>75151521</v>
      </c>
      <c r="D6" s="184">
        <v>78239868</v>
      </c>
      <c r="E6" s="347">
        <f>D6/C6</f>
        <v>1.0410949367212408</v>
      </c>
      <c r="F6" s="12"/>
      <c r="G6" s="12"/>
    </row>
    <row r="7" spans="1:9" ht="9.9499999999999993" customHeight="1" x14ac:dyDescent="0.2">
      <c r="A7" s="150" t="s">
        <v>158</v>
      </c>
      <c r="B7" s="459">
        <v>69018456</v>
      </c>
      <c r="C7" s="183">
        <v>75151521</v>
      </c>
      <c r="D7" s="185">
        <v>75151521</v>
      </c>
      <c r="E7" s="347">
        <f t="shared" ref="E7:E65" si="0">D7/C7</f>
        <v>1</v>
      </c>
    </row>
    <row r="8" spans="1:9" ht="9.9499999999999993" customHeight="1" x14ac:dyDescent="0.2">
      <c r="A8" s="150" t="s">
        <v>159</v>
      </c>
      <c r="B8" s="459"/>
      <c r="C8" s="183"/>
      <c r="D8" s="181"/>
      <c r="E8" s="347"/>
    </row>
    <row r="9" spans="1:9" ht="9.9499999999999993" customHeight="1" x14ac:dyDescent="0.2">
      <c r="A9" s="178" t="s">
        <v>326</v>
      </c>
      <c r="B9" s="459"/>
      <c r="C9" s="183"/>
      <c r="D9" s="185">
        <v>3088347</v>
      </c>
      <c r="E9" s="347"/>
    </row>
    <row r="10" spans="1:9" x14ac:dyDescent="0.2">
      <c r="A10" s="140" t="s">
        <v>155</v>
      </c>
      <c r="B10" s="337">
        <v>18181866</v>
      </c>
      <c r="C10" s="337">
        <v>18770125</v>
      </c>
      <c r="D10" s="184">
        <v>24902709</v>
      </c>
      <c r="E10" s="347">
        <f t="shared" si="0"/>
        <v>1.3267204666990764</v>
      </c>
    </row>
    <row r="11" spans="1:9" ht="9.9499999999999993" customHeight="1" x14ac:dyDescent="0.2">
      <c r="A11" s="150" t="s">
        <v>160</v>
      </c>
      <c r="B11" s="459">
        <v>7219363</v>
      </c>
      <c r="C11" s="183">
        <v>7807622</v>
      </c>
      <c r="D11" s="185">
        <v>9207929</v>
      </c>
      <c r="E11" s="347">
        <f t="shared" si="0"/>
        <v>1.1793512800696551</v>
      </c>
    </row>
    <row r="12" spans="1:9" ht="9.9499999999999993" customHeight="1" x14ac:dyDescent="0.2">
      <c r="A12" s="150" t="s">
        <v>161</v>
      </c>
      <c r="B12" s="459"/>
      <c r="C12" s="183"/>
      <c r="D12" s="181"/>
      <c r="E12" s="347"/>
    </row>
    <row r="13" spans="1:9" ht="9.9499999999999993" customHeight="1" x14ac:dyDescent="0.2">
      <c r="A13" s="150" t="s">
        <v>162</v>
      </c>
      <c r="B13" s="459">
        <v>10962503</v>
      </c>
      <c r="C13" s="183">
        <v>10962503</v>
      </c>
      <c r="D13" s="185">
        <v>10962503</v>
      </c>
      <c r="E13" s="347">
        <f t="shared" si="0"/>
        <v>1</v>
      </c>
    </row>
    <row r="14" spans="1:9" ht="9.9499999999999993" customHeight="1" x14ac:dyDescent="0.2">
      <c r="A14" s="150" t="s">
        <v>163</v>
      </c>
      <c r="B14" s="459"/>
      <c r="C14" s="183"/>
      <c r="D14" s="181"/>
      <c r="E14" s="347"/>
    </row>
    <row r="15" spans="1:9" ht="9.9499999999999993" customHeight="1" x14ac:dyDescent="0.2">
      <c r="A15" s="150" t="s">
        <v>164</v>
      </c>
      <c r="B15" s="459"/>
      <c r="C15" s="183"/>
      <c r="D15" s="181"/>
      <c r="E15" s="347"/>
    </row>
    <row r="16" spans="1:9" ht="9.9499999999999993" customHeight="1" x14ac:dyDescent="0.2">
      <c r="A16" s="150" t="s">
        <v>165</v>
      </c>
      <c r="B16" s="459"/>
      <c r="C16" s="183"/>
      <c r="D16" s="181"/>
      <c r="E16" s="347"/>
    </row>
    <row r="17" spans="1:5" ht="9.9499999999999993" customHeight="1" x14ac:dyDescent="0.2">
      <c r="A17" s="150" t="s">
        <v>166</v>
      </c>
      <c r="B17" s="459"/>
      <c r="C17" s="183"/>
      <c r="D17" s="181"/>
      <c r="E17" s="347"/>
    </row>
    <row r="18" spans="1:5" ht="9.9499999999999993" customHeight="1" x14ac:dyDescent="0.2">
      <c r="A18" s="150" t="s">
        <v>167</v>
      </c>
      <c r="B18" s="459"/>
      <c r="C18" s="183"/>
      <c r="D18" s="181">
        <v>4465777</v>
      </c>
      <c r="E18" s="347"/>
    </row>
    <row r="19" spans="1:5" ht="9.9499999999999993" customHeight="1" x14ac:dyDescent="0.2">
      <c r="A19" s="150" t="s">
        <v>168</v>
      </c>
      <c r="B19" s="459"/>
      <c r="C19" s="183"/>
      <c r="D19" s="181">
        <v>266500</v>
      </c>
      <c r="E19" s="347"/>
    </row>
    <row r="20" spans="1:5" ht="9.9499999999999993" customHeight="1" x14ac:dyDescent="0.2">
      <c r="A20" s="150" t="s">
        <v>169</v>
      </c>
      <c r="B20" s="459"/>
      <c r="C20" s="183"/>
      <c r="D20" s="181"/>
      <c r="E20" s="347"/>
    </row>
    <row r="21" spans="1:5" ht="15" customHeight="1" x14ac:dyDescent="0.2">
      <c r="A21" s="140" t="s">
        <v>156</v>
      </c>
      <c r="B21" s="337">
        <v>8300000</v>
      </c>
      <c r="C21" s="337">
        <v>19293319</v>
      </c>
      <c r="D21" s="184">
        <v>11084348</v>
      </c>
      <c r="E21" s="347">
        <f t="shared" si="0"/>
        <v>0.57451742750949175</v>
      </c>
    </row>
    <row r="22" spans="1:5" ht="9.9499999999999993" customHeight="1" x14ac:dyDescent="0.2">
      <c r="A22" s="150" t="s">
        <v>170</v>
      </c>
      <c r="B22" s="459">
        <v>8300000</v>
      </c>
      <c r="C22" s="183">
        <v>18419665</v>
      </c>
      <c r="D22" s="185">
        <v>10986288</v>
      </c>
      <c r="E22" s="347">
        <f t="shared" si="0"/>
        <v>0.59644342065938771</v>
      </c>
    </row>
    <row r="23" spans="1:5" ht="9.9499999999999993" customHeight="1" x14ac:dyDescent="0.2">
      <c r="A23" s="150" t="s">
        <v>171</v>
      </c>
      <c r="B23" s="183"/>
      <c r="C23" s="183"/>
      <c r="D23" s="185"/>
      <c r="E23" s="347"/>
    </row>
    <row r="24" spans="1:5" ht="9.9499999999999993" customHeight="1" x14ac:dyDescent="0.2">
      <c r="A24" s="150" t="s">
        <v>172</v>
      </c>
      <c r="B24" s="183"/>
      <c r="C24" s="183"/>
      <c r="D24" s="185"/>
      <c r="E24" s="347"/>
    </row>
    <row r="25" spans="1:5" ht="9.9499999999999993" customHeight="1" x14ac:dyDescent="0.2">
      <c r="A25" s="150" t="s">
        <v>173</v>
      </c>
      <c r="B25" s="183"/>
      <c r="C25" s="183"/>
      <c r="D25" s="185"/>
      <c r="E25" s="347"/>
    </row>
    <row r="26" spans="1:5" ht="9.9499999999999993" customHeight="1" x14ac:dyDescent="0.2">
      <c r="A26" s="150" t="s">
        <v>174</v>
      </c>
      <c r="B26" s="460"/>
      <c r="C26" s="460"/>
      <c r="D26" s="185"/>
      <c r="E26" s="347"/>
    </row>
    <row r="27" spans="1:5" ht="9.9499999999999993" customHeight="1" x14ac:dyDescent="0.2">
      <c r="A27" s="151" t="s">
        <v>175</v>
      </c>
      <c r="B27" s="460"/>
      <c r="C27" s="460"/>
      <c r="D27" s="185"/>
      <c r="E27" s="347"/>
    </row>
    <row r="28" spans="1:5" ht="9.9499999999999993" customHeight="1" x14ac:dyDescent="0.2">
      <c r="A28" s="178" t="s">
        <v>325</v>
      </c>
      <c r="B28" s="460"/>
      <c r="C28" s="460">
        <v>873654</v>
      </c>
      <c r="D28" s="185">
        <v>98060</v>
      </c>
      <c r="E28" s="347">
        <f t="shared" si="0"/>
        <v>0.11224123051001884</v>
      </c>
    </row>
    <row r="29" spans="1:5" x14ac:dyDescent="0.2">
      <c r="A29" s="140" t="s">
        <v>222</v>
      </c>
      <c r="B29" s="461">
        <v>10359683</v>
      </c>
      <c r="C29" s="461">
        <v>11166094</v>
      </c>
      <c r="D29" s="184">
        <v>3194969</v>
      </c>
      <c r="E29" s="347">
        <f t="shared" si="0"/>
        <v>0.28613130070371967</v>
      </c>
    </row>
    <row r="30" spans="1:5" ht="9.9499999999999993" customHeight="1" x14ac:dyDescent="0.2">
      <c r="A30" s="150" t="s">
        <v>176</v>
      </c>
      <c r="B30" s="183"/>
      <c r="C30" s="183"/>
      <c r="D30" s="181"/>
      <c r="E30" s="347"/>
    </row>
    <row r="31" spans="1:5" ht="9.9499999999999993" customHeight="1" x14ac:dyDescent="0.2">
      <c r="A31" s="150" t="s">
        <v>177</v>
      </c>
      <c r="B31" s="183"/>
      <c r="C31" s="183">
        <v>5000</v>
      </c>
      <c r="D31" s="181">
        <v>5000</v>
      </c>
      <c r="E31" s="347">
        <f t="shared" si="0"/>
        <v>1</v>
      </c>
    </row>
    <row r="32" spans="1:5" ht="9.9499999999999993" customHeight="1" x14ac:dyDescent="0.2">
      <c r="A32" s="150" t="s">
        <v>178</v>
      </c>
      <c r="B32" s="183">
        <v>4700000</v>
      </c>
      <c r="C32" s="183">
        <v>4700000</v>
      </c>
      <c r="D32" s="185">
        <v>628322</v>
      </c>
      <c r="E32" s="347">
        <f t="shared" si="0"/>
        <v>0.13368553191489363</v>
      </c>
    </row>
    <row r="33" spans="1:5" ht="9.9499999999999993" customHeight="1" x14ac:dyDescent="0.2">
      <c r="A33" s="150" t="s">
        <v>179</v>
      </c>
      <c r="B33" s="183">
        <v>1387500</v>
      </c>
      <c r="C33" s="183">
        <v>1387500</v>
      </c>
      <c r="D33" s="185">
        <v>1202150</v>
      </c>
      <c r="E33" s="347">
        <f t="shared" si="0"/>
        <v>0.86641441441441447</v>
      </c>
    </row>
    <row r="34" spans="1:5" ht="9.9499999999999993" customHeight="1" x14ac:dyDescent="0.2">
      <c r="A34" s="150" t="s">
        <v>324</v>
      </c>
      <c r="B34" s="183">
        <v>4272183</v>
      </c>
      <c r="C34" s="183">
        <v>5073594</v>
      </c>
      <c r="D34" s="185">
        <v>1359497</v>
      </c>
      <c r="E34" s="347">
        <f t="shared" si="0"/>
        <v>0.26795541779653637</v>
      </c>
    </row>
    <row r="35" spans="1:5" ht="9.9499999999999993" customHeight="1" x14ac:dyDescent="0.2">
      <c r="A35" s="150" t="s">
        <v>180</v>
      </c>
      <c r="B35" s="183"/>
      <c r="C35" s="183"/>
      <c r="D35" s="181"/>
      <c r="E35" s="347"/>
    </row>
    <row r="36" spans="1:5" ht="9.9499999999999993" customHeight="1" x14ac:dyDescent="0.2">
      <c r="A36" s="150" t="s">
        <v>181</v>
      </c>
      <c r="B36" s="183"/>
      <c r="C36" s="183"/>
      <c r="D36" s="181"/>
      <c r="E36" s="347"/>
    </row>
    <row r="37" spans="1:5" x14ac:dyDescent="0.2">
      <c r="A37" s="140" t="s">
        <v>223</v>
      </c>
      <c r="B37" s="337"/>
      <c r="C37" s="337"/>
      <c r="D37" s="181"/>
      <c r="E37" s="347"/>
    </row>
    <row r="38" spans="1:5" ht="25.5" x14ac:dyDescent="0.2">
      <c r="A38" s="443" t="s">
        <v>224</v>
      </c>
      <c r="B38" s="337">
        <v>5077934</v>
      </c>
      <c r="C38" s="462">
        <v>11145345</v>
      </c>
      <c r="D38" s="184">
        <v>24240319</v>
      </c>
      <c r="E38" s="347">
        <f t="shared" si="0"/>
        <v>2.1749276491665355</v>
      </c>
    </row>
    <row r="39" spans="1:5" ht="15" hidden="1" x14ac:dyDescent="0.25">
      <c r="A39" s="141"/>
      <c r="B39" s="183"/>
      <c r="C39" s="183"/>
      <c r="D39" s="181"/>
      <c r="E39" s="347" t="e">
        <f t="shared" si="0"/>
        <v>#DIV/0!</v>
      </c>
    </row>
    <row r="40" spans="1:5" ht="13.5" customHeight="1" x14ac:dyDescent="0.2">
      <c r="A40" s="142" t="s">
        <v>152</v>
      </c>
      <c r="B40" s="337">
        <v>28993595</v>
      </c>
      <c r="C40" s="337">
        <v>25230856</v>
      </c>
      <c r="D40" s="184">
        <v>9997210</v>
      </c>
      <c r="E40" s="347">
        <f t="shared" si="0"/>
        <v>0.39622952150335289</v>
      </c>
    </row>
    <row r="41" spans="1:5" x14ac:dyDescent="0.2">
      <c r="A41" s="140" t="s">
        <v>157</v>
      </c>
      <c r="B41" s="337">
        <v>300000</v>
      </c>
      <c r="C41" s="337">
        <v>491000</v>
      </c>
      <c r="D41" s="184">
        <v>466000</v>
      </c>
      <c r="E41" s="347">
        <f t="shared" si="0"/>
        <v>0.94908350305498979</v>
      </c>
    </row>
    <row r="42" spans="1:5" ht="9.9499999999999993" customHeight="1" x14ac:dyDescent="0.2">
      <c r="A42" s="152" t="s">
        <v>182</v>
      </c>
      <c r="B42" s="183">
        <v>300000</v>
      </c>
      <c r="C42" s="183">
        <v>491000</v>
      </c>
      <c r="D42" s="185">
        <v>466000</v>
      </c>
      <c r="E42" s="347">
        <f t="shared" si="0"/>
        <v>0.94908350305498979</v>
      </c>
    </row>
    <row r="43" spans="1:5" ht="9.9499999999999993" customHeight="1" x14ac:dyDescent="0.2">
      <c r="A43" s="152" t="s">
        <v>349</v>
      </c>
      <c r="B43" s="183"/>
      <c r="C43" s="183"/>
      <c r="D43" s="185"/>
      <c r="E43" s="347"/>
    </row>
    <row r="44" spans="1:5" ht="9.9499999999999993" customHeight="1" x14ac:dyDescent="0.2">
      <c r="A44" s="152" t="s">
        <v>350</v>
      </c>
      <c r="B44" s="183"/>
      <c r="C44" s="183"/>
      <c r="D44" s="185"/>
      <c r="E44" s="347"/>
    </row>
    <row r="45" spans="1:5" ht="9.9499999999999993" customHeight="1" x14ac:dyDescent="0.2">
      <c r="A45" s="152" t="s">
        <v>183</v>
      </c>
      <c r="B45" s="183"/>
      <c r="C45" s="183"/>
      <c r="D45" s="181"/>
      <c r="E45" s="347"/>
    </row>
    <row r="46" spans="1:5" x14ac:dyDescent="0.2">
      <c r="A46" s="140" t="s">
        <v>347</v>
      </c>
      <c r="B46" s="337"/>
      <c r="C46" s="337"/>
      <c r="D46" s="184"/>
      <c r="E46" s="347"/>
    </row>
    <row r="47" spans="1:5" ht="25.5" x14ac:dyDescent="0.2">
      <c r="A47" s="443" t="s">
        <v>348</v>
      </c>
      <c r="B47" s="337">
        <v>28693595</v>
      </c>
      <c r="C47" s="337">
        <v>22626184</v>
      </c>
      <c r="D47" s="184">
        <v>9531210</v>
      </c>
      <c r="E47" s="347">
        <f t="shared" si="0"/>
        <v>0.42124690579728336</v>
      </c>
    </row>
    <row r="48" spans="1:5" ht="15" hidden="1" x14ac:dyDescent="0.25">
      <c r="A48" s="141"/>
      <c r="B48" s="337"/>
      <c r="C48" s="337">
        <v>1303228</v>
      </c>
      <c r="D48" s="181"/>
      <c r="E48" s="347">
        <f t="shared" si="0"/>
        <v>0</v>
      </c>
    </row>
    <row r="49" spans="1:5" x14ac:dyDescent="0.2">
      <c r="A49" s="143" t="s">
        <v>153</v>
      </c>
      <c r="B49" s="183"/>
      <c r="C49" s="183"/>
      <c r="D49" s="181"/>
      <c r="E49" s="347"/>
    </row>
    <row r="50" spans="1:5" x14ac:dyDescent="0.2">
      <c r="A50" s="144" t="s">
        <v>184</v>
      </c>
      <c r="B50" s="461"/>
      <c r="C50" s="460"/>
      <c r="D50" s="181"/>
      <c r="E50" s="347"/>
    </row>
    <row r="51" spans="1:5" ht="9.9499999999999993" customHeight="1" x14ac:dyDescent="0.2">
      <c r="A51" s="150" t="s">
        <v>186</v>
      </c>
      <c r="B51" s="337"/>
      <c r="C51" s="183"/>
      <c r="D51" s="181"/>
      <c r="E51" s="347"/>
    </row>
    <row r="52" spans="1:5" ht="9.9499999999999993" customHeight="1" x14ac:dyDescent="0.2">
      <c r="A52" s="150" t="s">
        <v>187</v>
      </c>
      <c r="B52" s="183"/>
      <c r="C52" s="183"/>
      <c r="D52" s="181"/>
      <c r="E52" s="347"/>
    </row>
    <row r="53" spans="1:5" x14ac:dyDescent="0.2">
      <c r="A53" s="144" t="s">
        <v>185</v>
      </c>
      <c r="B53" s="183"/>
      <c r="C53" s="183"/>
      <c r="D53" s="181"/>
      <c r="E53" s="347"/>
    </row>
    <row r="54" spans="1:5" ht="9.9499999999999993" customHeight="1" x14ac:dyDescent="0.2">
      <c r="A54" s="150" t="s">
        <v>186</v>
      </c>
      <c r="B54" s="337"/>
      <c r="C54" s="183"/>
      <c r="D54" s="181"/>
      <c r="E54" s="347"/>
    </row>
    <row r="55" spans="1:5" ht="9.9499999999999993" customHeight="1" x14ac:dyDescent="0.2">
      <c r="A55" s="150" t="s">
        <v>187</v>
      </c>
      <c r="B55" s="183"/>
      <c r="C55" s="183"/>
      <c r="D55" s="181"/>
      <c r="E55" s="347"/>
    </row>
    <row r="56" spans="1:5" x14ac:dyDescent="0.2">
      <c r="A56" s="145" t="s">
        <v>188</v>
      </c>
      <c r="B56" s="337">
        <v>139931534</v>
      </c>
      <c r="C56" s="337">
        <v>158643588</v>
      </c>
      <c r="D56" s="184">
        <v>151659423</v>
      </c>
      <c r="E56" s="347">
        <f t="shared" si="0"/>
        <v>0.95597574986768452</v>
      </c>
    </row>
    <row r="57" spans="1:5" hidden="1" x14ac:dyDescent="0.2">
      <c r="A57" s="145"/>
      <c r="B57" s="337">
        <v>67135825</v>
      </c>
      <c r="C57" s="337">
        <v>83106570</v>
      </c>
      <c r="D57" s="181"/>
      <c r="E57" s="347">
        <f t="shared" si="0"/>
        <v>0</v>
      </c>
    </row>
    <row r="58" spans="1:5" x14ac:dyDescent="0.2">
      <c r="A58" s="138" t="s">
        <v>228</v>
      </c>
      <c r="B58" s="183"/>
      <c r="C58" s="183"/>
      <c r="D58" s="181"/>
      <c r="E58" s="347"/>
    </row>
    <row r="59" spans="1:5" ht="38.25" x14ac:dyDescent="0.2">
      <c r="A59" s="146" t="s">
        <v>229</v>
      </c>
      <c r="B59" s="337"/>
      <c r="C59" s="183"/>
      <c r="D59" s="181"/>
      <c r="E59" s="347"/>
    </row>
    <row r="60" spans="1:5" ht="36" x14ac:dyDescent="0.2">
      <c r="A60" s="154" t="s">
        <v>230</v>
      </c>
      <c r="B60" s="183"/>
      <c r="C60" s="183"/>
      <c r="D60" s="181"/>
      <c r="E60" s="347"/>
    </row>
    <row r="61" spans="1:5" ht="36" x14ac:dyDescent="0.2">
      <c r="A61" s="154" t="s">
        <v>231</v>
      </c>
      <c r="B61" s="337"/>
      <c r="C61" s="183"/>
      <c r="D61" s="181"/>
      <c r="E61" s="347"/>
    </row>
    <row r="62" spans="1:5" ht="9.9499999999999993" customHeight="1" x14ac:dyDescent="0.2">
      <c r="A62" s="153" t="s">
        <v>197</v>
      </c>
      <c r="B62" s="337"/>
      <c r="C62" s="337"/>
      <c r="D62" s="181"/>
      <c r="E62" s="347"/>
    </row>
    <row r="63" spans="1:5" ht="9.9499999999999993" customHeight="1" x14ac:dyDescent="0.2">
      <c r="A63" s="153" t="s">
        <v>198</v>
      </c>
      <c r="B63" s="183"/>
      <c r="C63" s="183"/>
      <c r="D63" s="181"/>
      <c r="E63" s="347"/>
    </row>
    <row r="64" spans="1:5" x14ac:dyDescent="0.2">
      <c r="A64" s="147" t="s">
        <v>232</v>
      </c>
      <c r="B64" s="183"/>
      <c r="C64" s="183"/>
      <c r="D64" s="181"/>
      <c r="E64" s="347"/>
    </row>
    <row r="65" spans="1:5" x14ac:dyDescent="0.2">
      <c r="A65" s="145" t="s">
        <v>233</v>
      </c>
      <c r="B65" s="337">
        <v>139931534</v>
      </c>
      <c r="C65" s="337">
        <v>158643588</v>
      </c>
      <c r="D65" s="184">
        <v>151659423</v>
      </c>
      <c r="E65" s="347">
        <f t="shared" si="0"/>
        <v>0.95597574986768452</v>
      </c>
    </row>
    <row r="67" spans="1:5" x14ac:dyDescent="0.2">
      <c r="A67" s="47"/>
      <c r="B67" s="3"/>
    </row>
    <row r="68" spans="1:5" x14ac:dyDescent="0.2">
      <c r="A68" s="47"/>
      <c r="B68" s="3"/>
    </row>
    <row r="69" spans="1:5" x14ac:dyDescent="0.2">
      <c r="A69" s="47"/>
      <c r="B69" s="3"/>
    </row>
    <row r="70" spans="1:5" x14ac:dyDescent="0.2">
      <c r="A70" s="47"/>
      <c r="B70" s="3"/>
    </row>
    <row r="71" spans="1:5" x14ac:dyDescent="0.2">
      <c r="A71" s="47"/>
      <c r="B71" s="3"/>
    </row>
    <row r="72" spans="1:5" x14ac:dyDescent="0.2">
      <c r="A72" s="47"/>
      <c r="B72" s="3"/>
    </row>
    <row r="73" spans="1:5" x14ac:dyDescent="0.2">
      <c r="A73" s="47"/>
      <c r="B73" s="3"/>
    </row>
    <row r="74" spans="1:5" x14ac:dyDescent="0.2">
      <c r="A74" s="47"/>
      <c r="B74" s="3"/>
    </row>
    <row r="75" spans="1:5" x14ac:dyDescent="0.2">
      <c r="A75" s="47"/>
      <c r="B75" s="3"/>
    </row>
    <row r="76" spans="1:5" x14ac:dyDescent="0.2">
      <c r="A76" s="47"/>
      <c r="B76" s="3"/>
    </row>
    <row r="77" spans="1:5" x14ac:dyDescent="0.2">
      <c r="A77" s="47"/>
      <c r="B77" s="3"/>
    </row>
    <row r="78" spans="1:5" x14ac:dyDescent="0.2">
      <c r="A78" s="47"/>
      <c r="B78" s="3"/>
    </row>
    <row r="79" spans="1:5" x14ac:dyDescent="0.2">
      <c r="A79" s="47"/>
      <c r="B79" s="3"/>
    </row>
    <row r="80" spans="1:5" x14ac:dyDescent="0.2">
      <c r="A80" s="47"/>
      <c r="B80" s="3"/>
    </row>
    <row r="81" spans="1:2" x14ac:dyDescent="0.2">
      <c r="A81" s="47"/>
      <c r="B81" s="3"/>
    </row>
    <row r="82" spans="1:2" x14ac:dyDescent="0.2">
      <c r="A82" s="47"/>
      <c r="B82" s="3"/>
    </row>
    <row r="83" spans="1:2" x14ac:dyDescent="0.2">
      <c r="A83" s="47"/>
      <c r="B83" s="3"/>
    </row>
    <row r="84" spans="1:2" x14ac:dyDescent="0.2">
      <c r="A84" s="47"/>
      <c r="B84" s="3"/>
    </row>
    <row r="85" spans="1:2" x14ac:dyDescent="0.2">
      <c r="A85" s="47"/>
      <c r="B85" s="3"/>
    </row>
    <row r="86" spans="1:2" x14ac:dyDescent="0.2">
      <c r="A86" s="7"/>
      <c r="B86" s="3"/>
    </row>
    <row r="87" spans="1:2" ht="12" customHeight="1" x14ac:dyDescent="0.2">
      <c r="A87" s="5"/>
      <c r="B87" s="3"/>
    </row>
    <row r="88" spans="1:2" x14ac:dyDescent="0.2">
      <c r="A88" s="6"/>
      <c r="B88" s="3"/>
    </row>
    <row r="89" spans="1:2" x14ac:dyDescent="0.2">
      <c r="A89" s="9"/>
      <c r="B89" s="3"/>
    </row>
    <row r="91" spans="1:2" x14ac:dyDescent="0.2">
      <c r="B91" s="3"/>
    </row>
    <row r="92" spans="1:2" x14ac:dyDescent="0.2">
      <c r="B92" s="3"/>
    </row>
    <row r="93" spans="1:2" x14ac:dyDescent="0.2">
      <c r="B93" s="3"/>
    </row>
    <row r="94" spans="1:2" x14ac:dyDescent="0.2">
      <c r="B94" s="3"/>
    </row>
    <row r="95" spans="1:2" x14ac:dyDescent="0.2">
      <c r="B95" s="3"/>
    </row>
    <row r="96" spans="1:2" x14ac:dyDescent="0.2">
      <c r="A96" s="10"/>
      <c r="B96" s="3"/>
    </row>
    <row r="97" spans="1:2" x14ac:dyDescent="0.2">
      <c r="B97" s="3"/>
    </row>
    <row r="98" spans="1:2" x14ac:dyDescent="0.2">
      <c r="B98" s="3"/>
    </row>
    <row r="103" spans="1:2" x14ac:dyDescent="0.2">
      <c r="A103" s="10"/>
    </row>
    <row r="104" spans="1:2" x14ac:dyDescent="0.2">
      <c r="A104" s="10"/>
    </row>
  </sheetData>
  <mergeCells count="1">
    <mergeCell ref="A1:B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workbookViewId="0">
      <selection activeCell="E46" sqref="E46"/>
    </sheetView>
  </sheetViews>
  <sheetFormatPr defaultRowHeight="12.75" x14ac:dyDescent="0.2"/>
  <cols>
    <col min="1" max="1" width="16" customWidth="1"/>
    <col min="2" max="2" width="27.7109375" customWidth="1"/>
    <col min="3" max="3" width="12" customWidth="1"/>
    <col min="4" max="4" width="11" customWidth="1"/>
    <col min="5" max="5" width="11.140625" bestFit="1" customWidth="1"/>
  </cols>
  <sheetData>
    <row r="1" spans="1:7" x14ac:dyDescent="0.2">
      <c r="A1" s="506" t="s">
        <v>242</v>
      </c>
      <c r="B1" s="506"/>
      <c r="C1" s="506"/>
      <c r="D1" s="506"/>
      <c r="E1" s="1"/>
      <c r="F1" s="1"/>
      <c r="G1" s="1"/>
    </row>
    <row r="3" spans="1:7" x14ac:dyDescent="0.2">
      <c r="A3" s="505" t="s">
        <v>116</v>
      </c>
      <c r="B3" s="505"/>
      <c r="C3" s="505"/>
      <c r="D3" s="505"/>
    </row>
    <row r="4" spans="1:7" x14ac:dyDescent="0.2">
      <c r="A4" s="149"/>
      <c r="B4" s="149"/>
      <c r="C4" s="149"/>
      <c r="D4" s="149"/>
    </row>
    <row r="5" spans="1:7" x14ac:dyDescent="0.2">
      <c r="A5" s="149"/>
      <c r="B5" s="149"/>
      <c r="C5" s="149"/>
      <c r="D5" s="149"/>
    </row>
    <row r="6" spans="1:7" x14ac:dyDescent="0.2">
      <c r="A6" s="149"/>
      <c r="B6" s="149"/>
      <c r="C6" s="419" t="s">
        <v>343</v>
      </c>
      <c r="D6" s="1"/>
    </row>
    <row r="7" spans="1:7" x14ac:dyDescent="0.2">
      <c r="A7" s="542" t="s">
        <v>3</v>
      </c>
      <c r="B7" s="543"/>
      <c r="C7" s="258" t="s">
        <v>237</v>
      </c>
      <c r="D7" s="317" t="s">
        <v>271</v>
      </c>
      <c r="E7" s="144" t="s">
        <v>269</v>
      </c>
      <c r="F7" s="144" t="s">
        <v>272</v>
      </c>
    </row>
    <row r="8" spans="1:7" x14ac:dyDescent="0.2">
      <c r="A8" s="157" t="s">
        <v>24</v>
      </c>
      <c r="B8" s="50"/>
      <c r="C8" s="463">
        <v>110937939</v>
      </c>
      <c r="D8" s="184">
        <v>135526404</v>
      </c>
      <c r="E8" s="184">
        <v>111179863</v>
      </c>
      <c r="F8" s="347">
        <f t="shared" ref="F8:F15" si="0">E8/D8</f>
        <v>0.82035573673156703</v>
      </c>
    </row>
    <row r="9" spans="1:7" x14ac:dyDescent="0.2">
      <c r="A9" s="539"/>
      <c r="B9" s="82" t="s">
        <v>117</v>
      </c>
      <c r="C9" s="318">
        <v>17768030</v>
      </c>
      <c r="D9" s="448">
        <v>19775232</v>
      </c>
      <c r="E9" s="181">
        <v>19381129</v>
      </c>
      <c r="F9" s="349">
        <f t="shared" si="0"/>
        <v>0.980070878561627</v>
      </c>
    </row>
    <row r="10" spans="1:7" x14ac:dyDescent="0.2">
      <c r="A10" s="540"/>
      <c r="B10" s="50" t="s">
        <v>190</v>
      </c>
      <c r="C10" s="464">
        <v>68440</v>
      </c>
      <c r="D10" s="448">
        <v>67502</v>
      </c>
      <c r="E10" s="181">
        <v>67502</v>
      </c>
      <c r="F10" s="349">
        <f t="shared" si="0"/>
        <v>1</v>
      </c>
    </row>
    <row r="11" spans="1:7" x14ac:dyDescent="0.2">
      <c r="A11" s="540"/>
      <c r="B11" s="50" t="s">
        <v>189</v>
      </c>
      <c r="C11" s="464">
        <v>2767460</v>
      </c>
      <c r="D11" s="448">
        <v>2887613</v>
      </c>
      <c r="E11" s="181">
        <v>2887613</v>
      </c>
      <c r="F11" s="349">
        <f t="shared" si="0"/>
        <v>1</v>
      </c>
    </row>
    <row r="12" spans="1:7" x14ac:dyDescent="0.2">
      <c r="A12" s="540"/>
      <c r="B12" s="50" t="s">
        <v>118</v>
      </c>
      <c r="C12" s="464">
        <v>20973615</v>
      </c>
      <c r="D12" s="448">
        <v>40278470</v>
      </c>
      <c r="E12" s="181">
        <v>19078277</v>
      </c>
      <c r="F12" s="349">
        <f t="shared" si="0"/>
        <v>0.47365942648764958</v>
      </c>
    </row>
    <row r="13" spans="1:7" x14ac:dyDescent="0.2">
      <c r="A13" s="540"/>
      <c r="B13" s="50" t="s">
        <v>27</v>
      </c>
      <c r="C13" s="464">
        <v>10000000</v>
      </c>
      <c r="D13" s="448">
        <v>10266500</v>
      </c>
      <c r="E13" s="181">
        <v>7978570</v>
      </c>
      <c r="F13" s="349">
        <f t="shared" si="0"/>
        <v>0.77714605756586963</v>
      </c>
    </row>
    <row r="14" spans="1:7" x14ac:dyDescent="0.2">
      <c r="A14" s="540"/>
      <c r="B14" s="50" t="s">
        <v>120</v>
      </c>
      <c r="C14" s="464">
        <v>56599656</v>
      </c>
      <c r="D14" s="448">
        <v>59490349</v>
      </c>
      <c r="E14" s="181">
        <v>59026034</v>
      </c>
      <c r="F14" s="349">
        <f t="shared" si="0"/>
        <v>0.99219512059006409</v>
      </c>
    </row>
    <row r="15" spans="1:7" ht="38.25" x14ac:dyDescent="0.2">
      <c r="A15" s="541"/>
      <c r="B15" s="348" t="s">
        <v>327</v>
      </c>
      <c r="C15" s="465">
        <v>2760738</v>
      </c>
      <c r="D15" s="448">
        <v>2760738</v>
      </c>
      <c r="E15" s="181">
        <v>2760738</v>
      </c>
      <c r="F15" s="349">
        <f t="shared" si="0"/>
        <v>1</v>
      </c>
    </row>
    <row r="16" spans="1:7" hidden="1" x14ac:dyDescent="0.2">
      <c r="A16" s="82"/>
      <c r="B16" s="50"/>
      <c r="C16" s="466"/>
      <c r="D16" s="467"/>
      <c r="E16" s="181"/>
      <c r="F16" s="181"/>
    </row>
    <row r="17" spans="1:6" x14ac:dyDescent="0.2">
      <c r="A17" s="144" t="s">
        <v>28</v>
      </c>
      <c r="B17" s="50"/>
      <c r="C17" s="463">
        <v>28993595</v>
      </c>
      <c r="D17" s="184">
        <v>23117184</v>
      </c>
      <c r="E17" s="184">
        <v>9997210</v>
      </c>
      <c r="F17" s="347">
        <f>E17/D17</f>
        <v>0.43245794989562741</v>
      </c>
    </row>
    <row r="18" spans="1:6" x14ac:dyDescent="0.2">
      <c r="A18" s="539"/>
      <c r="B18" s="50" t="s">
        <v>191</v>
      </c>
      <c r="C18" s="464">
        <v>12700000</v>
      </c>
      <c r="D18" s="448">
        <v>12700000</v>
      </c>
      <c r="E18" s="181">
        <v>7951690</v>
      </c>
      <c r="F18" s="349">
        <f>E18/D18</f>
        <v>0.62611732283464572</v>
      </c>
    </row>
    <row r="19" spans="1:6" x14ac:dyDescent="0.2">
      <c r="A19" s="540"/>
      <c r="B19" s="50" t="s">
        <v>40</v>
      </c>
      <c r="C19" s="318">
        <v>16293595</v>
      </c>
      <c r="D19" s="448">
        <v>10417184</v>
      </c>
      <c r="E19" s="181">
        <v>2045520</v>
      </c>
      <c r="F19" s="349">
        <f>E19/D19</f>
        <v>0.19636016796861799</v>
      </c>
    </row>
    <row r="20" spans="1:6" x14ac:dyDescent="0.2">
      <c r="A20" s="540"/>
      <c r="B20" s="50" t="s">
        <v>192</v>
      </c>
      <c r="C20" s="464"/>
      <c r="D20" s="467"/>
      <c r="E20" s="181"/>
      <c r="F20" s="181"/>
    </row>
    <row r="21" spans="1:6" x14ac:dyDescent="0.2">
      <c r="A21" s="540"/>
      <c r="B21" s="50" t="s">
        <v>29</v>
      </c>
      <c r="C21" s="318"/>
      <c r="D21" s="82"/>
      <c r="E21" s="181"/>
      <c r="F21" s="181"/>
    </row>
    <row r="22" spans="1:6" x14ac:dyDescent="0.2">
      <c r="A22" s="540"/>
      <c r="B22" s="50" t="s">
        <v>30</v>
      </c>
      <c r="C22" s="318"/>
      <c r="D22" s="82"/>
      <c r="E22" s="181"/>
      <c r="F22" s="181"/>
    </row>
    <row r="23" spans="1:6" x14ac:dyDescent="0.2">
      <c r="A23" s="541"/>
      <c r="B23" s="50" t="s">
        <v>121</v>
      </c>
      <c r="C23" s="318"/>
      <c r="D23" s="82"/>
      <c r="E23" s="181"/>
      <c r="F23" s="181"/>
    </row>
    <row r="24" spans="1:6" hidden="1" x14ac:dyDescent="0.2">
      <c r="A24" s="82"/>
      <c r="B24" s="82"/>
      <c r="C24" s="254"/>
      <c r="D24" s="82"/>
      <c r="E24" s="181"/>
      <c r="F24" s="181"/>
    </row>
    <row r="25" spans="1:6" x14ac:dyDescent="0.2">
      <c r="A25" s="144" t="s">
        <v>31</v>
      </c>
      <c r="B25" s="158"/>
      <c r="C25" s="468"/>
      <c r="D25" s="82"/>
      <c r="E25" s="181"/>
      <c r="F25" s="181"/>
    </row>
    <row r="26" spans="1:6" x14ac:dyDescent="0.2">
      <c r="A26" s="544"/>
      <c r="B26" s="144" t="s">
        <v>149</v>
      </c>
      <c r="C26" s="468"/>
      <c r="D26" s="82"/>
      <c r="E26" s="181"/>
      <c r="F26" s="181"/>
    </row>
    <row r="27" spans="1:6" x14ac:dyDescent="0.2">
      <c r="A27" s="545"/>
      <c r="B27" s="82" t="s">
        <v>193</v>
      </c>
      <c r="C27" s="254"/>
      <c r="D27" s="82"/>
      <c r="E27" s="181"/>
      <c r="F27" s="181"/>
    </row>
    <row r="28" spans="1:6" x14ac:dyDescent="0.2">
      <c r="A28" s="545"/>
      <c r="B28" s="82" t="s">
        <v>194</v>
      </c>
      <c r="C28" s="254"/>
      <c r="D28" s="82"/>
      <c r="E28" s="181"/>
      <c r="F28" s="181"/>
    </row>
    <row r="29" spans="1:6" x14ac:dyDescent="0.2">
      <c r="A29" s="545"/>
      <c r="B29" s="144" t="s">
        <v>150</v>
      </c>
      <c r="C29" s="254"/>
      <c r="D29" s="82"/>
      <c r="E29" s="181"/>
      <c r="F29" s="181"/>
    </row>
    <row r="30" spans="1:6" x14ac:dyDescent="0.2">
      <c r="A30" s="545"/>
      <c r="B30" s="82" t="s">
        <v>193</v>
      </c>
      <c r="C30" s="254"/>
      <c r="D30" s="82"/>
      <c r="E30" s="181"/>
      <c r="F30" s="181"/>
    </row>
    <row r="31" spans="1:6" x14ac:dyDescent="0.2">
      <c r="A31" s="546"/>
      <c r="B31" s="82" t="s">
        <v>194</v>
      </c>
      <c r="C31" s="254"/>
      <c r="D31" s="82"/>
      <c r="E31" s="181"/>
      <c r="F31" s="181"/>
    </row>
    <row r="32" spans="1:6" hidden="1" x14ac:dyDescent="0.2">
      <c r="A32" s="82"/>
      <c r="B32" s="82"/>
      <c r="C32" s="254"/>
      <c r="D32" s="82"/>
      <c r="E32" s="181"/>
      <c r="F32" s="181"/>
    </row>
    <row r="33" spans="1:6" x14ac:dyDescent="0.2">
      <c r="A33" s="144" t="s">
        <v>195</v>
      </c>
      <c r="B33" s="82"/>
      <c r="C33" s="469"/>
      <c r="D33" s="82"/>
      <c r="E33" s="181"/>
      <c r="F33" s="181"/>
    </row>
    <row r="34" spans="1:6" x14ac:dyDescent="0.2">
      <c r="A34" s="539"/>
      <c r="B34" s="144" t="s">
        <v>19</v>
      </c>
      <c r="C34" s="254"/>
      <c r="D34" s="82"/>
      <c r="E34" s="181"/>
      <c r="F34" s="181"/>
    </row>
    <row r="35" spans="1:6" x14ac:dyDescent="0.2">
      <c r="A35" s="540"/>
      <c r="B35" s="144" t="s">
        <v>196</v>
      </c>
      <c r="C35" s="254"/>
      <c r="D35" s="82"/>
      <c r="E35" s="181"/>
      <c r="F35" s="181"/>
    </row>
    <row r="36" spans="1:6" x14ac:dyDescent="0.2">
      <c r="A36" s="540"/>
      <c r="B36" s="82" t="s">
        <v>21</v>
      </c>
      <c r="C36" s="254"/>
      <c r="D36" s="82"/>
      <c r="E36" s="181"/>
      <c r="F36" s="181"/>
    </row>
    <row r="37" spans="1:6" x14ac:dyDescent="0.2">
      <c r="A37" s="541"/>
      <c r="B37" s="82" t="s">
        <v>22</v>
      </c>
      <c r="C37" s="254"/>
      <c r="D37" s="82"/>
      <c r="E37" s="181"/>
      <c r="F37" s="181"/>
    </row>
    <row r="38" spans="1:6" x14ac:dyDescent="0.2">
      <c r="A38" s="537" t="s">
        <v>199</v>
      </c>
      <c r="B38" s="549"/>
      <c r="C38" s="463">
        <v>139931534</v>
      </c>
      <c r="D38" s="184">
        <v>158643588</v>
      </c>
      <c r="E38" s="184">
        <v>121177073</v>
      </c>
      <c r="F38" s="347">
        <f>E38/D38</f>
        <v>0.7638321505940725</v>
      </c>
    </row>
    <row r="39" spans="1:6" hidden="1" x14ac:dyDescent="0.2">
      <c r="A39" s="82"/>
      <c r="B39" s="82"/>
      <c r="C39" s="254"/>
      <c r="D39" s="82"/>
      <c r="E39" s="181"/>
      <c r="F39" s="181"/>
    </row>
    <row r="40" spans="1:6" ht="30" customHeight="1" x14ac:dyDescent="0.2">
      <c r="A40" s="538" t="s">
        <v>234</v>
      </c>
      <c r="B40" s="538"/>
      <c r="C40" s="466"/>
      <c r="D40" s="467"/>
      <c r="E40" s="181"/>
      <c r="F40" s="181"/>
    </row>
    <row r="41" spans="1:6" x14ac:dyDescent="0.2">
      <c r="A41" s="547" t="s">
        <v>197</v>
      </c>
      <c r="B41" s="548"/>
      <c r="C41" s="466"/>
      <c r="D41" s="467"/>
      <c r="E41" s="181"/>
      <c r="F41" s="181"/>
    </row>
    <row r="42" spans="1:6" x14ac:dyDescent="0.2">
      <c r="A42" s="547" t="s">
        <v>198</v>
      </c>
      <c r="B42" s="548"/>
      <c r="C42" s="466"/>
      <c r="D42" s="467"/>
      <c r="E42" s="181"/>
      <c r="F42" s="181"/>
    </row>
    <row r="43" spans="1:6" hidden="1" x14ac:dyDescent="0.2">
      <c r="A43" s="147"/>
      <c r="B43" s="50"/>
      <c r="C43" s="466"/>
      <c r="D43" s="467"/>
      <c r="E43" s="181"/>
      <c r="F43" s="181"/>
    </row>
    <row r="44" spans="1:6" x14ac:dyDescent="0.2">
      <c r="A44" s="159" t="s">
        <v>235</v>
      </c>
      <c r="B44" s="82"/>
      <c r="C44" s="254"/>
      <c r="D44" s="82"/>
      <c r="E44" s="181"/>
      <c r="F44" s="181"/>
    </row>
    <row r="45" spans="1:6" x14ac:dyDescent="0.2">
      <c r="A45" s="537" t="s">
        <v>236</v>
      </c>
      <c r="B45" s="537"/>
      <c r="C45" s="463">
        <v>139931534</v>
      </c>
      <c r="D45" s="184">
        <v>158643588</v>
      </c>
      <c r="E45" s="184">
        <v>121177073</v>
      </c>
      <c r="F45" s="347">
        <f>E45/D45</f>
        <v>0.7638321505940725</v>
      </c>
    </row>
  </sheetData>
  <mergeCells count="12">
    <mergeCell ref="A45:B45"/>
    <mergeCell ref="A1:D1"/>
    <mergeCell ref="A40:B40"/>
    <mergeCell ref="A3:D3"/>
    <mergeCell ref="A9:A15"/>
    <mergeCell ref="A18:A23"/>
    <mergeCell ref="A7:B7"/>
    <mergeCell ref="A26:A31"/>
    <mergeCell ref="A34:A37"/>
    <mergeCell ref="A41:B41"/>
    <mergeCell ref="A42:B42"/>
    <mergeCell ref="A38:B3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workbookViewId="0">
      <selection activeCell="I20" sqref="I20"/>
    </sheetView>
  </sheetViews>
  <sheetFormatPr defaultRowHeight="12.75" x14ac:dyDescent="0.2"/>
  <cols>
    <col min="1" max="1" width="11.85546875" customWidth="1"/>
    <col min="2" max="2" width="21.5703125" customWidth="1"/>
    <col min="3" max="3" width="13.140625" customWidth="1"/>
    <col min="4" max="4" width="12.42578125" customWidth="1"/>
    <col min="5" max="5" width="14" customWidth="1"/>
  </cols>
  <sheetData>
    <row r="1" spans="1:10" x14ac:dyDescent="0.2">
      <c r="A1" s="506" t="s">
        <v>243</v>
      </c>
      <c r="B1" s="506"/>
      <c r="C1" s="506"/>
      <c r="D1" s="506"/>
      <c r="E1" s="506"/>
      <c r="F1" s="1"/>
      <c r="G1" s="1"/>
      <c r="H1" s="1"/>
      <c r="I1" s="1"/>
      <c r="J1" s="1"/>
    </row>
    <row r="3" spans="1:10" x14ac:dyDescent="0.2">
      <c r="A3" s="505" t="s">
        <v>93</v>
      </c>
      <c r="B3" s="505"/>
      <c r="C3" s="505"/>
      <c r="D3" s="505"/>
      <c r="E3" s="505"/>
      <c r="F3" s="505"/>
      <c r="G3" s="22"/>
    </row>
    <row r="4" spans="1:10" ht="35.1" customHeight="1" thickBot="1" x14ac:dyDescent="0.25">
      <c r="E4" s="4" t="s">
        <v>341</v>
      </c>
    </row>
    <row r="5" spans="1:10" ht="13.5" thickBot="1" x14ac:dyDescent="0.25">
      <c r="B5" s="32" t="s">
        <v>2</v>
      </c>
      <c r="C5" s="344" t="s">
        <v>237</v>
      </c>
      <c r="D5" s="252" t="s">
        <v>259</v>
      </c>
      <c r="E5" s="252" t="s">
        <v>261</v>
      </c>
    </row>
    <row r="6" spans="1:10" x14ac:dyDescent="0.2">
      <c r="B6" s="423" t="s">
        <v>400</v>
      </c>
      <c r="C6" s="260"/>
      <c r="D6" s="260"/>
      <c r="E6" s="261">
        <v>4489250</v>
      </c>
    </row>
    <row r="7" spans="1:10" hidden="1" x14ac:dyDescent="0.2">
      <c r="B7" s="550" t="s">
        <v>401</v>
      </c>
      <c r="C7" s="539"/>
      <c r="D7" s="539"/>
      <c r="E7" s="552">
        <v>461010</v>
      </c>
    </row>
    <row r="8" spans="1:10" x14ac:dyDescent="0.2">
      <c r="B8" s="551"/>
      <c r="C8" s="541"/>
      <c r="D8" s="541"/>
      <c r="E8" s="553"/>
    </row>
    <row r="9" spans="1:10" hidden="1" x14ac:dyDescent="0.2">
      <c r="B9" s="550" t="s">
        <v>402</v>
      </c>
      <c r="C9" s="539"/>
      <c r="D9" s="539"/>
      <c r="E9" s="552">
        <v>1249680</v>
      </c>
    </row>
    <row r="10" spans="1:10" x14ac:dyDescent="0.2">
      <c r="B10" s="551"/>
      <c r="C10" s="541"/>
      <c r="D10" s="541"/>
      <c r="E10" s="553"/>
    </row>
    <row r="11" spans="1:10" hidden="1" x14ac:dyDescent="0.2">
      <c r="B11" s="550" t="s">
        <v>403</v>
      </c>
      <c r="C11" s="539"/>
      <c r="D11" s="539"/>
      <c r="E11" s="552">
        <v>335700</v>
      </c>
    </row>
    <row r="12" spans="1:10" x14ac:dyDescent="0.2">
      <c r="B12" s="551"/>
      <c r="C12" s="541"/>
      <c r="D12" s="541"/>
      <c r="E12" s="553"/>
    </row>
    <row r="13" spans="1:10" x14ac:dyDescent="0.2">
      <c r="B13" s="424" t="s">
        <v>404</v>
      </c>
      <c r="C13" s="345"/>
      <c r="D13" s="345"/>
      <c r="E13" s="350">
        <v>1416050</v>
      </c>
    </row>
    <row r="14" spans="1:10" x14ac:dyDescent="0.2">
      <c r="B14" s="424"/>
      <c r="C14" s="345"/>
      <c r="D14" s="345"/>
      <c r="E14" s="350"/>
    </row>
    <row r="15" spans="1:10" x14ac:dyDescent="0.2">
      <c r="B15" s="424"/>
      <c r="C15" s="345"/>
      <c r="D15" s="345"/>
      <c r="E15" s="350"/>
    </row>
    <row r="16" spans="1:10" x14ac:dyDescent="0.2">
      <c r="B16" s="424"/>
      <c r="C16" s="442"/>
      <c r="D16" s="442"/>
      <c r="E16" s="350"/>
    </row>
    <row r="17" spans="2:5" x14ac:dyDescent="0.2">
      <c r="B17" s="424"/>
      <c r="C17" s="442"/>
      <c r="D17" s="442"/>
      <c r="E17" s="350"/>
    </row>
    <row r="18" spans="2:5" x14ac:dyDescent="0.2">
      <c r="B18" s="424"/>
      <c r="C18" s="442"/>
      <c r="D18" s="442"/>
      <c r="E18" s="350"/>
    </row>
    <row r="19" spans="2:5" x14ac:dyDescent="0.2">
      <c r="B19" s="424"/>
      <c r="C19" s="442"/>
      <c r="D19" s="442"/>
      <c r="E19" s="350"/>
    </row>
    <row r="20" spans="2:5" x14ac:dyDescent="0.2">
      <c r="B20" s="424"/>
      <c r="C20" s="442"/>
      <c r="D20" s="442"/>
      <c r="E20" s="350"/>
    </row>
    <row r="21" spans="2:5" x14ac:dyDescent="0.2">
      <c r="B21" s="424"/>
      <c r="C21" s="345"/>
      <c r="D21" s="345"/>
      <c r="E21" s="350"/>
    </row>
    <row r="22" spans="2:5" ht="13.5" thickBot="1" x14ac:dyDescent="0.25">
      <c r="B22" s="259" t="s">
        <v>106</v>
      </c>
      <c r="C22" s="265">
        <v>12700000</v>
      </c>
      <c r="D22" s="266">
        <v>12700000</v>
      </c>
      <c r="E22" s="267">
        <v>7951690</v>
      </c>
    </row>
  </sheetData>
  <mergeCells count="14">
    <mergeCell ref="C9:C10"/>
    <mergeCell ref="D9:D10"/>
    <mergeCell ref="E9:E10"/>
    <mergeCell ref="B9:B10"/>
    <mergeCell ref="C11:C12"/>
    <mergeCell ref="D11:D12"/>
    <mergeCell ref="E11:E12"/>
    <mergeCell ref="B11:B12"/>
    <mergeCell ref="A3:F3"/>
    <mergeCell ref="A1:E1"/>
    <mergeCell ref="B7:B8"/>
    <mergeCell ref="C7:C8"/>
    <mergeCell ref="D7:D8"/>
    <mergeCell ref="E7:E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workbookViewId="0">
      <selection activeCell="C12" sqref="C12"/>
    </sheetView>
  </sheetViews>
  <sheetFormatPr defaultRowHeight="12.75" x14ac:dyDescent="0.2"/>
  <cols>
    <col min="1" max="1" width="6.42578125" customWidth="1"/>
    <col min="2" max="2" width="24.7109375" customWidth="1"/>
    <col min="3" max="3" width="16.140625" customWidth="1"/>
    <col min="4" max="4" width="13.85546875" customWidth="1"/>
    <col min="5" max="5" width="13" customWidth="1"/>
  </cols>
  <sheetData>
    <row r="1" spans="1:9" x14ac:dyDescent="0.2">
      <c r="A1" s="506" t="s">
        <v>244</v>
      </c>
      <c r="B1" s="506"/>
      <c r="C1" s="506"/>
      <c r="D1" s="506"/>
      <c r="E1" s="506"/>
      <c r="F1" s="506"/>
      <c r="G1" s="1"/>
      <c r="H1" s="1"/>
      <c r="I1" s="1"/>
    </row>
    <row r="3" spans="1:9" x14ac:dyDescent="0.2">
      <c r="A3" s="505" t="s">
        <v>94</v>
      </c>
      <c r="B3" s="505"/>
      <c r="C3" s="505"/>
      <c r="D3" s="505"/>
      <c r="E3" s="505"/>
      <c r="F3" s="505"/>
    </row>
    <row r="4" spans="1:9" ht="35.1" customHeight="1" thickBot="1" x14ac:dyDescent="0.25">
      <c r="E4" s="425" t="s">
        <v>341</v>
      </c>
      <c r="F4" s="1"/>
    </row>
    <row r="5" spans="1:9" ht="13.5" thickBot="1" x14ac:dyDescent="0.25">
      <c r="B5" s="155" t="s">
        <v>0</v>
      </c>
      <c r="C5" s="156" t="s">
        <v>237</v>
      </c>
      <c r="D5" s="252" t="s">
        <v>262</v>
      </c>
      <c r="E5" s="252" t="s">
        <v>261</v>
      </c>
    </row>
    <row r="6" spans="1:9" x14ac:dyDescent="0.2">
      <c r="B6" s="433" t="s">
        <v>355</v>
      </c>
      <c r="C6" s="352">
        <v>16293595</v>
      </c>
      <c r="D6" s="353">
        <v>10417184</v>
      </c>
      <c r="E6" s="354">
        <v>2045520</v>
      </c>
    </row>
    <row r="7" spans="1:9" x14ac:dyDescent="0.2">
      <c r="B7" s="434"/>
      <c r="C7" s="318"/>
      <c r="D7" s="181"/>
      <c r="E7" s="287"/>
    </row>
    <row r="8" spans="1:9" x14ac:dyDescent="0.2">
      <c r="B8" s="99"/>
      <c r="C8" s="318"/>
      <c r="D8" s="181"/>
      <c r="E8" s="287"/>
    </row>
    <row r="9" spans="1:9" x14ac:dyDescent="0.2">
      <c r="B9" s="99"/>
      <c r="C9" s="318"/>
      <c r="D9" s="181"/>
      <c r="E9" s="287"/>
    </row>
    <row r="10" spans="1:9" ht="13.5" thickBot="1" x14ac:dyDescent="0.25">
      <c r="B10" s="109"/>
      <c r="C10" s="355"/>
      <c r="D10" s="356"/>
      <c r="E10" s="357"/>
    </row>
    <row r="11" spans="1:9" ht="13.5" thickBot="1" x14ac:dyDescent="0.25">
      <c r="B11" s="32" t="s">
        <v>131</v>
      </c>
      <c r="C11" s="358">
        <v>16293595</v>
      </c>
      <c r="D11" s="359">
        <v>10417184</v>
      </c>
      <c r="E11" s="360">
        <v>2045520</v>
      </c>
    </row>
  </sheetData>
  <mergeCells count="2">
    <mergeCell ref="A3:F3"/>
    <mergeCell ref="A1:F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workbookViewId="0">
      <selection activeCell="I18" sqref="I18"/>
    </sheetView>
  </sheetViews>
  <sheetFormatPr defaultRowHeight="12.75" x14ac:dyDescent="0.2"/>
  <cols>
    <col min="1" max="1" width="6.5703125" customWidth="1"/>
    <col min="2" max="2" width="18.85546875" customWidth="1"/>
    <col min="3" max="3" width="14.85546875" customWidth="1"/>
    <col min="4" max="4" width="14" customWidth="1"/>
    <col min="5" max="5" width="15.140625" customWidth="1"/>
  </cols>
  <sheetData>
    <row r="1" spans="1:10" x14ac:dyDescent="0.2">
      <c r="A1" s="506" t="s">
        <v>245</v>
      </c>
      <c r="B1" s="506"/>
      <c r="C1" s="506"/>
      <c r="D1" s="506"/>
      <c r="E1" s="506"/>
      <c r="F1" s="506"/>
      <c r="G1" s="506"/>
      <c r="H1" s="1"/>
      <c r="I1" s="1"/>
      <c r="J1" s="1"/>
    </row>
    <row r="3" spans="1:10" x14ac:dyDescent="0.2">
      <c r="A3" s="505" t="s">
        <v>95</v>
      </c>
      <c r="B3" s="505"/>
      <c r="C3" s="505"/>
      <c r="D3" s="505"/>
      <c r="E3" s="505"/>
      <c r="F3" s="505"/>
      <c r="G3" s="505"/>
    </row>
    <row r="5" spans="1:10" ht="13.5" thickBot="1" x14ac:dyDescent="0.25">
      <c r="E5" s="425" t="s">
        <v>341</v>
      </c>
      <c r="F5" s="1"/>
    </row>
    <row r="6" spans="1:10" ht="13.5" thickBot="1" x14ac:dyDescent="0.25">
      <c r="B6" s="105" t="s">
        <v>114</v>
      </c>
      <c r="C6" s="252" t="s">
        <v>237</v>
      </c>
      <c r="D6" s="252" t="s">
        <v>259</v>
      </c>
      <c r="E6" s="252" t="s">
        <v>261</v>
      </c>
      <c r="I6" s="107"/>
    </row>
    <row r="7" spans="1:10" ht="38.25" x14ac:dyDescent="0.2">
      <c r="B7" s="426" t="s">
        <v>351</v>
      </c>
      <c r="C7" s="137"/>
      <c r="D7" s="427"/>
      <c r="E7" s="253">
        <v>266500</v>
      </c>
    </row>
    <row r="8" spans="1:10" x14ac:dyDescent="0.2">
      <c r="B8" s="431"/>
      <c r="C8" s="428"/>
      <c r="D8" s="384"/>
      <c r="E8" s="428"/>
    </row>
    <row r="9" spans="1:10" ht="13.5" thickBot="1" x14ac:dyDescent="0.25">
      <c r="B9" s="96"/>
      <c r="C9" s="429"/>
      <c r="D9" s="430"/>
      <c r="E9" s="429"/>
    </row>
    <row r="10" spans="1:10" ht="26.25" thickBot="1" x14ac:dyDescent="0.25">
      <c r="B10" s="106" t="s">
        <v>115</v>
      </c>
      <c r="C10" s="252" t="s">
        <v>237</v>
      </c>
      <c r="D10" s="252" t="s">
        <v>259</v>
      </c>
      <c r="E10" s="252" t="s">
        <v>261</v>
      </c>
    </row>
    <row r="11" spans="1:10" x14ac:dyDescent="0.2">
      <c r="B11" s="431" t="s">
        <v>352</v>
      </c>
      <c r="C11" s="428"/>
      <c r="D11" s="384"/>
      <c r="E11" s="428">
        <v>7712070</v>
      </c>
    </row>
    <row r="12" spans="1:10" x14ac:dyDescent="0.2">
      <c r="B12" s="446"/>
      <c r="C12" s="447"/>
      <c r="D12" s="385"/>
      <c r="E12" s="447"/>
    </row>
    <row r="13" spans="1:10" ht="13.5" thickBot="1" x14ac:dyDescent="0.25">
      <c r="B13" s="432"/>
      <c r="C13" s="429"/>
      <c r="D13" s="430"/>
      <c r="E13" s="429"/>
    </row>
    <row r="16" spans="1:10" x14ac:dyDescent="0.2">
      <c r="A16" s="505" t="s">
        <v>328</v>
      </c>
      <c r="B16" s="505"/>
      <c r="C16" s="505"/>
      <c r="D16" s="505"/>
      <c r="E16" s="505"/>
      <c r="F16" s="505"/>
      <c r="G16" s="505"/>
    </row>
    <row r="17" spans="2:5" ht="13.5" thickBot="1" x14ac:dyDescent="0.25"/>
    <row r="18" spans="2:5" ht="13.5" thickBot="1" x14ac:dyDescent="0.25">
      <c r="B18" s="32" t="s">
        <v>329</v>
      </c>
      <c r="C18" s="102" t="s">
        <v>237</v>
      </c>
      <c r="D18" s="102" t="s">
        <v>330</v>
      </c>
      <c r="E18" s="44" t="s">
        <v>261</v>
      </c>
    </row>
    <row r="19" spans="2:5" x14ac:dyDescent="0.2">
      <c r="B19" s="434" t="s">
        <v>331</v>
      </c>
      <c r="C19" s="82"/>
      <c r="D19" s="82"/>
      <c r="E19" s="287">
        <v>650000</v>
      </c>
    </row>
    <row r="20" spans="2:5" x14ac:dyDescent="0.2">
      <c r="B20" s="434" t="s">
        <v>405</v>
      </c>
      <c r="C20" s="82"/>
      <c r="D20" s="82"/>
      <c r="E20" s="287">
        <v>100000</v>
      </c>
    </row>
    <row r="21" spans="2:5" x14ac:dyDescent="0.2">
      <c r="B21" t="s">
        <v>406</v>
      </c>
      <c r="C21" s="82"/>
      <c r="D21" s="82"/>
      <c r="E21" s="287">
        <v>10000</v>
      </c>
    </row>
    <row r="22" spans="2:5" x14ac:dyDescent="0.2">
      <c r="B22" t="s">
        <v>407</v>
      </c>
      <c r="C22" s="82"/>
      <c r="D22" s="82"/>
      <c r="E22" s="287">
        <v>10000</v>
      </c>
    </row>
    <row r="23" spans="2:5" ht="13.5" thickBot="1" x14ac:dyDescent="0.25">
      <c r="B23" s="435"/>
      <c r="C23" s="110"/>
      <c r="D23" s="110"/>
      <c r="E23" s="357"/>
    </row>
    <row r="24" spans="2:5" ht="13.5" thickBot="1" x14ac:dyDescent="0.25">
      <c r="B24" s="32" t="s">
        <v>131</v>
      </c>
      <c r="C24" s="102"/>
      <c r="D24" s="102"/>
      <c r="E24" s="360">
        <v>770000</v>
      </c>
    </row>
  </sheetData>
  <mergeCells count="3">
    <mergeCell ref="A1:G1"/>
    <mergeCell ref="A3:G3"/>
    <mergeCell ref="A16:G1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B18" sqref="B18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506" t="s">
        <v>246</v>
      </c>
      <c r="B1" s="506"/>
      <c r="C1" s="506"/>
      <c r="D1" s="506"/>
      <c r="E1" s="506"/>
      <c r="F1" s="506"/>
      <c r="G1" s="506"/>
      <c r="H1" s="1"/>
      <c r="I1" s="1"/>
      <c r="J1" s="1"/>
    </row>
    <row r="3" spans="1:10" x14ac:dyDescent="0.2">
      <c r="A3" s="505" t="s">
        <v>264</v>
      </c>
      <c r="B3" s="505"/>
      <c r="C3" s="505"/>
      <c r="D3" s="505"/>
      <c r="E3" s="505"/>
      <c r="F3" s="505"/>
      <c r="G3" s="505"/>
    </row>
    <row r="4" spans="1:10" x14ac:dyDescent="0.2">
      <c r="B4" s="10"/>
    </row>
    <row r="5" spans="1:10" ht="24.95" customHeight="1" thickBot="1" x14ac:dyDescent="0.25">
      <c r="B5" s="130">
        <v>2018</v>
      </c>
      <c r="C5" s="46"/>
      <c r="D5" s="46"/>
      <c r="E5" s="46"/>
      <c r="F5" s="554" t="s">
        <v>341</v>
      </c>
      <c r="G5" s="506"/>
    </row>
    <row r="6" spans="1:10" ht="39" thickBot="1" x14ac:dyDescent="0.25">
      <c r="B6" s="134" t="s">
        <v>130</v>
      </c>
      <c r="C6" s="102" t="s">
        <v>128</v>
      </c>
      <c r="D6" s="135" t="s">
        <v>129</v>
      </c>
      <c r="E6" s="44" t="s">
        <v>131</v>
      </c>
    </row>
    <row r="7" spans="1:10" x14ac:dyDescent="0.2">
      <c r="B7" s="277"/>
      <c r="C7" s="279" t="s">
        <v>266</v>
      </c>
      <c r="D7" s="279" t="s">
        <v>266</v>
      </c>
      <c r="E7" s="280" t="s">
        <v>266</v>
      </c>
    </row>
    <row r="8" spans="1:10" x14ac:dyDescent="0.2">
      <c r="B8" s="278"/>
      <c r="C8" s="183"/>
      <c r="D8" s="183"/>
      <c r="E8" s="281"/>
    </row>
    <row r="9" spans="1:10" ht="13.5" thickBot="1" x14ac:dyDescent="0.25">
      <c r="B9" s="100"/>
      <c r="C9" s="93"/>
      <c r="D9" s="93"/>
      <c r="E9" s="31"/>
    </row>
    <row r="11" spans="1:10" ht="13.5" thickBot="1" x14ac:dyDescent="0.25">
      <c r="B11" s="114">
        <v>2019</v>
      </c>
    </row>
    <row r="12" spans="1:10" ht="39" thickBot="1" x14ac:dyDescent="0.25">
      <c r="B12" s="134" t="s">
        <v>130</v>
      </c>
      <c r="C12" s="102" t="s">
        <v>128</v>
      </c>
      <c r="D12" s="135" t="s">
        <v>129</v>
      </c>
      <c r="E12" s="44" t="s">
        <v>131</v>
      </c>
    </row>
    <row r="13" spans="1:10" x14ac:dyDescent="0.2">
      <c r="B13" s="108"/>
      <c r="C13" s="57"/>
      <c r="D13" s="57"/>
      <c r="E13" s="43"/>
    </row>
    <row r="14" spans="1:10" x14ac:dyDescent="0.2">
      <c r="B14" s="99"/>
      <c r="C14" s="82"/>
      <c r="D14" s="82"/>
      <c r="E14" s="30"/>
    </row>
    <row r="15" spans="1:10" ht="13.5" thickBot="1" x14ac:dyDescent="0.25">
      <c r="B15" s="100"/>
      <c r="C15" s="93"/>
      <c r="D15" s="93"/>
      <c r="E15" s="31"/>
    </row>
    <row r="17" spans="2:5" ht="13.5" thickBot="1" x14ac:dyDescent="0.25">
      <c r="B17" s="114">
        <v>2020</v>
      </c>
    </row>
    <row r="18" spans="2:5" ht="39" thickBot="1" x14ac:dyDescent="0.25">
      <c r="B18" s="134" t="s">
        <v>130</v>
      </c>
      <c r="C18" s="102" t="s">
        <v>128</v>
      </c>
      <c r="D18" s="135" t="s">
        <v>129</v>
      </c>
      <c r="E18" s="44" t="s">
        <v>131</v>
      </c>
    </row>
    <row r="19" spans="2:5" x14ac:dyDescent="0.2">
      <c r="B19" s="108"/>
      <c r="C19" s="57"/>
      <c r="D19" s="57"/>
      <c r="E19" s="43"/>
    </row>
    <row r="20" spans="2:5" x14ac:dyDescent="0.2">
      <c r="B20" s="99"/>
      <c r="C20" s="82"/>
      <c r="D20" s="82"/>
      <c r="E20" s="30"/>
    </row>
    <row r="21" spans="2:5" ht="13.5" thickBot="1" x14ac:dyDescent="0.25">
      <c r="B21" s="100"/>
      <c r="C21" s="93"/>
      <c r="D21" s="93"/>
      <c r="E21" s="31"/>
    </row>
  </sheetData>
  <mergeCells count="3">
    <mergeCell ref="A1:G1"/>
    <mergeCell ref="A3:G3"/>
    <mergeCell ref="F5:G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vagyontípus szerinti lista</vt:lpstr>
      <vt:lpstr>maradvány kimutatás</vt:lpstr>
      <vt:lpstr>vagyonmérleg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2019-05-20T09:38:26Z</cp:lastPrinted>
  <dcterms:created xsi:type="dcterms:W3CDTF">2006-01-17T11:47:21Z</dcterms:created>
  <dcterms:modified xsi:type="dcterms:W3CDTF">2019-05-20T09:59:39Z</dcterms:modified>
</cp:coreProperties>
</file>