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<sst xmlns="http://schemas.openxmlformats.org/spreadsheetml/2006/main" count="116" uniqueCount="100">
  <si>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</si>
  <si>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</si>
  <si>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</si>
  <si>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</si>
  <si>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</si>
  <si>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</si>
  <si>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</si>
  <si>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</si>
  <si>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</si>
  <si>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</si>
  <si>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</si>
  <si>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</si>
  <si>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</si>
  <si>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</si>
  <si>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</si>
  <si>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</si>
  <si>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12.</t>
  </si>
  <si>
    <t>Magánszemélyek kommunális adója</t>
  </si>
  <si>
    <t>14.</t>
  </si>
  <si>
    <t>Helyi adók összesen:</t>
  </si>
  <si>
    <t>15.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</si>
  <si>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</si>
  <si>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</si>
  <si>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</si>
  <si>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</si>
  <si>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</si>
  <si>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</si>
  <si>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</si>
  <si>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</si>
  <si>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</si>
  <si>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</si>
  <si>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</si>
  <si>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</si>
  <si>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</si>
  <si>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</si>
  <si>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</si>
  <si>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</si>
  <si>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</si>
  <si>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</si>
  <si>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</si>
  <si>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</si>
  <si>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</si>
  <si>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</si>
  <si>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</si>
  <si>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</si>
  <si>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</si>
  <si>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</si>
  <si>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</si>
  <si>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</si>
  <si>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</si>
  <si>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</si>
  <si>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</si>
  <si>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</si>
  <si>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</si>
  <si>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</si>
  <si>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</si>
  <si>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</si>
  <si>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</si>
  <si>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</si>
  <si>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</si>
  <si>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</si>
  <si>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</si>
  <si>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</si>
  <si>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</si>
  <si>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</si>
  <si>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</si>
  <si>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</si>
  <si>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</si>
  <si>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Önkormányzat műk. célú költségvetési támogatása:</t>
  </si>
  <si>
    <t>37.</t>
  </si>
  <si>
    <t>38.</t>
  </si>
  <si>
    <t>Előző évek pénzm. működési célú igénybevétele</t>
  </si>
  <si>
    <t>VI. FINANSZÍROZÁSI BEVÉTELEK</t>
  </si>
  <si>
    <t>Átengedett közhatalmi bevételek:</t>
  </si>
  <si>
    <t>2015.évi terv</t>
  </si>
  <si>
    <t>Intézményi ellátási díjak</t>
  </si>
  <si>
    <t>Kötbér, egyéb kártérítés bevétele</t>
  </si>
  <si>
    <t>Intézményi működési bevételek: (6+8)</t>
  </si>
  <si>
    <t>16.</t>
  </si>
  <si>
    <t>Pótlékok</t>
  </si>
  <si>
    <t>Közhatalmi bevételek összesen:(12+15+18)</t>
  </si>
  <si>
    <t>Előző évi ktfv.kieg.,visszatérülések</t>
  </si>
  <si>
    <t>Működési célú pénze.átvétel vállalkozásoktól</t>
  </si>
  <si>
    <t>Hitel felvétel</t>
  </si>
  <si>
    <t>2015. évi terv</t>
  </si>
  <si>
    <t>E.i.mód.</t>
  </si>
  <si>
    <t>Működési célú ktsgv.támog.és kieg.támog.</t>
  </si>
  <si>
    <t>Térségi fejlesztési tanácsok és ktgv.szerveiktől</t>
  </si>
  <si>
    <t>Államháztartáson belüli megelőlegezések</t>
  </si>
  <si>
    <t>Támogatási kölcsön visszatérítése</t>
  </si>
  <si>
    <t>10.</t>
  </si>
  <si>
    <t>Államháztartáson belüli megelőlegezések visszafiz.</t>
  </si>
  <si>
    <t xml:space="preserve"> </t>
  </si>
  <si>
    <t>Munkaadót terhelő járulékok és szoc.hj.adó</t>
  </si>
  <si>
    <t>Társadalom-,szociálpol.juttatások, tám.</t>
  </si>
  <si>
    <t>11.</t>
  </si>
  <si>
    <t>Rövid lejáratú, Likvid hitelek, kölcsönök törlesztése</t>
  </si>
  <si>
    <t xml:space="preserve">Hosszú lejáratú hitelek, kölcsönök törlesztése </t>
  </si>
  <si>
    <t>%</t>
  </si>
  <si>
    <t>2015.évi tény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</si>
</sst>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[$-40E]yyyy\.\ mmmm\ d\."/>
  </numFmts>
  <fonts count="4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6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4" xfId="6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2" fillId="32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2" xfId="6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172" fontId="2" fillId="2" borderId="12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2" fillId="2" borderId="11" xfId="60" applyNumberFormat="1" applyFont="1" applyFill="1" applyBorder="1" applyAlignment="1">
      <alignment horizontal="center" vertical="center" wrapText="1"/>
    </xf>
    <xf numFmtId="172" fontId="2" fillId="0" borderId="0" xfId="6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/>
    </xf>
    <xf numFmtId="172" fontId="2" fillId="32" borderId="12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view="pageLayout" workbookViewId="0" topLeftCell="A1">
      <selection activeCell="B7" sqref="B7"/>
    </sheetView>
  </sheetViews>
  <sheetFormatPr defaultColWidth="9.140625" defaultRowHeight="12.75"/>
  <cols>
    <col min="1" max="1" width="5.00390625" style="1" customWidth="1"/>
    <col min="2" max="2" width="50.140625" style="2" customWidth="1"/>
    <col min="3" max="5" width="10.28125" style="1" customWidth="1"/>
    <col min="6" max="6" width="10.28125" style="62" customWidth="1"/>
    <col min="7" max="7" width="8.7109375" style="1" customWidth="1"/>
    <col min="8" max="16384" width="9.140625" style="1" customWidth="1"/>
  </cols>
  <sheetData>
    <row r="2" spans="1:6" ht="36">
      <c r="A2" s="32" t="s">
        <v>0</v>
      </c>
      <c r="B2" s="9" t="s">
        <v>1</v>
      </c>
      <c r="C2" s="33" t="s">
        <v>74</v>
      </c>
      <c r="D2" s="34" t="s">
        <v>85</v>
      </c>
      <c r="E2" s="35" t="s">
        <v>99</v>
      </c>
      <c r="F2" s="54" t="s">
        <v>98</v>
      </c>
    </row>
    <row r="3" spans="1:6" ht="14.25">
      <c r="A3" s="3"/>
      <c r="B3" s="10" t="s">
        <v>58</v>
      </c>
      <c r="C3" s="11"/>
      <c r="D3" s="15"/>
      <c r="E3" s="11"/>
      <c r="F3" s="55"/>
    </row>
    <row r="4" spans="1:6" ht="14.25">
      <c r="A4" s="7" t="s">
        <v>2</v>
      </c>
      <c r="B4" s="12" t="s">
        <v>67</v>
      </c>
      <c r="C4" s="13">
        <v>0</v>
      </c>
      <c r="D4" s="36">
        <v>1500</v>
      </c>
      <c r="E4" s="14">
        <v>1276</v>
      </c>
      <c r="F4" s="56">
        <f>E4/D4</f>
        <v>0.8506666666666667</v>
      </c>
    </row>
    <row r="5" spans="1:6" s="4" customFormat="1" ht="12.75">
      <c r="A5" s="7" t="s">
        <v>3</v>
      </c>
      <c r="B5" s="12" t="s">
        <v>4</v>
      </c>
      <c r="C5" s="14">
        <v>60</v>
      </c>
      <c r="D5" s="36">
        <v>200</v>
      </c>
      <c r="E5" s="14">
        <v>103</v>
      </c>
      <c r="F5" s="56">
        <f aca="true" t="shared" si="0" ref="F5:F45">E5/D5</f>
        <v>0.515</v>
      </c>
    </row>
    <row r="6" spans="1:6" ht="14.25">
      <c r="A6" s="7" t="s">
        <v>5</v>
      </c>
      <c r="B6" s="12" t="s">
        <v>6</v>
      </c>
      <c r="C6" s="14">
        <v>140</v>
      </c>
      <c r="D6" s="36">
        <v>173</v>
      </c>
      <c r="E6" s="14">
        <v>0</v>
      </c>
      <c r="F6" s="56"/>
    </row>
    <row r="7" spans="1:6" ht="14.25">
      <c r="A7" s="7" t="s">
        <v>7</v>
      </c>
      <c r="B7" s="12" t="s">
        <v>75</v>
      </c>
      <c r="C7" s="15">
        <v>0</v>
      </c>
      <c r="D7" s="36">
        <v>0</v>
      </c>
      <c r="E7" s="14">
        <v>0</v>
      </c>
      <c r="F7" s="56"/>
    </row>
    <row r="8" spans="1:6" ht="14.25">
      <c r="A8" s="7" t="s">
        <v>8</v>
      </c>
      <c r="B8" s="12" t="s">
        <v>76</v>
      </c>
      <c r="C8" s="11">
        <v>0</v>
      </c>
      <c r="D8" s="36">
        <v>359</v>
      </c>
      <c r="E8" s="14">
        <v>165</v>
      </c>
      <c r="F8" s="56">
        <f t="shared" si="0"/>
        <v>0.4596100278551532</v>
      </c>
    </row>
    <row r="9" spans="1:6" ht="14.25">
      <c r="A9" s="16" t="s">
        <v>9</v>
      </c>
      <c r="B9" s="17" t="s">
        <v>10</v>
      </c>
      <c r="C9" s="18">
        <v>200</v>
      </c>
      <c r="D9" s="49">
        <f>SUM(D4:D8)</f>
        <v>2232</v>
      </c>
      <c r="E9" s="49">
        <f>SUM(E4:E8)</f>
        <v>1544</v>
      </c>
      <c r="F9" s="63">
        <f t="shared" si="0"/>
        <v>0.6917562724014337</v>
      </c>
    </row>
    <row r="10" spans="1:6" ht="14.25">
      <c r="A10" s="7" t="s">
        <v>11</v>
      </c>
      <c r="B10" s="12" t="s">
        <v>12</v>
      </c>
      <c r="C10" s="11">
        <v>0</v>
      </c>
      <c r="D10" s="36">
        <v>50</v>
      </c>
      <c r="E10" s="14">
        <v>11</v>
      </c>
      <c r="F10" s="56">
        <f t="shared" si="0"/>
        <v>0.22</v>
      </c>
    </row>
    <row r="11" spans="1:6" ht="14.25">
      <c r="A11" s="16" t="s">
        <v>13</v>
      </c>
      <c r="B11" s="17" t="s">
        <v>14</v>
      </c>
      <c r="C11" s="18">
        <v>0</v>
      </c>
      <c r="D11" s="49">
        <f>SUM(D10:D10)</f>
        <v>50</v>
      </c>
      <c r="E11" s="49">
        <f>SUM(E10:E10)</f>
        <v>11</v>
      </c>
      <c r="F11" s="63">
        <f t="shared" si="0"/>
        <v>0.22</v>
      </c>
    </row>
    <row r="12" spans="1:6" ht="14.25">
      <c r="A12" s="68" t="s">
        <v>77</v>
      </c>
      <c r="B12" s="69"/>
      <c r="C12" s="18">
        <v>200</v>
      </c>
      <c r="D12" s="49">
        <f>D9+D11</f>
        <v>2282</v>
      </c>
      <c r="E12" s="49">
        <f>E9+E11</f>
        <v>1555</v>
      </c>
      <c r="F12" s="63">
        <f t="shared" si="0"/>
        <v>0.6814198071866784</v>
      </c>
    </row>
    <row r="13" spans="1:6" ht="14.25">
      <c r="A13" s="7" t="s">
        <v>15</v>
      </c>
      <c r="B13" s="12" t="s">
        <v>17</v>
      </c>
      <c r="C13" s="11">
        <v>850</v>
      </c>
      <c r="D13" s="36">
        <v>7500</v>
      </c>
      <c r="E13" s="14">
        <v>1181</v>
      </c>
      <c r="F13" s="56">
        <f t="shared" si="0"/>
        <v>0.15746666666666667</v>
      </c>
    </row>
    <row r="14" spans="1:6" ht="14.25">
      <c r="A14" s="16" t="s">
        <v>16</v>
      </c>
      <c r="B14" s="17" t="s">
        <v>19</v>
      </c>
      <c r="C14" s="18">
        <v>850</v>
      </c>
      <c r="D14" s="50">
        <f>SUM(D13)</f>
        <v>7500</v>
      </c>
      <c r="E14" s="50">
        <f>SUM(E13)</f>
        <v>1181</v>
      </c>
      <c r="F14" s="63">
        <f t="shared" si="0"/>
        <v>0.15746666666666667</v>
      </c>
    </row>
    <row r="15" spans="1:6" ht="14.25">
      <c r="A15" s="7" t="s">
        <v>18</v>
      </c>
      <c r="B15" s="12" t="s">
        <v>21</v>
      </c>
      <c r="C15" s="11">
        <v>400</v>
      </c>
      <c r="D15" s="36">
        <v>1800</v>
      </c>
      <c r="E15" s="14">
        <v>752</v>
      </c>
      <c r="F15" s="56">
        <f t="shared" si="0"/>
        <v>0.4177777777777778</v>
      </c>
    </row>
    <row r="16" spans="1:6" ht="14.25">
      <c r="A16" s="16" t="s">
        <v>20</v>
      </c>
      <c r="B16" s="17" t="s">
        <v>73</v>
      </c>
      <c r="C16" s="18">
        <v>400</v>
      </c>
      <c r="D16" s="51">
        <f>SUM(D15)</f>
        <v>1800</v>
      </c>
      <c r="E16" s="51">
        <f>SUM(E15)</f>
        <v>752</v>
      </c>
      <c r="F16" s="63">
        <f t="shared" si="0"/>
        <v>0.4177777777777778</v>
      </c>
    </row>
    <row r="17" spans="1:6" ht="14.25">
      <c r="A17" s="7" t="s">
        <v>78</v>
      </c>
      <c r="B17" s="12" t="s">
        <v>79</v>
      </c>
      <c r="C17" s="11">
        <v>10</v>
      </c>
      <c r="D17" s="36">
        <v>550</v>
      </c>
      <c r="E17" s="14">
        <v>177</v>
      </c>
      <c r="F17" s="56">
        <f t="shared" si="0"/>
        <v>0.32181818181818184</v>
      </c>
    </row>
    <row r="18" spans="1:7" ht="14.25">
      <c r="A18" s="16" t="s">
        <v>22</v>
      </c>
      <c r="B18" s="17" t="s">
        <v>25</v>
      </c>
      <c r="C18" s="18">
        <v>10</v>
      </c>
      <c r="D18" s="51">
        <f>SUM(D17)</f>
        <v>550</v>
      </c>
      <c r="E18" s="51">
        <f>SUM(E17)</f>
        <v>177</v>
      </c>
      <c r="F18" s="63">
        <f t="shared" si="0"/>
        <v>0.32181818181818184</v>
      </c>
      <c r="G18" s="1" t="s">
        <v>92</v>
      </c>
    </row>
    <row r="19" spans="1:6" ht="14.25">
      <c r="A19" s="68" t="s">
        <v>80</v>
      </c>
      <c r="B19" s="69"/>
      <c r="C19" s="18">
        <v>1260</v>
      </c>
      <c r="D19" s="50">
        <f>D14+D16+D18</f>
        <v>9850</v>
      </c>
      <c r="E19" s="50">
        <f>E14+E16+E18</f>
        <v>2110</v>
      </c>
      <c r="F19" s="63">
        <f t="shared" si="0"/>
        <v>0.21421319796954313</v>
      </c>
    </row>
    <row r="20" spans="1:6" ht="14.25">
      <c r="A20" s="64" t="s">
        <v>27</v>
      </c>
      <c r="B20" s="64"/>
      <c r="C20" s="37"/>
      <c r="D20" s="38"/>
      <c r="E20" s="14"/>
      <c r="F20" s="56"/>
    </row>
    <row r="21" spans="1:6" ht="14.25">
      <c r="A21" s="8" t="s">
        <v>66</v>
      </c>
      <c r="B21" s="19" t="s">
        <v>60</v>
      </c>
      <c r="C21" s="14">
        <v>6477</v>
      </c>
      <c r="D21" s="38">
        <v>6477</v>
      </c>
      <c r="E21" s="14">
        <v>6477</v>
      </c>
      <c r="F21" s="56">
        <f t="shared" si="0"/>
        <v>1</v>
      </c>
    </row>
    <row r="22" spans="1:6" ht="14.25">
      <c r="A22" s="8" t="s">
        <v>23</v>
      </c>
      <c r="B22" s="19" t="s">
        <v>61</v>
      </c>
      <c r="C22" s="14">
        <v>3697</v>
      </c>
      <c r="D22" s="38">
        <v>5741</v>
      </c>
      <c r="E22" s="14">
        <v>5741</v>
      </c>
      <c r="F22" s="56">
        <f t="shared" si="0"/>
        <v>1</v>
      </c>
    </row>
    <row r="23" spans="1:6" ht="14.25">
      <c r="A23" s="8" t="s">
        <v>24</v>
      </c>
      <c r="B23" s="20" t="s">
        <v>62</v>
      </c>
      <c r="C23" s="14">
        <v>2500</v>
      </c>
      <c r="D23" s="38">
        <v>2500</v>
      </c>
      <c r="E23" s="14">
        <v>2500</v>
      </c>
      <c r="F23" s="56">
        <f t="shared" si="0"/>
        <v>1</v>
      </c>
    </row>
    <row r="24" spans="1:6" ht="14.25">
      <c r="A24" s="8" t="s">
        <v>26</v>
      </c>
      <c r="B24" s="20" t="s">
        <v>63</v>
      </c>
      <c r="C24" s="21">
        <v>1200</v>
      </c>
      <c r="D24" s="38">
        <v>1200</v>
      </c>
      <c r="E24" s="14">
        <v>1200</v>
      </c>
      <c r="F24" s="56">
        <f t="shared" si="0"/>
        <v>1</v>
      </c>
    </row>
    <row r="25" spans="1:6" ht="14.25">
      <c r="A25" s="8" t="s">
        <v>28</v>
      </c>
      <c r="B25" s="20" t="s">
        <v>64</v>
      </c>
      <c r="C25" s="21">
        <v>0</v>
      </c>
      <c r="D25" s="1">
        <v>0</v>
      </c>
      <c r="E25" s="14">
        <v>0</v>
      </c>
      <c r="F25" s="56"/>
    </row>
    <row r="26" spans="1:6" ht="14.25">
      <c r="A26" s="8" t="s">
        <v>29</v>
      </c>
      <c r="B26" s="20" t="s">
        <v>86</v>
      </c>
      <c r="C26" s="21">
        <v>12400</v>
      </c>
      <c r="D26" s="38">
        <v>4202</v>
      </c>
      <c r="E26" s="14">
        <v>4202</v>
      </c>
      <c r="F26" s="56">
        <f t="shared" si="0"/>
        <v>1</v>
      </c>
    </row>
    <row r="27" spans="1:6" ht="14.25">
      <c r="A27" s="8" t="s">
        <v>30</v>
      </c>
      <c r="B27" s="20" t="s">
        <v>64</v>
      </c>
      <c r="C27" s="21">
        <v>0</v>
      </c>
      <c r="D27" s="38">
        <v>228</v>
      </c>
      <c r="E27" s="14">
        <v>228</v>
      </c>
      <c r="F27" s="56">
        <f t="shared" si="0"/>
        <v>1</v>
      </c>
    </row>
    <row r="28" spans="1:6" ht="14.25">
      <c r="A28" s="8" t="s">
        <v>31</v>
      </c>
      <c r="B28" s="20" t="s">
        <v>65</v>
      </c>
      <c r="C28" s="21">
        <v>0</v>
      </c>
      <c r="D28" s="38">
        <v>0</v>
      </c>
      <c r="E28" s="14">
        <v>0</v>
      </c>
      <c r="F28" s="56"/>
    </row>
    <row r="29" spans="1:6" ht="14.25">
      <c r="A29" s="22" t="s">
        <v>33</v>
      </c>
      <c r="B29" s="23" t="s">
        <v>68</v>
      </c>
      <c r="C29" s="24">
        <v>26274</v>
      </c>
      <c r="D29" s="49">
        <f>SUM(D21:D28)</f>
        <v>20348</v>
      </c>
      <c r="E29" s="49">
        <f>SUM(E21:E28)</f>
        <v>20348</v>
      </c>
      <c r="F29" s="63">
        <f t="shared" si="0"/>
        <v>1</v>
      </c>
    </row>
    <row r="30" spans="1:6" ht="14.25">
      <c r="A30" s="25" t="s">
        <v>35</v>
      </c>
      <c r="B30" s="12" t="s">
        <v>81</v>
      </c>
      <c r="C30" s="11">
        <v>0</v>
      </c>
      <c r="D30" s="11"/>
      <c r="E30" s="14"/>
      <c r="F30" s="56"/>
    </row>
    <row r="31" spans="1:6" ht="15">
      <c r="A31" s="70" t="s">
        <v>32</v>
      </c>
      <c r="B31" s="70"/>
      <c r="C31" s="26"/>
      <c r="D31" s="26"/>
      <c r="E31" s="14"/>
      <c r="F31" s="56"/>
    </row>
    <row r="32" spans="1:6" ht="14.25">
      <c r="A32" s="7" t="s">
        <v>37</v>
      </c>
      <c r="B32" s="19" t="s">
        <v>34</v>
      </c>
      <c r="C32" s="36">
        <v>306</v>
      </c>
      <c r="D32" s="36">
        <v>2000</v>
      </c>
      <c r="E32" s="14">
        <v>2000</v>
      </c>
      <c r="F32" s="56">
        <f t="shared" si="0"/>
        <v>1</v>
      </c>
    </row>
    <row r="33" spans="1:6" ht="14.25">
      <c r="A33" s="7" t="s">
        <v>38</v>
      </c>
      <c r="B33" s="19" t="s">
        <v>36</v>
      </c>
      <c r="C33" s="36">
        <v>593</v>
      </c>
      <c r="D33" s="36">
        <v>32438</v>
      </c>
      <c r="E33" s="14">
        <v>29385</v>
      </c>
      <c r="F33" s="56">
        <f t="shared" si="0"/>
        <v>0.9058819902583389</v>
      </c>
    </row>
    <row r="34" spans="1:6" ht="14.25">
      <c r="A34" s="7" t="s">
        <v>41</v>
      </c>
      <c r="B34" s="19" t="s">
        <v>87</v>
      </c>
      <c r="C34" s="36">
        <v>0</v>
      </c>
      <c r="D34" s="36">
        <v>0</v>
      </c>
      <c r="E34" s="14">
        <v>0</v>
      </c>
      <c r="F34" s="56"/>
    </row>
    <row r="35" spans="1:6" ht="14.25">
      <c r="A35" s="16" t="s">
        <v>42</v>
      </c>
      <c r="B35" s="17" t="s">
        <v>39</v>
      </c>
      <c r="C35" s="18">
        <v>899</v>
      </c>
      <c r="D35" s="18">
        <f>SUM(D32:D34)</f>
        <v>34438</v>
      </c>
      <c r="E35" s="18">
        <f>SUM(E32:E34)</f>
        <v>31385</v>
      </c>
      <c r="F35" s="63">
        <f t="shared" si="0"/>
        <v>0.9113479296126372</v>
      </c>
    </row>
    <row r="36" spans="1:6" ht="14.25">
      <c r="A36" s="64" t="s">
        <v>40</v>
      </c>
      <c r="B36" s="64"/>
      <c r="C36" s="26"/>
      <c r="D36" s="26"/>
      <c r="E36" s="14"/>
      <c r="F36" s="56"/>
    </row>
    <row r="37" spans="1:6" ht="14.25">
      <c r="A37" s="7" t="s">
        <v>43</v>
      </c>
      <c r="B37" s="12" t="s">
        <v>82</v>
      </c>
      <c r="C37" s="11">
        <v>0</v>
      </c>
      <c r="D37" s="11">
        <v>8</v>
      </c>
      <c r="E37" s="14">
        <v>8</v>
      </c>
      <c r="F37" s="56">
        <f t="shared" si="0"/>
        <v>1</v>
      </c>
    </row>
    <row r="38" spans="1:6" ht="14.25">
      <c r="A38" s="16" t="s">
        <v>46</v>
      </c>
      <c r="B38" s="17" t="s">
        <v>44</v>
      </c>
      <c r="C38" s="18">
        <v>0</v>
      </c>
      <c r="D38" s="18">
        <v>0</v>
      </c>
      <c r="E38" s="18">
        <v>0</v>
      </c>
      <c r="F38" s="56"/>
    </row>
    <row r="39" spans="1:6" ht="14.25">
      <c r="A39" s="64" t="s">
        <v>45</v>
      </c>
      <c r="B39" s="64"/>
      <c r="C39" s="26"/>
      <c r="D39" s="26"/>
      <c r="E39" s="14"/>
      <c r="F39" s="56"/>
    </row>
    <row r="40" spans="1:6" ht="14.25">
      <c r="A40" s="7" t="s">
        <v>48</v>
      </c>
      <c r="B40" s="27" t="s">
        <v>47</v>
      </c>
      <c r="C40" s="11">
        <v>0</v>
      </c>
      <c r="D40" s="11">
        <v>0</v>
      </c>
      <c r="E40" s="14">
        <v>0</v>
      </c>
      <c r="F40" s="56"/>
    </row>
    <row r="41" spans="1:6" ht="14.25">
      <c r="A41" s="64" t="s">
        <v>72</v>
      </c>
      <c r="B41" s="64"/>
      <c r="C41" s="26"/>
      <c r="D41" s="26"/>
      <c r="E41" s="14"/>
      <c r="F41" s="56"/>
    </row>
    <row r="42" spans="1:6" ht="14.25">
      <c r="A42" s="6" t="s">
        <v>69</v>
      </c>
      <c r="B42" s="12" t="s">
        <v>71</v>
      </c>
      <c r="C42" s="11">
        <v>0</v>
      </c>
      <c r="D42" s="11">
        <v>0</v>
      </c>
      <c r="E42" s="14">
        <v>0</v>
      </c>
      <c r="F42" s="56"/>
    </row>
    <row r="43" spans="1:6" ht="14.25">
      <c r="A43" s="6"/>
      <c r="B43" s="12" t="s">
        <v>88</v>
      </c>
      <c r="C43" s="11">
        <v>0</v>
      </c>
      <c r="D43" s="11">
        <v>1132</v>
      </c>
      <c r="E43" s="14">
        <v>577</v>
      </c>
      <c r="F43" s="56">
        <f t="shared" si="0"/>
        <v>0.5097173144876325</v>
      </c>
    </row>
    <row r="44" spans="1:6" ht="14.25">
      <c r="A44" s="64" t="s">
        <v>49</v>
      </c>
      <c r="B44" s="64"/>
      <c r="C44" s="26"/>
      <c r="D44" s="26"/>
      <c r="E44" s="14"/>
      <c r="F44" s="56"/>
    </row>
    <row r="45" spans="1:6" s="4" customFormat="1" ht="12.75">
      <c r="A45" s="6" t="s">
        <v>70</v>
      </c>
      <c r="B45" s="12" t="s">
        <v>83</v>
      </c>
      <c r="C45" s="11">
        <v>0</v>
      </c>
      <c r="D45" s="11">
        <v>12000</v>
      </c>
      <c r="E45" s="14">
        <v>12000</v>
      </c>
      <c r="F45" s="56">
        <f t="shared" si="0"/>
        <v>1</v>
      </c>
    </row>
    <row r="46" spans="1:6" ht="14.25">
      <c r="A46" s="65" t="s">
        <v>59</v>
      </c>
      <c r="B46" s="65"/>
      <c r="C46" s="28">
        <f>C12+C19+C29+C35+C37+C43+C45</f>
        <v>28633</v>
      </c>
      <c r="D46" s="28">
        <f>D12+D19+D29+D35+D37+D43+D45</f>
        <v>80058</v>
      </c>
      <c r="E46" s="28">
        <f>E12+E19+E29+E35+E37+E43+E45</f>
        <v>67983</v>
      </c>
      <c r="F46" s="57">
        <f>E46/D46</f>
        <v>0.8491718504084539</v>
      </c>
    </row>
    <row r="47" spans="1:6" s="45" customFormat="1" ht="14.25">
      <c r="A47" s="43"/>
      <c r="B47" s="43"/>
      <c r="C47" s="44"/>
      <c r="D47" s="44"/>
      <c r="E47" s="44"/>
      <c r="F47" s="58"/>
    </row>
    <row r="48" spans="1:6" s="45" customFormat="1" ht="14.25">
      <c r="A48" s="43"/>
      <c r="B48" s="43"/>
      <c r="C48" s="44"/>
      <c r="D48" s="44"/>
      <c r="E48" s="44"/>
      <c r="F48" s="58"/>
    </row>
    <row r="49" spans="1:6" s="45" customFormat="1" ht="14.25">
      <c r="A49" s="43"/>
      <c r="B49" s="43"/>
      <c r="C49" s="44"/>
      <c r="D49" s="44"/>
      <c r="E49" s="44"/>
      <c r="F49" s="58"/>
    </row>
    <row r="50" spans="1:6" s="45" customFormat="1" ht="14.25">
      <c r="A50" s="43"/>
      <c r="B50" s="43"/>
      <c r="C50" s="44"/>
      <c r="D50" s="44"/>
      <c r="E50" s="44"/>
      <c r="F50" s="58"/>
    </row>
    <row r="51" spans="1:6" s="45" customFormat="1" ht="14.25">
      <c r="A51" s="43"/>
      <c r="B51" s="43"/>
      <c r="C51" s="44"/>
      <c r="D51" s="44"/>
      <c r="E51" s="44"/>
      <c r="F51" s="58"/>
    </row>
    <row r="52" spans="1:6" s="45" customFormat="1" ht="14.25">
      <c r="A52" s="43"/>
      <c r="B52" s="43"/>
      <c r="C52" s="44"/>
      <c r="D52" s="44"/>
      <c r="E52" s="44"/>
      <c r="F52" s="58"/>
    </row>
    <row r="53" spans="1:6" s="45" customFormat="1" ht="14.25">
      <c r="A53" s="43"/>
      <c r="B53" s="43"/>
      <c r="C53" s="44"/>
      <c r="D53" s="44"/>
      <c r="E53" s="44"/>
      <c r="F53" s="58"/>
    </row>
    <row r="54" spans="1:6" s="45" customFormat="1" ht="14.25">
      <c r="A54" s="43"/>
      <c r="B54" s="43"/>
      <c r="C54" s="44"/>
      <c r="D54" s="44"/>
      <c r="E54" s="44"/>
      <c r="F54" s="58"/>
    </row>
    <row r="55" spans="1:6" s="45" customFormat="1" ht="14.25">
      <c r="A55" s="46"/>
      <c r="B55" s="47"/>
      <c r="C55" s="48"/>
      <c r="D55" s="48"/>
      <c r="E55" s="48"/>
      <c r="F55" s="59"/>
    </row>
    <row r="56" spans="1:6" s="45" customFormat="1" ht="14.25">
      <c r="A56" s="46"/>
      <c r="B56" s="47"/>
      <c r="C56" s="48"/>
      <c r="D56" s="48"/>
      <c r="E56" s="48"/>
      <c r="F56" s="59"/>
    </row>
    <row r="57" spans="1:6" ht="27" customHeight="1">
      <c r="A57" s="31" t="s">
        <v>0</v>
      </c>
      <c r="B57" s="9" t="s">
        <v>1</v>
      </c>
      <c r="C57" s="39" t="s">
        <v>84</v>
      </c>
      <c r="D57" s="34" t="s">
        <v>85</v>
      </c>
      <c r="E57" s="35" t="s">
        <v>99</v>
      </c>
      <c r="F57" s="54" t="s">
        <v>98</v>
      </c>
    </row>
    <row r="58" spans="1:6" ht="14.25">
      <c r="A58" s="5"/>
      <c r="B58" s="10" t="s">
        <v>50</v>
      </c>
      <c r="C58" s="53"/>
      <c r="D58" s="53"/>
      <c r="E58" s="53"/>
      <c r="F58" s="60"/>
    </row>
    <row r="59" spans="1:6" ht="14.25">
      <c r="A59" s="42" t="s">
        <v>2</v>
      </c>
      <c r="B59" s="29" t="s">
        <v>51</v>
      </c>
      <c r="C59" s="41">
        <v>7763</v>
      </c>
      <c r="D59" s="41">
        <v>29500</v>
      </c>
      <c r="E59" s="41">
        <v>28187</v>
      </c>
      <c r="F59" s="60">
        <f>E59/D59</f>
        <v>0.9554915254237288</v>
      </c>
    </row>
    <row r="60" spans="1:6" ht="14.25">
      <c r="A60" s="42" t="s">
        <v>3</v>
      </c>
      <c r="B60" s="52" t="s">
        <v>93</v>
      </c>
      <c r="C60" s="41">
        <v>2104.272</v>
      </c>
      <c r="D60" s="41">
        <v>4850</v>
      </c>
      <c r="E60" s="41">
        <v>4838</v>
      </c>
      <c r="F60" s="60">
        <f aca="true" t="shared" si="1" ref="F60:F69">E60/D60</f>
        <v>0.9975257731958763</v>
      </c>
    </row>
    <row r="61" spans="1:6" ht="14.25">
      <c r="A61" s="42" t="s">
        <v>5</v>
      </c>
      <c r="B61" s="29" t="s">
        <v>52</v>
      </c>
      <c r="C61" s="41">
        <v>9454.45</v>
      </c>
      <c r="D61" s="41">
        <v>14224</v>
      </c>
      <c r="E61" s="41">
        <v>12266</v>
      </c>
      <c r="F61" s="60">
        <f t="shared" si="1"/>
        <v>0.8623453318335208</v>
      </c>
    </row>
    <row r="62" spans="1:6" ht="14.25">
      <c r="A62" s="42" t="s">
        <v>7</v>
      </c>
      <c r="B62" s="29" t="s">
        <v>53</v>
      </c>
      <c r="C62" s="41">
        <v>6980</v>
      </c>
      <c r="D62" s="41">
        <v>3350</v>
      </c>
      <c r="E62" s="41">
        <v>120</v>
      </c>
      <c r="F62" s="60">
        <f t="shared" si="1"/>
        <v>0.03582089552238806</v>
      </c>
    </row>
    <row r="63" spans="1:6" ht="14.25">
      <c r="A63" s="42" t="s">
        <v>8</v>
      </c>
      <c r="B63" s="29" t="s">
        <v>54</v>
      </c>
      <c r="C63" s="41">
        <v>10</v>
      </c>
      <c r="D63" s="41">
        <v>1749</v>
      </c>
      <c r="E63" s="41">
        <v>572</v>
      </c>
      <c r="F63" s="60">
        <f t="shared" si="1"/>
        <v>0.3270440251572327</v>
      </c>
    </row>
    <row r="64" spans="1:6" ht="14.25">
      <c r="A64" s="42" t="s">
        <v>9</v>
      </c>
      <c r="B64" s="29" t="s">
        <v>94</v>
      </c>
      <c r="C64" s="41">
        <v>2122</v>
      </c>
      <c r="D64" s="41">
        <v>4872</v>
      </c>
      <c r="E64" s="41">
        <v>3691</v>
      </c>
      <c r="F64" s="60">
        <f t="shared" si="1"/>
        <v>0.7575944170771757</v>
      </c>
    </row>
    <row r="65" spans="1:6" ht="14.25">
      <c r="A65" s="42" t="s">
        <v>11</v>
      </c>
      <c r="B65" s="29" t="s">
        <v>55</v>
      </c>
      <c r="C65" s="41">
        <v>200</v>
      </c>
      <c r="D65" s="41">
        <v>200</v>
      </c>
      <c r="E65" s="41">
        <v>0</v>
      </c>
      <c r="F65" s="60"/>
    </row>
    <row r="66" spans="1:6" ht="14.25">
      <c r="A66" s="42" t="s">
        <v>13</v>
      </c>
      <c r="B66" s="40" t="s">
        <v>56</v>
      </c>
      <c r="C66" s="41">
        <v>0</v>
      </c>
      <c r="D66" s="41">
        <v>0</v>
      </c>
      <c r="E66" s="41">
        <v>0</v>
      </c>
      <c r="F66" s="60"/>
    </row>
    <row r="67" spans="1:6" ht="14.25">
      <c r="A67" s="42" t="s">
        <v>15</v>
      </c>
      <c r="B67" s="40" t="s">
        <v>89</v>
      </c>
      <c r="C67" s="41">
        <v>0</v>
      </c>
      <c r="D67" s="41">
        <v>2000</v>
      </c>
      <c r="E67" s="41">
        <v>2000</v>
      </c>
      <c r="F67" s="60">
        <f t="shared" si="1"/>
        <v>1</v>
      </c>
    </row>
    <row r="68" spans="1:6" ht="14.25">
      <c r="A68" s="42" t="s">
        <v>90</v>
      </c>
      <c r="B68" s="40" t="s">
        <v>91</v>
      </c>
      <c r="C68" s="41">
        <v>0</v>
      </c>
      <c r="D68" s="41">
        <v>1132</v>
      </c>
      <c r="E68" s="41">
        <v>555</v>
      </c>
      <c r="F68" s="60">
        <f t="shared" si="1"/>
        <v>0.4902826855123675</v>
      </c>
    </row>
    <row r="69" spans="1:6" ht="14.25">
      <c r="A69" s="42" t="s">
        <v>95</v>
      </c>
      <c r="B69" s="40" t="s">
        <v>96</v>
      </c>
      <c r="C69" s="41">
        <v>0</v>
      </c>
      <c r="D69" s="41">
        <v>12000</v>
      </c>
      <c r="E69" s="41">
        <v>12000</v>
      </c>
      <c r="F69" s="60">
        <f t="shared" si="1"/>
        <v>1</v>
      </c>
    </row>
    <row r="70" spans="1:6" ht="14.25">
      <c r="A70" s="42" t="s">
        <v>16</v>
      </c>
      <c r="B70" s="40" t="s">
        <v>97</v>
      </c>
      <c r="C70" s="41">
        <v>0</v>
      </c>
      <c r="D70" s="41">
        <v>2400</v>
      </c>
      <c r="E70" s="41">
        <v>0</v>
      </c>
      <c r="F70" s="60"/>
    </row>
    <row r="71" spans="1:6" ht="14.25">
      <c r="A71" s="66" t="s">
        <v>57</v>
      </c>
      <c r="B71" s="67"/>
      <c r="C71" s="30">
        <v>28634</v>
      </c>
      <c r="D71" s="30">
        <f>SUM(D59:D70)</f>
        <v>76277</v>
      </c>
      <c r="E71" s="30">
        <f>SUM(E59:E70)</f>
        <v>64229</v>
      </c>
      <c r="F71" s="61">
        <f>E71/D71</f>
        <v>0.842049372681149</v>
      </c>
    </row>
    <row r="72" ht="15.75" customHeight="1">
      <c r="B72" s="1"/>
    </row>
    <row r="73" ht="15" customHeight="1">
      <c r="B73" s="1"/>
    </row>
    <row r="74" ht="15" customHeight="1">
      <c r="B74" s="1"/>
    </row>
    <row r="75" ht="15" customHeight="1">
      <c r="B75" s="1"/>
    </row>
    <row r="76" ht="15.75" customHeight="1">
      <c r="B76" s="1"/>
    </row>
    <row r="77" ht="16.5" customHeight="1">
      <c r="B77" s="1"/>
    </row>
    <row r="78" ht="15" customHeight="1">
      <c r="B78" s="1"/>
    </row>
    <row r="79" ht="15" customHeight="1">
      <c r="B79" s="1"/>
    </row>
    <row r="80" ht="16.5" customHeight="1">
      <c r="B80" s="1"/>
    </row>
    <row r="81" ht="15" customHeight="1">
      <c r="B81" s="1"/>
    </row>
    <row r="82" ht="16.5" customHeight="1"/>
  </sheetData>
  <sheetProtection/>
  <mergeCells count="10">
    <mergeCell ref="A44:B44"/>
    <mergeCell ref="A46:B46"/>
    <mergeCell ref="A71:B71"/>
    <mergeCell ref="A12:B12"/>
    <mergeCell ref="A19:B19"/>
    <mergeCell ref="A20:B20"/>
    <mergeCell ref="A31:B31"/>
    <mergeCell ref="A36:B36"/>
    <mergeCell ref="A39:B39"/>
    <mergeCell ref="A41:B4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az 5/2016. (V.26.) önkormányzati rendelethez
az önkormányzat 2015. évi működési célú bevételei&amp;"Arial,Dőlt" &amp;"Arial,Normál"és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2016-05-23T09:27:45Z</cp:lastPrinted>
  <dcterms:created xsi:type="dcterms:W3CDTF">2015-11-02T10:51:05Z</dcterms:created>
  <dcterms:modified xsi:type="dcterms:W3CDTF">2016-05-23T09:27:46Z</dcterms:modified>
  <cp:category/>
  <cp:version/>
  <cp:contentType/>
  <cp:contentStatus/>
</cp:coreProperties>
</file>