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8\5. 2018.05.29\2017. évi zárszámadás\"/>
    </mc:Choice>
  </mc:AlternateContent>
  <xr:revisionPtr revIDLastSave="0" documentId="10_ncr:8100000_{2211B1E4-389E-4855-97C5-42B73884E5BF}" xr6:coauthVersionLast="32" xr6:coauthVersionMax="32" xr10:uidLastSave="{00000000-0000-0000-0000-000000000000}"/>
  <bookViews>
    <workbookView xWindow="0" yWindow="0" windowWidth="28800" windowHeight="12225" activeTab="1" xr2:uid="{00000000-000D-0000-FFFF-FFFF00000000}"/>
  </bookViews>
  <sheets>
    <sheet name="11.sz melléklet" sheetId="1" r:id="rId1"/>
    <sheet name="11.sz.melléklet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58" i="1" l="1"/>
  <c r="E57" i="1"/>
  <c r="E43" i="1"/>
  <c r="E60" i="2"/>
  <c r="E6" i="2"/>
  <c r="E5" i="2"/>
  <c r="E4" i="2"/>
  <c r="E58" i="2"/>
  <c r="D7" i="2"/>
  <c r="C7" i="2"/>
  <c r="C62" i="2" s="1"/>
  <c r="E7" i="2" l="1"/>
  <c r="D62" i="2"/>
  <c r="E62" i="2" s="1"/>
  <c r="D94" i="1"/>
  <c r="C94" i="1"/>
  <c r="D88" i="1"/>
  <c r="D61" i="1"/>
  <c r="C61" i="1"/>
  <c r="C89" i="1" s="1"/>
  <c r="D47" i="1"/>
  <c r="C47" i="1"/>
  <c r="D89" i="1" l="1"/>
  <c r="E89" i="1" s="1"/>
  <c r="E47" i="1"/>
  <c r="E61" i="1"/>
  <c r="C95" i="1"/>
  <c r="D95" i="1" l="1"/>
  <c r="E95" i="1" s="1"/>
</calcChain>
</file>

<file path=xl/sharedStrings.xml><?xml version="1.0" encoding="utf-8"?>
<sst xmlns="http://schemas.openxmlformats.org/spreadsheetml/2006/main" count="314" uniqueCount="309">
  <si>
    <t>Megnevezés</t>
  </si>
  <si>
    <t>Előző időszak</t>
  </si>
  <si>
    <t>Tárgyi időszak</t>
  </si>
  <si>
    <t/>
  </si>
  <si>
    <t>ESZKÖZÖK</t>
  </si>
  <si>
    <t>01</t>
  </si>
  <si>
    <t>A/I/1        Vagyoni értékű jogok</t>
  </si>
  <si>
    <t>02</t>
  </si>
  <si>
    <t>A/I/2        Szellemi termékek</t>
  </si>
  <si>
    <t>03</t>
  </si>
  <si>
    <t>A/I/3        Immateriális javak értékhelyesbítése</t>
  </si>
  <si>
    <t>04</t>
  </si>
  <si>
    <t>A/I        Immateriális javak (=A/I/1+A/I/2+A/I/3) (04=01+02+03)</t>
  </si>
  <si>
    <t>05</t>
  </si>
  <si>
    <t>A/II/1        Ingatlanok és a kapcsolódó vagyoni értékű jogok</t>
  </si>
  <si>
    <t>06</t>
  </si>
  <si>
    <t>A/II/2        Gépek, berendezések, felszerelések, járművek</t>
  </si>
  <si>
    <t>07</t>
  </si>
  <si>
    <t>A/II/3        Tenyészállatok</t>
  </si>
  <si>
    <t>08</t>
  </si>
  <si>
    <t>A/II/4        Beruházások, felújítások</t>
  </si>
  <si>
    <t>09</t>
  </si>
  <si>
    <t>A/II/5        Tárgyi eszközök értékhelyesbítése</t>
  </si>
  <si>
    <t>10</t>
  </si>
  <si>
    <t>A/II        Tárgyi eszközök (=A/II/1+...+A/II/5) (10=05+...+09)</t>
  </si>
  <si>
    <t>11</t>
  </si>
  <si>
    <t>A/III/1        Tartós részesedések (11&gt;=12+13)</t>
  </si>
  <si>
    <t>12</t>
  </si>
  <si>
    <t>A/III/1a        - ebből: tartós részesedések jegybankban</t>
  </si>
  <si>
    <t>13</t>
  </si>
  <si>
    <t>A/III/1b        - ebből: tartós részesedések társulásban</t>
  </si>
  <si>
    <t>14</t>
  </si>
  <si>
    <t>A/III/2        Tartós hitelviszonyt megtestesítő értékpapírok (14&gt;=15+16)</t>
  </si>
  <si>
    <t>15</t>
  </si>
  <si>
    <t>A/III/2a        - ebből: államkötvények</t>
  </si>
  <si>
    <t>16</t>
  </si>
  <si>
    <t>A/III/2b        - ebből: helyi önkormányzatok kötvényei</t>
  </si>
  <si>
    <t>17</t>
  </si>
  <si>
    <t>A/III/3        Befektetett pénzügyi eszközök értékhelyesbítése</t>
  </si>
  <si>
    <t>18</t>
  </si>
  <si>
    <t>A/III        Befektetett pénzügyi eszközök (=A/III/1+A/III/2+A/III/3) (18=11+14+17)</t>
  </si>
  <si>
    <t>19</t>
  </si>
  <si>
    <t>A/IV/1        Koncesszióba, vagyonkezelésbe adott eszközök</t>
  </si>
  <si>
    <t>20</t>
  </si>
  <si>
    <t>A/IV/2        Koncesszióba, vagyonkezelésbe adott eszközök értékhelyesbítése</t>
  </si>
  <si>
    <t>21</t>
  </si>
  <si>
    <t>A/IV        Koncesszióba, vagyonkezelésbe adott eszközök (=A/IV/1+A/IV/2) (21=19+20)</t>
  </si>
  <si>
    <t>22</t>
  </si>
  <si>
    <t>A)        NEMZETI VAGYONBA TARTOZÓ BEFEKTETETT ESZKÖZÖK (=A/I+A/II+A/III+A/IV) (22=04+10+18+21)</t>
  </si>
  <si>
    <t>23</t>
  </si>
  <si>
    <t>B/I/1        Vásárolt készletek</t>
  </si>
  <si>
    <t>24</t>
  </si>
  <si>
    <t>B/I/2        Átsorolt, követelés fejében átvett készletek</t>
  </si>
  <si>
    <t>25</t>
  </si>
  <si>
    <t>B/I/3        Egyéb készletek</t>
  </si>
  <si>
    <t>26</t>
  </si>
  <si>
    <t>B/I/4        Befejezetlen termelés, félkész termékek, késztermékek</t>
  </si>
  <si>
    <t>27</t>
  </si>
  <si>
    <t>B/I/5        Növendék-, hízó és egyéb állatok</t>
  </si>
  <si>
    <t>28</t>
  </si>
  <si>
    <t>B/I        Készletek (=B/I/1+…+B/I/5) (28=23+...+27)</t>
  </si>
  <si>
    <t>29</t>
  </si>
  <si>
    <t>B/II/1        Nem tartós részesedések</t>
  </si>
  <si>
    <t>30</t>
  </si>
  <si>
    <t>B/II/2        Forgatási célú hitelviszonyt megtestesítő értékpapírok (30&gt;=31+...+35)</t>
  </si>
  <si>
    <t>31</t>
  </si>
  <si>
    <t>B/II/2a        - ebből: kárpótlási jegyek</t>
  </si>
  <si>
    <t>32</t>
  </si>
  <si>
    <t>B/II/2b        - ebből: kincstárjegyek</t>
  </si>
  <si>
    <t>33</t>
  </si>
  <si>
    <t>B/II/2c        - ebből: államkötvények</t>
  </si>
  <si>
    <t>34</t>
  </si>
  <si>
    <t>B/II/2d        - ebből: helyi önkormányzatok kötvényei</t>
  </si>
  <si>
    <t>35</t>
  </si>
  <si>
    <t>B/II/2e        - ebből: befektetési jegyek</t>
  </si>
  <si>
    <t>36</t>
  </si>
  <si>
    <t>B/II        Értékpapírok (=B/II/1+B/II/2) (36=29+30)</t>
  </si>
  <si>
    <t>37</t>
  </si>
  <si>
    <t>B)        NEMZETI VAGYONBA TARTOZÓ FORGÓESZKÖZÖK (= B/I+B/II) (37=28+36)</t>
  </si>
  <si>
    <t>38</t>
  </si>
  <si>
    <t>C/I        Hosszú lejáratú betétek</t>
  </si>
  <si>
    <t>39</t>
  </si>
  <si>
    <t>C/II        Pénztárak, csekkek, betétkönyvek</t>
  </si>
  <si>
    <t>40</t>
  </si>
  <si>
    <t>C/III        Forintszámlák</t>
  </si>
  <si>
    <t>41</t>
  </si>
  <si>
    <t>C/IV        Devizaszámlák</t>
  </si>
  <si>
    <t>42</t>
  </si>
  <si>
    <t>C/V        Idegen pénzeszközök</t>
  </si>
  <si>
    <t>43</t>
  </si>
  <si>
    <t>C)        PÉNZESZKÖZÖK (=C/I+…+C/V) (43=38+...+42)</t>
  </si>
  <si>
    <t>44</t>
  </si>
  <si>
    <t>D/I/1        Költségvetési évben esedékes követelések működési célú támogatások bevételeire államháztartáson belülről (44&gt;=45)</t>
  </si>
  <si>
    <t>45</t>
  </si>
  <si>
    <t>D/I/1a        - ebből: költségvetési évben esedékes követelések működési célú visszatérítendő támogatások, kölcsönök visszatérülésére államháztartáson belülről</t>
  </si>
  <si>
    <t>46</t>
  </si>
  <si>
    <t>D/I/2        Költségvetési évben esedékes követelések felhalmozási célú támogatások bevételeire államháztartáson belülről (46&gt;=47)</t>
  </si>
  <si>
    <t>47</t>
  </si>
  <si>
    <t>D/I/2a        - ebből: költségvetési évben esedékes követelések felhalmozási célú visszatérítendő támogatások, kölcsönök visszatérülésére államháztartáson belülről</t>
  </si>
  <si>
    <t>48</t>
  </si>
  <si>
    <t>D/I/3        Költségvetési évben esedékes követelések közhatalmi bevételre</t>
  </si>
  <si>
    <t>49</t>
  </si>
  <si>
    <t>D/I/4        Költségvetési évben esedékes követelések működési bevételre</t>
  </si>
  <si>
    <t>50</t>
  </si>
  <si>
    <t>D/I/5        Költségvetési évben esedékes követelések felhalmozási bevételre</t>
  </si>
  <si>
    <t>51</t>
  </si>
  <si>
    <t>D/I/6        Költségvetési évben esedékes követelések működési célú átvett pénzeszközre (51&gt;=52)</t>
  </si>
  <si>
    <t>52</t>
  </si>
  <si>
    <t>D/I/6a        - ebből: költségvetési évben esedékes követelések működési célú visszatérítendő támogatások, kölcsönök visszatérülésére államháztartáson kívülről</t>
  </si>
  <si>
    <t>53</t>
  </si>
  <si>
    <t>D/I/7        Költségvetési évben esedékes követelések felhalmozási célú átvett pénzeszközre (53&gt;=54)</t>
  </si>
  <si>
    <t>54</t>
  </si>
  <si>
    <t>D/I/7a        - ebből: költségvetési évben esedékes követelések felhalmozási célú visszatérítendő támogatások, kölcsönök visszatérülésére államháztartáson kívülről</t>
  </si>
  <si>
    <t>55</t>
  </si>
  <si>
    <t>D/I/8        Költségvetési évben esedékes követelések finanszírozási bevételekre (55&gt;=56)</t>
  </si>
  <si>
    <t>56</t>
  </si>
  <si>
    <t>D/I/8a        - ebből: költségvetési évben esedékes követelések államháztartáson belüli megelőlegezések törlesztésére</t>
  </si>
  <si>
    <t>57</t>
  </si>
  <si>
    <t>D/I        Költségvetési évben esedékes követelések (=D/I/1+…+D/I/8) (57=44+46+48+...+51+53+55)</t>
  </si>
  <si>
    <t>58</t>
  </si>
  <si>
    <t>D/II/1        Költségvetési évet követően esedékes követelések működési célú támogatások bevételeire államháztartáson belülről (58&gt;=59)</t>
  </si>
  <si>
    <t>59</t>
  </si>
  <si>
    <t>D/II/1a        - ebből: költségvetési évet követően esedékes követelések működési célú visszatérítendő támogatások, kölcsönök visszatérülésére államháztartáson belülről</t>
  </si>
  <si>
    <t>60</t>
  </si>
  <si>
    <t>D/II/2        Költségvetési évet követően esedékes követelések felhalmozási célú támogatások bevételeire államháztartáson belülről (60&gt;=61)</t>
  </si>
  <si>
    <t>61</t>
  </si>
  <si>
    <t>D/II/2a        - ebből: költségvetési évet követően esedékes követelések felhalmozási célú visszatérítendő támogatások, kölcsönök visszatérülésére államháztartáson belülről</t>
  </si>
  <si>
    <t>62</t>
  </si>
  <si>
    <t>D/II/3        Költségvetési évet követően esedékes követelések közhatalmi bevételre</t>
  </si>
  <si>
    <t>63</t>
  </si>
  <si>
    <t>D/II/4        Költségvetési évet követően esedékes követelések működési bevételre</t>
  </si>
  <si>
    <t>64</t>
  </si>
  <si>
    <t>D/II/5        Költségvetési évet követően esedékes követelések felhalmozási bevételre</t>
  </si>
  <si>
    <t>65</t>
  </si>
  <si>
    <t>D/II/6        Költségvetési évet követően esedékes követelések működési célú átvett pénzeszközre (65&gt;=66)</t>
  </si>
  <si>
    <t>66</t>
  </si>
  <si>
    <t>D/II/6a        - ebből: költségvetési évet követően esedékes követelések működési célú visszatérítendő támogatások, kölcsönök visszatérülésére államháztartáson kívülről</t>
  </si>
  <si>
    <t>67</t>
  </si>
  <si>
    <t>D/II/7        Költségvetési évet követően esedékes követelések felhalmozási célú átvett pénzeszközre (67&gt;=68)</t>
  </si>
  <si>
    <t>68</t>
  </si>
  <si>
    <t>D/II/7a        - ebből: költségvetési évet követően esedékes követelések felhalmozási célú visszatérítendő támogatások, kölcsönök visszatérülésére államháztartáson kívülről</t>
  </si>
  <si>
    <t>69</t>
  </si>
  <si>
    <t>D/II/8        Költségvetési évet követően esedékes követelések finanszírozási bevételekre (69&gt;=70)</t>
  </si>
  <si>
    <t>70</t>
  </si>
  <si>
    <t>D/II8a        - ebből: költségvetési évet követően esedékes követelések államháztartáson belüli megelőlegezések törlesztésére</t>
  </si>
  <si>
    <t>71</t>
  </si>
  <si>
    <t>D/II        Költségvetési évet követően esedékes követelések (=D/II/1+…+D/II/8) (71=58+60+62+...+65+67+69)</t>
  </si>
  <si>
    <t>72</t>
  </si>
  <si>
    <t>D/III/1        Adott előlegek (72&gt;=73+...+77)</t>
  </si>
  <si>
    <t>73</t>
  </si>
  <si>
    <t>D/III/1a        - ebből: immateriális javakra adott előlegek</t>
  </si>
  <si>
    <t>74</t>
  </si>
  <si>
    <t>D/III/1b        - ebből: beruházásokra adott előlegek</t>
  </si>
  <si>
    <t>75</t>
  </si>
  <si>
    <t>D/III/1c        - ebből: készletekre adott előlegek</t>
  </si>
  <si>
    <t>76</t>
  </si>
  <si>
    <t>D/III/1d        - ebből: foglalkoztatottaknak adott előlegek</t>
  </si>
  <si>
    <t>77</t>
  </si>
  <si>
    <t>D/III/1e        - ebből: egyéb adott előlegek</t>
  </si>
  <si>
    <t>78</t>
  </si>
  <si>
    <t>D/III/2        Továbbadási célból folyósított támogatások, ellátások elszámolása</t>
  </si>
  <si>
    <t>79</t>
  </si>
  <si>
    <t>D/III/3        Más által beszedett bevételek elszámolása</t>
  </si>
  <si>
    <t>80</t>
  </si>
  <si>
    <t>D/III/4        Forgótőke elszámolása</t>
  </si>
  <si>
    <t>81</t>
  </si>
  <si>
    <t>D/III/5        Vagyonkezelésbe adott eszközökkel kapcsolatos visszapótlási követelés elszámolása</t>
  </si>
  <si>
    <t>82</t>
  </si>
  <si>
    <t>D/III/6        Nem társadalombiztosítás pénzügyi alapjait terhelő kifizetett ellátások megtérítésének elszámolása</t>
  </si>
  <si>
    <t>83</t>
  </si>
  <si>
    <t>D/III/7        Folyósított, megelőlegezett társadalombiztosítási és családtámogatási ellátások elszámolása</t>
  </si>
  <si>
    <t>84</t>
  </si>
  <si>
    <t>D/III        Követelés jellegű sajátos elszámolások (=D/III/1+…+D/III/7) (84=72+78+...+83)</t>
  </si>
  <si>
    <t>85</t>
  </si>
  <si>
    <t>D)        KÖVETELÉSEK (=D/I+D/II+D/III) (85=57+71+84)</t>
  </si>
  <si>
    <t>86</t>
  </si>
  <si>
    <t>E)        EGYÉB SAJÁTOS ESZKÖZOLDALI ELSZÁMOLÁSOK</t>
  </si>
  <si>
    <t>87</t>
  </si>
  <si>
    <t>F/1        Eredményszemléletű bevételek aktív időbeli elhatárolása</t>
  </si>
  <si>
    <t>88</t>
  </si>
  <si>
    <t>F/2        Költségek, ráfordítások aktív időbeli elhatárolása</t>
  </si>
  <si>
    <t>89</t>
  </si>
  <si>
    <t>F/3        Halasztott ráfordítások</t>
  </si>
  <si>
    <t>90</t>
  </si>
  <si>
    <t>F)        AKTÍV IDŐBELI ELHATÁROLÁSOK (=F/1+F/2+F/3) (90=87+...+89)</t>
  </si>
  <si>
    <t>91</t>
  </si>
  <si>
    <t>ESZKÖZÖK ÖSSZESEN (=A+B+C+D+E+F) (91=22+37+43+85+86+90)</t>
  </si>
  <si>
    <t>96</t>
  </si>
  <si>
    <t>97</t>
  </si>
  <si>
    <t>G/VI        Mérleg szerinti eredmény</t>
  </si>
  <si>
    <t>98</t>
  </si>
  <si>
    <t>G)        SAJÁT TŐKE (=G/I+…+G/VI) (98=92+...+97)</t>
  </si>
  <si>
    <t>99</t>
  </si>
  <si>
    <t>H/I/1        Költségvetési évben esedékes kötelezettségek személyi juttatásokra</t>
  </si>
  <si>
    <t>100</t>
  </si>
  <si>
    <t>H/I/2        Költségvetési évben esedékes kötelezettségek munkaadókat terhelő járulékokra és szociális hozzájárulási adóra</t>
  </si>
  <si>
    <t>101</t>
  </si>
  <si>
    <t>H/I/3        Költségvetési évben esedékes kötelezettségek dologi kiadásokra</t>
  </si>
  <si>
    <t>102</t>
  </si>
  <si>
    <t>H/I/4        Költségvetési évben esedékes kötelezettségek ellátottak pénzbeli juttatásaira</t>
  </si>
  <si>
    <t>103</t>
  </si>
  <si>
    <t>H/I/5        Költségvetési évben esedékes kötelezettségek egyéb működési célú kiadásokra (103&gt;=104)</t>
  </si>
  <si>
    <t>104</t>
  </si>
  <si>
    <t>H/I/5a        - ebből: költségvetési évben esedékes kötelezettségek működési célú visszatérítendő támogatások, kölcsönök törlesztésére államháztartáson belülre</t>
  </si>
  <si>
    <t>105</t>
  </si>
  <si>
    <t>H/I/6        Költségvetési évben esedékes kötelezettségek beruházásokra</t>
  </si>
  <si>
    <t>106</t>
  </si>
  <si>
    <t>H/I/7        Költségvetési évben esedékes kötelezettségek felújításokra</t>
  </si>
  <si>
    <t>107</t>
  </si>
  <si>
    <t>H/I/8        Költségvetési évben esedékes kötelezettségek egyéb felhalmozási célú kiadásokra (107&gt;=108)</t>
  </si>
  <si>
    <t>108</t>
  </si>
  <si>
    <t>H/I/8a        - ebből: költségvetési évben esedékes kötelezettségek felhalmozási célú visszatérítendő támogatások, kölcsönök törlesztésére államháztartáson belülre</t>
  </si>
  <si>
    <t>109</t>
  </si>
  <si>
    <t>H/I/9        Költségvetési évben esedékes kötelezettségek finanszírozási kiadásokra (109&gt;=110+...+117)</t>
  </si>
  <si>
    <t>110</t>
  </si>
  <si>
    <t>H/I/9a        - ebből: költségvetési évben esedékes kötelezettségek államháztartáson belüli megelőlegezések visszafizetésére</t>
  </si>
  <si>
    <t>111</t>
  </si>
  <si>
    <t>H/I/9b        - ebből: költségvetési évben esedékes kötelezettségek hosszú lejáratú hitelek, kölcsönök törlesztésére</t>
  </si>
  <si>
    <t>112</t>
  </si>
  <si>
    <t>H/I/9c        - ebből: költségvetési évben esedékes kötelezettségek likviditási célú hitelek, kölcsönök törlesztésére pénzügyi vállalkozásoknak</t>
  </si>
  <si>
    <t>113</t>
  </si>
  <si>
    <t>H/I/9d        - ebből: költségvetési évben esedékes kötelezettségek rövid lejáratú hitelek, kölcsönök törlesztésére</t>
  </si>
  <si>
    <t>114</t>
  </si>
  <si>
    <t>H/I/9e        - ebből: költségvetési évben esedékes kötelezettségek külföldi hitelek, kölcsönök törlesztésére</t>
  </si>
  <si>
    <t>115</t>
  </si>
  <si>
    <t>H/I/9f        - ebből: költségvetési évben esedékes kötelezettségek forgatási célú belföldi értékpapírok beváltására</t>
  </si>
  <si>
    <t>116</t>
  </si>
  <si>
    <t>H/I/9g        - ebből: költségvetési évben esedékes kötelezettségek befektetési célú belföldi értékpapírok beváltására</t>
  </si>
  <si>
    <t>117</t>
  </si>
  <si>
    <t>H/I/9h        - ebből: költségvetési évben esedékes kötelezettségek külföldi értékpapírok beváltására</t>
  </si>
  <si>
    <t>118</t>
  </si>
  <si>
    <t>H/I        Költségvetési évben esedékes kötelezettségek (=H/I/1+…H/I/9) (118=99+...+103+105+...+107+109)</t>
  </si>
  <si>
    <t>119</t>
  </si>
  <si>
    <t>H/II/1        Költségvetési évet követően esedékes kötelezettségek személyi juttatásokra</t>
  </si>
  <si>
    <t>120</t>
  </si>
  <si>
    <t>H/II/2        Költségvetési évet követően esedékes kötelezettségek munkaadókat terhelő járulékokra és szociális hozzájárulási adóra</t>
  </si>
  <si>
    <t>121</t>
  </si>
  <si>
    <t>H/II/3        Költségvetési évet követően esedékes kötelezettségek dologi kiadásokra</t>
  </si>
  <si>
    <t>122</t>
  </si>
  <si>
    <t>H/II/4        Költségvetési évet követően esedékes kötelezettségek ellátottak pénzbeli juttatásaira</t>
  </si>
  <si>
    <t>123</t>
  </si>
  <si>
    <t>H/II/5        Költségvetési évet követően esedékes kötelezettségek egyéb működési célú kiadásokra (123&gt;=124)</t>
  </si>
  <si>
    <t>124</t>
  </si>
  <si>
    <t>H/II/5a        - ebből: költségvetési évet követően esedékes kötelezettségek működési célú visszatérítendő támogatások, kölcsönök törlesztésére államháztartáson belülre</t>
  </si>
  <si>
    <t>125</t>
  </si>
  <si>
    <t>H/II/6        Költségvetési évet követően esedékes kötelezettségek beruházásokra</t>
  </si>
  <si>
    <t>126</t>
  </si>
  <si>
    <t>H/II/7        Költségvetési évet követően esedékes kötelezettségek felújításokra</t>
  </si>
  <si>
    <t>127</t>
  </si>
  <si>
    <t>H/II/8        Költségvetési évet követően esedékes kötelezettségek egyéb felhalmozási célú kiadásokra (127&gt;=128)</t>
  </si>
  <si>
    <t>128</t>
  </si>
  <si>
    <t>H/II/8a        - ebből: költségvetési évet követően esedékes kötelezettségek felhalmozási célú visszatérítendő támogatások, kölcsönök törlesztésére államháztartáson belülre</t>
  </si>
  <si>
    <t>129</t>
  </si>
  <si>
    <t>H/II/9        Költségvetési évet követően esedékes kötelezettségek finanszírozási kiadásokra (129&gt;=130+...+137)</t>
  </si>
  <si>
    <t>130</t>
  </si>
  <si>
    <t>H/II/9a        - ebből: költségvetési évet követően esedékes kötelezettségek államháztartáson belüli megelőlegezések visszafizetésére</t>
  </si>
  <si>
    <t>131</t>
  </si>
  <si>
    <t>H/II/9b        - ebből: költségvetési évet követően esedékes kötelezettségek hosszú lejáratú hitelek, kölcsönök törlesztésére</t>
  </si>
  <si>
    <t>132</t>
  </si>
  <si>
    <t>H/II/9c        - ebből: költségvetési évet követően esedékes kötelezettségek likviditási célú hitelek, kölcsönök törlesztésére pénzügyi vállalkozásoknak</t>
  </si>
  <si>
    <t>133</t>
  </si>
  <si>
    <t>H/II/9d        - ebből: költségvetési évet követően esedékes kötelezettségek rövid lejáratú hitelek, kölcsönök törlesztésére</t>
  </si>
  <si>
    <t>134</t>
  </si>
  <si>
    <t>H/II/9e        - ebből: költségvetési évet követően esedékes kötelezettségek külföldi hitelek, kölcsönök törlesztésére</t>
  </si>
  <si>
    <t>135</t>
  </si>
  <si>
    <t>H/II/9f        - ebből: költségvetési évet követően esedékes kötelezettségek forgatási célú belföldi értékpapírok beváltására</t>
  </si>
  <si>
    <t>136</t>
  </si>
  <si>
    <t>H/II/9g        - ebből: költségvetési évet követően esedékes kötelezettségek befektetési célú belföldi értékpapírok beváltására</t>
  </si>
  <si>
    <t>137</t>
  </si>
  <si>
    <t>H/II/9h        - ebből: költségvetési évévet követően esedékes kötelezettségek külföldi értékpapírok beváltására</t>
  </si>
  <si>
    <t>138</t>
  </si>
  <si>
    <t>H/II        Költségvetési évet követően esedékes kötelezettségek (=H/II/1+…H/II/9) (138=119+...+123+125+...+127+129)</t>
  </si>
  <si>
    <t>139</t>
  </si>
  <si>
    <t>H/III/1        Kapott előlegek</t>
  </si>
  <si>
    <t>140</t>
  </si>
  <si>
    <t>H/III/2        Továbbadási célból folyósított támogatások, ellátások elszámolása</t>
  </si>
  <si>
    <t>141</t>
  </si>
  <si>
    <t>H/III/3        Más szervezetet megillető bevételek elszámolása</t>
  </si>
  <si>
    <t>142</t>
  </si>
  <si>
    <t>H/III/4        Forgótőke elszámolása (Kincstár)</t>
  </si>
  <si>
    <t>143</t>
  </si>
  <si>
    <t>H/III/5        Vagyonkezelésbe vett eszközökkel kapcsolatos visszapótlási kötelezettség elszámolása</t>
  </si>
  <si>
    <t>144</t>
  </si>
  <si>
    <t>H/III/6        Nem társadalombiztosítás pénzügyi alapjait terhelő kifizetett ellátások megtérítésének elszámolása</t>
  </si>
  <si>
    <t>145</t>
  </si>
  <si>
    <t>H/III/7        Munkáltató által korengedményes nyugdíjhoz megfizetett hozzájárulás elszámolása</t>
  </si>
  <si>
    <t>146</t>
  </si>
  <si>
    <t>H/III        Kötelezettség jellegű sajátos elszámolások (=H)/III/1+…+H)/III/7) (146=139+...+145)</t>
  </si>
  <si>
    <t>147</t>
  </si>
  <si>
    <t>H)        KÖTELEZETTSÉGEK (=H/I+H/II+H/III) (=118+138+146)</t>
  </si>
  <si>
    <t>148</t>
  </si>
  <si>
    <t>I)        EGYÉB SAJÁTOS FORRÁSOLDALI ELSZÁMOLÁSOK</t>
  </si>
  <si>
    <t>149</t>
  </si>
  <si>
    <t>150</t>
  </si>
  <si>
    <t>151</t>
  </si>
  <si>
    <t>152</t>
  </si>
  <si>
    <t>153</t>
  </si>
  <si>
    <t>154</t>
  </si>
  <si>
    <t>FORRÁSOK ÖSSZESEN (=G+H+I+J+K) (=154=98+147+...+149+153)</t>
  </si>
  <si>
    <t>Vagyonkimutatás</t>
  </si>
  <si>
    <t>Változás %</t>
  </si>
  <si>
    <t>Változások °%</t>
  </si>
  <si>
    <t>G/III/3     Pénzeszközökön kívüli egyéb eszközök ind.értéke és vált.</t>
  </si>
  <si>
    <t>G/IV.Felhalmozott eredmény</t>
  </si>
  <si>
    <t>J)        PASSZÍV IDŐBELI ELHATÁROLÁSOK (=K/1+K/2+K/3) (153=150+...+152)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</si>
  <si>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</si>
  <si>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</si>
  <si>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</si>
  <si>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>Sor-szám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</si>
</sst>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7" fillId="0" borderId="0" xfId="0" applyFont="1"/>
    <xf numFmtId="3" fontId="5" fillId="0" borderId="2" xfId="1" applyNumberFormat="1" applyFont="1" applyBorder="1" applyAlignment="1">
      <alignment horizontal="right" vertical="top" wrapText="1"/>
    </xf>
    <xf numFmtId="3" fontId="5" fillId="0" borderId="3" xfId="1" applyNumberFormat="1" applyFont="1" applyBorder="1" applyAlignment="1">
      <alignment horizontal="right" vertical="top" wrapText="1"/>
    </xf>
    <xf numFmtId="0" fontId="4" fillId="0" borderId="6" xfId="1" applyFont="1" applyBorder="1"/>
    <xf numFmtId="0" fontId="4" fillId="0" borderId="7" xfId="1" applyFont="1" applyBorder="1"/>
    <xf numFmtId="0" fontId="5" fillId="0" borderId="1" xfId="1" applyFont="1" applyFill="1" applyBorder="1" applyAlignment="1">
      <alignment horizontal="center" vertical="top" wrapText="1"/>
    </xf>
    <xf numFmtId="0" fontId="3" fillId="0" borderId="0" xfId="0" applyFont="1"/>
    <xf numFmtId="0" fontId="6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6" xfId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right" vertical="top" wrapText="1"/>
    </xf>
    <xf numFmtId="3" fontId="5" fillId="0" borderId="4" xfId="1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top" wrapText="1"/>
    </xf>
    <xf numFmtId="0" fontId="6" fillId="0" borderId="0" xfId="1" applyFont="1" applyFill="1"/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9"/>
  <sheetViews>
    <sheetView view="pageBreakPreview" zoomScale="30" zoomScaleNormal="100" zoomScaleSheetLayoutView="30" workbookViewId="0">
      <selection activeCell="B61" sqref="B61"/>
    </sheetView>
  </sheetViews>
  <sheetFormatPr defaultRowHeight="15" x14ac:dyDescent="0.25"/>
  <cols>
    <col min="1" max="1" width="6.140625" style="15" customWidth="1"/>
    <col min="2" max="2" width="56.7109375" style="20" customWidth="1"/>
    <col min="3" max="3" width="10.5703125" customWidth="1"/>
    <col min="4" max="5" width="11.28515625" customWidth="1"/>
  </cols>
  <sheetData>
    <row r="1" spans="1:5" ht="15.75" thickBot="1" x14ac:dyDescent="0.3">
      <c r="A1" s="34" t="s">
        <v>299</v>
      </c>
      <c r="B1" s="35"/>
      <c r="C1" s="35"/>
      <c r="D1" s="35"/>
      <c r="E1" s="35"/>
    </row>
    <row r="2" spans="1:5" s="7" customFormat="1" ht="26.25" thickBot="1" x14ac:dyDescent="0.3">
      <c r="A2" s="9" t="s">
        <v>308</v>
      </c>
      <c r="B2" s="9" t="s">
        <v>0</v>
      </c>
      <c r="C2" s="6" t="s">
        <v>1</v>
      </c>
      <c r="D2" s="6" t="s">
        <v>2</v>
      </c>
      <c r="E2" s="6" t="s">
        <v>301</v>
      </c>
    </row>
    <row r="3" spans="1:5" s="7" customFormat="1" ht="15.75" thickBot="1" x14ac:dyDescent="0.3">
      <c r="A3" s="9">
        <v>1</v>
      </c>
      <c r="B3" s="9">
        <v>2</v>
      </c>
      <c r="C3" s="6">
        <v>3</v>
      </c>
      <c r="D3" s="6">
        <v>4</v>
      </c>
      <c r="E3" s="6">
        <v>5</v>
      </c>
    </row>
    <row r="4" spans="1:5" ht="15.75" thickBot="1" x14ac:dyDescent="0.3">
      <c r="A4" s="10" t="s">
        <v>3</v>
      </c>
      <c r="B4" s="21" t="s">
        <v>4</v>
      </c>
      <c r="C4" s="4"/>
      <c r="D4" s="4"/>
      <c r="E4" s="5"/>
    </row>
    <row r="5" spans="1:5" x14ac:dyDescent="0.25">
      <c r="A5" s="11" t="s">
        <v>5</v>
      </c>
      <c r="B5" s="16" t="s">
        <v>6</v>
      </c>
      <c r="C5" s="23">
        <v>0</v>
      </c>
      <c r="D5" s="23">
        <v>0</v>
      </c>
      <c r="E5" s="23"/>
    </row>
    <row r="6" spans="1:5" x14ac:dyDescent="0.25">
      <c r="A6" s="12" t="s">
        <v>7</v>
      </c>
      <c r="B6" s="17" t="s">
        <v>8</v>
      </c>
      <c r="C6" s="24">
        <v>0</v>
      </c>
      <c r="D6" s="24">
        <v>0</v>
      </c>
      <c r="E6" s="24"/>
    </row>
    <row r="7" spans="1:5" x14ac:dyDescent="0.25">
      <c r="A7" s="12" t="s">
        <v>9</v>
      </c>
      <c r="B7" s="17" t="s">
        <v>10</v>
      </c>
      <c r="C7" s="24">
        <v>0</v>
      </c>
      <c r="D7" s="24">
        <v>0</v>
      </c>
      <c r="E7" s="24"/>
    </row>
    <row r="8" spans="1:5" ht="15" customHeight="1" x14ac:dyDescent="0.25">
      <c r="A8" s="13" t="s">
        <v>11</v>
      </c>
      <c r="B8" s="18" t="s">
        <v>12</v>
      </c>
      <c r="C8" s="24">
        <v>0</v>
      </c>
      <c r="D8" s="24">
        <v>0</v>
      </c>
      <c r="E8" s="24"/>
    </row>
    <row r="9" spans="1:5" ht="15" customHeight="1" x14ac:dyDescent="0.25">
      <c r="A9" s="12" t="s">
        <v>13</v>
      </c>
      <c r="B9" s="17" t="s">
        <v>14</v>
      </c>
      <c r="C9" s="24">
        <v>0</v>
      </c>
      <c r="D9" s="24">
        <v>0</v>
      </c>
      <c r="E9" s="24"/>
    </row>
    <row r="10" spans="1:5" ht="15" customHeight="1" x14ac:dyDescent="0.25">
      <c r="A10" s="12" t="s">
        <v>15</v>
      </c>
      <c r="B10" s="17" t="s">
        <v>16</v>
      </c>
      <c r="C10" s="24">
        <v>0</v>
      </c>
      <c r="D10" s="24">
        <v>0</v>
      </c>
      <c r="E10" s="24"/>
    </row>
    <row r="11" spans="1:5" ht="15" customHeight="1" x14ac:dyDescent="0.25">
      <c r="A11" s="12" t="s">
        <v>17</v>
      </c>
      <c r="B11" s="17" t="s">
        <v>18</v>
      </c>
      <c r="C11" s="24">
        <v>0</v>
      </c>
      <c r="D11" s="24">
        <v>0</v>
      </c>
      <c r="E11" s="24"/>
    </row>
    <row r="12" spans="1:5" ht="15" customHeight="1" x14ac:dyDescent="0.25">
      <c r="A12" s="12" t="s">
        <v>19</v>
      </c>
      <c r="B12" s="17" t="s">
        <v>20</v>
      </c>
      <c r="C12" s="24">
        <v>0</v>
      </c>
      <c r="D12" s="24">
        <v>0</v>
      </c>
      <c r="E12" s="24"/>
    </row>
    <row r="13" spans="1:5" ht="15" customHeight="1" x14ac:dyDescent="0.25">
      <c r="A13" s="12" t="s">
        <v>21</v>
      </c>
      <c r="B13" s="17" t="s">
        <v>22</v>
      </c>
      <c r="C13" s="24">
        <v>0</v>
      </c>
      <c r="D13" s="24">
        <v>0</v>
      </c>
      <c r="E13" s="24"/>
    </row>
    <row r="14" spans="1:5" ht="15" customHeight="1" x14ac:dyDescent="0.25">
      <c r="A14" s="13" t="s">
        <v>23</v>
      </c>
      <c r="B14" s="18" t="s">
        <v>24</v>
      </c>
      <c r="C14" s="24">
        <v>0</v>
      </c>
      <c r="D14" s="24">
        <v>0</v>
      </c>
      <c r="E14" s="24"/>
    </row>
    <row r="15" spans="1:5" ht="15" customHeight="1" x14ac:dyDescent="0.25">
      <c r="A15" s="12" t="s">
        <v>25</v>
      </c>
      <c r="B15" s="17" t="s">
        <v>26</v>
      </c>
      <c r="C15" s="24">
        <v>0</v>
      </c>
      <c r="D15" s="24">
        <v>0</v>
      </c>
      <c r="E15" s="24"/>
    </row>
    <row r="16" spans="1:5" ht="15" customHeight="1" x14ac:dyDescent="0.25">
      <c r="A16" s="12" t="s">
        <v>27</v>
      </c>
      <c r="B16" s="17" t="s">
        <v>28</v>
      </c>
      <c r="C16" s="24">
        <v>0</v>
      </c>
      <c r="D16" s="24">
        <v>0</v>
      </c>
      <c r="E16" s="24"/>
    </row>
    <row r="17" spans="1:5" ht="15" customHeight="1" x14ac:dyDescent="0.25">
      <c r="A17" s="12" t="s">
        <v>29</v>
      </c>
      <c r="B17" s="17" t="s">
        <v>30</v>
      </c>
      <c r="C17" s="24">
        <v>0</v>
      </c>
      <c r="D17" s="24">
        <v>0</v>
      </c>
      <c r="E17" s="24"/>
    </row>
    <row r="18" spans="1:5" ht="15" customHeight="1" x14ac:dyDescent="0.25">
      <c r="A18" s="12" t="s">
        <v>31</v>
      </c>
      <c r="B18" s="17" t="s">
        <v>32</v>
      </c>
      <c r="C18" s="24">
        <v>0</v>
      </c>
      <c r="D18" s="24">
        <v>0</v>
      </c>
      <c r="E18" s="24"/>
    </row>
    <row r="19" spans="1:5" ht="15" customHeight="1" x14ac:dyDescent="0.25">
      <c r="A19" s="12" t="s">
        <v>33</v>
      </c>
      <c r="B19" s="17" t="s">
        <v>34</v>
      </c>
      <c r="C19" s="24">
        <v>0</v>
      </c>
      <c r="D19" s="24">
        <v>0</v>
      </c>
      <c r="E19" s="24"/>
    </row>
    <row r="20" spans="1:5" ht="15" customHeight="1" x14ac:dyDescent="0.25">
      <c r="A20" s="12" t="s">
        <v>35</v>
      </c>
      <c r="B20" s="17" t="s">
        <v>36</v>
      </c>
      <c r="C20" s="24">
        <v>0</v>
      </c>
      <c r="D20" s="24">
        <v>0</v>
      </c>
      <c r="E20" s="24"/>
    </row>
    <row r="21" spans="1:5" ht="15" customHeight="1" x14ac:dyDescent="0.25">
      <c r="A21" s="12" t="s">
        <v>37</v>
      </c>
      <c r="B21" s="17" t="s">
        <v>38</v>
      </c>
      <c r="C21" s="24">
        <v>0</v>
      </c>
      <c r="D21" s="24">
        <v>0</v>
      </c>
      <c r="E21" s="24"/>
    </row>
    <row r="22" spans="1:5" ht="24.95" customHeight="1" x14ac:dyDescent="0.25">
      <c r="A22" s="13" t="s">
        <v>39</v>
      </c>
      <c r="B22" s="18" t="s">
        <v>40</v>
      </c>
      <c r="C22" s="24">
        <v>0</v>
      </c>
      <c r="D22" s="24">
        <v>0</v>
      </c>
      <c r="E22" s="24"/>
    </row>
    <row r="23" spans="1:5" ht="15" customHeight="1" x14ac:dyDescent="0.25">
      <c r="A23" s="12" t="s">
        <v>41</v>
      </c>
      <c r="B23" s="17" t="s">
        <v>42</v>
      </c>
      <c r="C23" s="24">
        <v>0</v>
      </c>
      <c r="D23" s="24">
        <v>0</v>
      </c>
      <c r="E23" s="24"/>
    </row>
    <row r="24" spans="1:5" ht="24.95" customHeight="1" x14ac:dyDescent="0.25">
      <c r="A24" s="12" t="s">
        <v>43</v>
      </c>
      <c r="B24" s="17" t="s">
        <v>44</v>
      </c>
      <c r="C24" s="24">
        <v>0</v>
      </c>
      <c r="D24" s="24">
        <v>0</v>
      </c>
      <c r="E24" s="24"/>
    </row>
    <row r="25" spans="1:5" ht="24.95" customHeight="1" x14ac:dyDescent="0.25">
      <c r="A25" s="13" t="s">
        <v>45</v>
      </c>
      <c r="B25" s="18" t="s">
        <v>46</v>
      </c>
      <c r="C25" s="24">
        <v>0</v>
      </c>
      <c r="D25" s="24">
        <v>0</v>
      </c>
      <c r="E25" s="24"/>
    </row>
    <row r="26" spans="1:5" ht="24.95" customHeight="1" x14ac:dyDescent="0.25">
      <c r="A26" s="13" t="s">
        <v>47</v>
      </c>
      <c r="B26" s="18" t="s">
        <v>48</v>
      </c>
      <c r="C26" s="24">
        <v>0</v>
      </c>
      <c r="D26" s="24">
        <v>0</v>
      </c>
      <c r="E26" s="24"/>
    </row>
    <row r="27" spans="1:5" ht="15" customHeight="1" x14ac:dyDescent="0.25">
      <c r="A27" s="12" t="s">
        <v>49</v>
      </c>
      <c r="B27" s="17" t="s">
        <v>50</v>
      </c>
      <c r="C27" s="24">
        <v>0</v>
      </c>
      <c r="D27" s="24">
        <v>0</v>
      </c>
      <c r="E27" s="24"/>
    </row>
    <row r="28" spans="1:5" ht="15" customHeight="1" x14ac:dyDescent="0.25">
      <c r="A28" s="12" t="s">
        <v>51</v>
      </c>
      <c r="B28" s="17" t="s">
        <v>52</v>
      </c>
      <c r="C28" s="24">
        <v>0</v>
      </c>
      <c r="D28" s="24">
        <v>0</v>
      </c>
      <c r="E28" s="24"/>
    </row>
    <row r="29" spans="1:5" ht="15" customHeight="1" x14ac:dyDescent="0.25">
      <c r="A29" s="12" t="s">
        <v>53</v>
      </c>
      <c r="B29" s="17" t="s">
        <v>54</v>
      </c>
      <c r="C29" s="24">
        <v>0</v>
      </c>
      <c r="D29" s="24">
        <v>0</v>
      </c>
      <c r="E29" s="24"/>
    </row>
    <row r="30" spans="1:5" ht="15" customHeight="1" x14ac:dyDescent="0.25">
      <c r="A30" s="12" t="s">
        <v>55</v>
      </c>
      <c r="B30" s="17" t="s">
        <v>56</v>
      </c>
      <c r="C30" s="24">
        <v>0</v>
      </c>
      <c r="D30" s="24">
        <v>0</v>
      </c>
      <c r="E30" s="24"/>
    </row>
    <row r="31" spans="1:5" ht="15" customHeight="1" x14ac:dyDescent="0.25">
      <c r="A31" s="12" t="s">
        <v>57</v>
      </c>
      <c r="B31" s="17" t="s">
        <v>58</v>
      </c>
      <c r="C31" s="24">
        <v>0</v>
      </c>
      <c r="D31" s="24">
        <v>0</v>
      </c>
      <c r="E31" s="24"/>
    </row>
    <row r="32" spans="1:5" ht="15" customHeight="1" x14ac:dyDescent="0.25">
      <c r="A32" s="13" t="s">
        <v>59</v>
      </c>
      <c r="B32" s="18" t="s">
        <v>60</v>
      </c>
      <c r="C32" s="24">
        <v>0</v>
      </c>
      <c r="D32" s="24">
        <v>0</v>
      </c>
      <c r="E32" s="24"/>
    </row>
    <row r="33" spans="1:5" ht="15" customHeight="1" x14ac:dyDescent="0.25">
      <c r="A33" s="12" t="s">
        <v>61</v>
      </c>
      <c r="B33" s="17" t="s">
        <v>62</v>
      </c>
      <c r="C33" s="24">
        <v>0</v>
      </c>
      <c r="D33" s="24">
        <v>0</v>
      </c>
      <c r="E33" s="24"/>
    </row>
    <row r="34" spans="1:5" ht="24.95" customHeight="1" x14ac:dyDescent="0.25">
      <c r="A34" s="12" t="s">
        <v>63</v>
      </c>
      <c r="B34" s="17" t="s">
        <v>64</v>
      </c>
      <c r="C34" s="24">
        <v>0</v>
      </c>
      <c r="D34" s="24">
        <v>0</v>
      </c>
      <c r="E34" s="24"/>
    </row>
    <row r="35" spans="1:5" ht="15" customHeight="1" x14ac:dyDescent="0.25">
      <c r="A35" s="12" t="s">
        <v>65</v>
      </c>
      <c r="B35" s="17" t="s">
        <v>66</v>
      </c>
      <c r="C35" s="24">
        <v>0</v>
      </c>
      <c r="D35" s="24">
        <v>0</v>
      </c>
      <c r="E35" s="24"/>
    </row>
    <row r="36" spans="1:5" ht="15" customHeight="1" x14ac:dyDescent="0.25">
      <c r="A36" s="12" t="s">
        <v>67</v>
      </c>
      <c r="B36" s="17" t="s">
        <v>68</v>
      </c>
      <c r="C36" s="24">
        <v>0</v>
      </c>
      <c r="D36" s="24">
        <v>0</v>
      </c>
      <c r="E36" s="24"/>
    </row>
    <row r="37" spans="1:5" ht="15" customHeight="1" x14ac:dyDescent="0.25">
      <c r="A37" s="12" t="s">
        <v>69</v>
      </c>
      <c r="B37" s="17" t="s">
        <v>70</v>
      </c>
      <c r="C37" s="24">
        <v>0</v>
      </c>
      <c r="D37" s="24">
        <v>0</v>
      </c>
      <c r="E37" s="24"/>
    </row>
    <row r="38" spans="1:5" ht="15" customHeight="1" x14ac:dyDescent="0.25">
      <c r="A38" s="12" t="s">
        <v>71</v>
      </c>
      <c r="B38" s="17" t="s">
        <v>72</v>
      </c>
      <c r="C38" s="24">
        <v>0</v>
      </c>
      <c r="D38" s="24">
        <v>0</v>
      </c>
      <c r="E38" s="24"/>
    </row>
    <row r="39" spans="1:5" ht="15" customHeight="1" x14ac:dyDescent="0.25">
      <c r="A39" s="12" t="s">
        <v>73</v>
      </c>
      <c r="B39" s="17" t="s">
        <v>74</v>
      </c>
      <c r="C39" s="24">
        <v>0</v>
      </c>
      <c r="D39" s="24">
        <v>0</v>
      </c>
      <c r="E39" s="24"/>
    </row>
    <row r="40" spans="1:5" ht="15" customHeight="1" x14ac:dyDescent="0.25">
      <c r="A40" s="13" t="s">
        <v>75</v>
      </c>
      <c r="B40" s="18" t="s">
        <v>76</v>
      </c>
      <c r="C40" s="24">
        <v>0</v>
      </c>
      <c r="D40" s="24">
        <v>0</v>
      </c>
      <c r="E40" s="24"/>
    </row>
    <row r="41" spans="1:5" ht="24.95" customHeight="1" x14ac:dyDescent="0.25">
      <c r="A41" s="13" t="s">
        <v>77</v>
      </c>
      <c r="B41" s="18" t="s">
        <v>78</v>
      </c>
      <c r="C41" s="24">
        <v>0</v>
      </c>
      <c r="D41" s="24">
        <v>0</v>
      </c>
      <c r="E41" s="24"/>
    </row>
    <row r="42" spans="1:5" ht="15" customHeight="1" x14ac:dyDescent="0.25">
      <c r="A42" s="12" t="s">
        <v>79</v>
      </c>
      <c r="B42" s="17" t="s">
        <v>80</v>
      </c>
      <c r="C42" s="24">
        <v>0</v>
      </c>
      <c r="D42" s="24">
        <v>0</v>
      </c>
      <c r="E42" s="24"/>
    </row>
    <row r="43" spans="1:5" ht="15" customHeight="1" x14ac:dyDescent="0.25">
      <c r="A43" s="12" t="s">
        <v>81</v>
      </c>
      <c r="B43" s="17" t="s">
        <v>82</v>
      </c>
      <c r="C43" s="24">
        <v>9550</v>
      </c>
      <c r="D43" s="24">
        <v>20515</v>
      </c>
      <c r="E43" s="24">
        <f>D43/C43*100</f>
        <v>214.81675392670158</v>
      </c>
    </row>
    <row r="44" spans="1:5" ht="15" customHeight="1" x14ac:dyDescent="0.25">
      <c r="A44" s="12" t="s">
        <v>83</v>
      </c>
      <c r="B44" s="17" t="s">
        <v>84</v>
      </c>
      <c r="C44" s="24">
        <v>119011</v>
      </c>
      <c r="D44" s="24">
        <v>547797</v>
      </c>
      <c r="E44" s="24"/>
    </row>
    <row r="45" spans="1:5" ht="15" customHeight="1" x14ac:dyDescent="0.25">
      <c r="A45" s="12" t="s">
        <v>85</v>
      </c>
      <c r="B45" s="17" t="s">
        <v>86</v>
      </c>
      <c r="C45" s="24">
        <v>0</v>
      </c>
      <c r="D45" s="24">
        <v>0</v>
      </c>
      <c r="E45" s="24"/>
    </row>
    <row r="46" spans="1:5" ht="15" customHeight="1" x14ac:dyDescent="0.25">
      <c r="A46" s="12" t="s">
        <v>87</v>
      </c>
      <c r="B46" s="17" t="s">
        <v>88</v>
      </c>
      <c r="C46" s="24">
        <v>0</v>
      </c>
      <c r="D46" s="24">
        <v>0</v>
      </c>
      <c r="E46" s="24"/>
    </row>
    <row r="47" spans="1:5" ht="15" customHeight="1" x14ac:dyDescent="0.25">
      <c r="A47" s="13" t="s">
        <v>89</v>
      </c>
      <c r="B47" s="18" t="s">
        <v>90</v>
      </c>
      <c r="C47" s="24">
        <f>SUM(C42:C46)</f>
        <v>128561</v>
      </c>
      <c r="D47" s="24">
        <f>SUM(D42:D46)</f>
        <v>568312</v>
      </c>
      <c r="E47" s="24">
        <f>D47/C47*100</f>
        <v>442.056300122121</v>
      </c>
    </row>
    <row r="48" spans="1:5" ht="24.95" customHeight="1" x14ac:dyDescent="0.25">
      <c r="A48" s="11" t="s">
        <v>91</v>
      </c>
      <c r="B48" s="16" t="s">
        <v>92</v>
      </c>
      <c r="C48" s="23">
        <v>0</v>
      </c>
      <c r="D48" s="23">
        <v>0</v>
      </c>
      <c r="E48" s="23"/>
    </row>
    <row r="49" spans="1:5" ht="24.95" customHeight="1" x14ac:dyDescent="0.25">
      <c r="A49" s="12" t="s">
        <v>93</v>
      </c>
      <c r="B49" s="17" t="s">
        <v>94</v>
      </c>
      <c r="C49" s="24">
        <v>0</v>
      </c>
      <c r="D49" s="24">
        <v>0</v>
      </c>
      <c r="E49" s="24"/>
    </row>
    <row r="50" spans="1:5" ht="24.95" customHeight="1" x14ac:dyDescent="0.25">
      <c r="A50" s="12" t="s">
        <v>95</v>
      </c>
      <c r="B50" s="17" t="s">
        <v>96</v>
      </c>
      <c r="C50" s="24">
        <v>0</v>
      </c>
      <c r="D50" s="24">
        <v>0</v>
      </c>
      <c r="E50" s="24"/>
    </row>
    <row r="51" spans="1:5" ht="24.95" customHeight="1" x14ac:dyDescent="0.25">
      <c r="A51" s="12" t="s">
        <v>97</v>
      </c>
      <c r="B51" s="17" t="s">
        <v>98</v>
      </c>
      <c r="C51" s="24">
        <v>0</v>
      </c>
      <c r="D51" s="24">
        <v>0</v>
      </c>
      <c r="E51" s="24"/>
    </row>
    <row r="52" spans="1:5" ht="15" customHeight="1" x14ac:dyDescent="0.25">
      <c r="A52" s="12" t="s">
        <v>99</v>
      </c>
      <c r="B52" s="17" t="s">
        <v>100</v>
      </c>
      <c r="C52" s="24">
        <v>0</v>
      </c>
      <c r="D52" s="24">
        <v>0</v>
      </c>
      <c r="E52" s="24"/>
    </row>
    <row r="53" spans="1:5" ht="15" customHeight="1" x14ac:dyDescent="0.25">
      <c r="A53" s="12" t="s">
        <v>101</v>
      </c>
      <c r="B53" s="17" t="s">
        <v>102</v>
      </c>
      <c r="C53" s="24">
        <v>0</v>
      </c>
      <c r="D53" s="24">
        <v>0</v>
      </c>
      <c r="E53" s="24"/>
    </row>
    <row r="54" spans="1:5" ht="24.95" customHeight="1" x14ac:dyDescent="0.25">
      <c r="A54" s="12" t="s">
        <v>103</v>
      </c>
      <c r="B54" s="17" t="s">
        <v>104</v>
      </c>
      <c r="C54" s="24">
        <v>0</v>
      </c>
      <c r="D54" s="24">
        <v>0</v>
      </c>
      <c r="E54" s="24"/>
    </row>
    <row r="55" spans="1:5" ht="24.95" customHeight="1" x14ac:dyDescent="0.25">
      <c r="A55" s="12" t="s">
        <v>105</v>
      </c>
      <c r="B55" s="17" t="s">
        <v>106</v>
      </c>
      <c r="C55" s="24">
        <v>0</v>
      </c>
      <c r="D55" s="24">
        <v>0</v>
      </c>
      <c r="E55" s="24"/>
    </row>
    <row r="56" spans="1:5" ht="24.95" customHeight="1" x14ac:dyDescent="0.25">
      <c r="A56" s="12" t="s">
        <v>107</v>
      </c>
      <c r="B56" s="17" t="s">
        <v>108</v>
      </c>
      <c r="C56" s="24">
        <v>0</v>
      </c>
      <c r="D56" s="24">
        <v>0</v>
      </c>
      <c r="E56" s="24"/>
    </row>
    <row r="57" spans="1:5" ht="24.95" customHeight="1" x14ac:dyDescent="0.25">
      <c r="A57" s="12" t="s">
        <v>109</v>
      </c>
      <c r="B57" s="17" t="s">
        <v>110</v>
      </c>
      <c r="C57" s="24">
        <v>655484</v>
      </c>
      <c r="D57" s="24">
        <v>0</v>
      </c>
      <c r="E57" s="24">
        <f>D57/C57*100</f>
        <v>0</v>
      </c>
    </row>
    <row r="58" spans="1:5" ht="24.95" customHeight="1" x14ac:dyDescent="0.25">
      <c r="A58" s="12" t="s">
        <v>111</v>
      </c>
      <c r="B58" s="17" t="s">
        <v>112</v>
      </c>
      <c r="C58" s="24">
        <v>655484</v>
      </c>
      <c r="D58" s="24">
        <v>0</v>
      </c>
      <c r="E58" s="24">
        <f>D58/C58*100</f>
        <v>0</v>
      </c>
    </row>
    <row r="59" spans="1:5" ht="24.95" customHeight="1" x14ac:dyDescent="0.25">
      <c r="A59" s="12" t="s">
        <v>113</v>
      </c>
      <c r="B59" s="17" t="s">
        <v>114</v>
      </c>
      <c r="C59" s="24">
        <v>0</v>
      </c>
      <c r="D59" s="24">
        <v>0</v>
      </c>
      <c r="E59" s="24"/>
    </row>
    <row r="60" spans="1:5" ht="24.95" customHeight="1" x14ac:dyDescent="0.25">
      <c r="A60" s="12" t="s">
        <v>115</v>
      </c>
      <c r="B60" s="17" t="s">
        <v>116</v>
      </c>
      <c r="C60" s="24">
        <v>0</v>
      </c>
      <c r="D60" s="24">
        <v>0</v>
      </c>
      <c r="E60" s="24"/>
    </row>
    <row r="61" spans="1:5" ht="24.95" customHeight="1" x14ac:dyDescent="0.25">
      <c r="A61" s="13" t="s">
        <v>117</v>
      </c>
      <c r="B61" s="18" t="s">
        <v>118</v>
      </c>
      <c r="C61" s="24">
        <f>C48+C50+C52+C53+C54+C55+C57+C59</f>
        <v>655484</v>
      </c>
      <c r="D61" s="24">
        <f>D48+D50+D52+D53+D54+D55+D57+D59</f>
        <v>0</v>
      </c>
      <c r="E61" s="24">
        <f>D61/C61*100</f>
        <v>0</v>
      </c>
    </row>
    <row r="62" spans="1:5" ht="24.95" customHeight="1" x14ac:dyDescent="0.25">
      <c r="A62" s="12" t="s">
        <v>119</v>
      </c>
      <c r="B62" s="17" t="s">
        <v>120</v>
      </c>
      <c r="C62" s="24">
        <v>0</v>
      </c>
      <c r="D62" s="24">
        <v>0</v>
      </c>
      <c r="E62" s="24"/>
    </row>
    <row r="63" spans="1:5" ht="24.95" customHeight="1" x14ac:dyDescent="0.25">
      <c r="A63" s="12" t="s">
        <v>121</v>
      </c>
      <c r="B63" s="17" t="s">
        <v>122</v>
      </c>
      <c r="C63" s="24">
        <v>0</v>
      </c>
      <c r="D63" s="24">
        <v>0</v>
      </c>
      <c r="E63" s="24"/>
    </row>
    <row r="64" spans="1:5" ht="24.95" customHeight="1" x14ac:dyDescent="0.25">
      <c r="A64" s="12" t="s">
        <v>123</v>
      </c>
      <c r="B64" s="17" t="s">
        <v>124</v>
      </c>
      <c r="C64" s="24">
        <v>0</v>
      </c>
      <c r="D64" s="24">
        <v>0</v>
      </c>
      <c r="E64" s="24"/>
    </row>
    <row r="65" spans="1:5" ht="24.95" customHeight="1" x14ac:dyDescent="0.25">
      <c r="A65" s="12" t="s">
        <v>125</v>
      </c>
      <c r="B65" s="17" t="s">
        <v>126</v>
      </c>
      <c r="C65" s="24">
        <v>0</v>
      </c>
      <c r="D65" s="24">
        <v>0</v>
      </c>
      <c r="E65" s="24"/>
    </row>
    <row r="66" spans="1:5" ht="24.95" customHeight="1" x14ac:dyDescent="0.25">
      <c r="A66" s="12" t="s">
        <v>127</v>
      </c>
      <c r="B66" s="17" t="s">
        <v>128</v>
      </c>
      <c r="C66" s="24">
        <v>0</v>
      </c>
      <c r="D66" s="24">
        <v>0</v>
      </c>
      <c r="E66" s="24"/>
    </row>
    <row r="67" spans="1:5" ht="24.95" customHeight="1" x14ac:dyDescent="0.25">
      <c r="A67" s="12" t="s">
        <v>129</v>
      </c>
      <c r="B67" s="17" t="s">
        <v>130</v>
      </c>
      <c r="C67" s="24">
        <v>0</v>
      </c>
      <c r="D67" s="24">
        <v>0</v>
      </c>
      <c r="E67" s="24"/>
    </row>
    <row r="68" spans="1:5" ht="24.95" customHeight="1" x14ac:dyDescent="0.25">
      <c r="A68" s="12" t="s">
        <v>131</v>
      </c>
      <c r="B68" s="17" t="s">
        <v>132</v>
      </c>
      <c r="C68" s="24">
        <v>0</v>
      </c>
      <c r="D68" s="24">
        <v>0</v>
      </c>
      <c r="E68" s="24"/>
    </row>
    <row r="69" spans="1:5" ht="24.95" customHeight="1" x14ac:dyDescent="0.25">
      <c r="A69" s="12" t="s">
        <v>133</v>
      </c>
      <c r="B69" s="17" t="s">
        <v>134</v>
      </c>
      <c r="C69" s="24">
        <v>0</v>
      </c>
      <c r="D69" s="24">
        <v>0</v>
      </c>
      <c r="E69" s="24"/>
    </row>
    <row r="70" spans="1:5" ht="24.95" customHeight="1" x14ac:dyDescent="0.25">
      <c r="A70" s="12" t="s">
        <v>135</v>
      </c>
      <c r="B70" s="17" t="s">
        <v>136</v>
      </c>
      <c r="C70" s="24">
        <v>0</v>
      </c>
      <c r="D70" s="24">
        <v>0</v>
      </c>
      <c r="E70" s="24"/>
    </row>
    <row r="71" spans="1:5" ht="24.95" customHeight="1" x14ac:dyDescent="0.25">
      <c r="A71" s="12" t="s">
        <v>137</v>
      </c>
      <c r="B71" s="17" t="s">
        <v>138</v>
      </c>
      <c r="C71" s="24">
        <v>0</v>
      </c>
      <c r="D71" s="24">
        <v>682000</v>
      </c>
      <c r="E71" s="24"/>
    </row>
    <row r="72" spans="1:5" ht="24.95" customHeight="1" x14ac:dyDescent="0.25">
      <c r="A72" s="12" t="s">
        <v>139</v>
      </c>
      <c r="B72" s="17" t="s">
        <v>140</v>
      </c>
      <c r="C72" s="24">
        <v>0</v>
      </c>
      <c r="D72" s="24">
        <v>0</v>
      </c>
      <c r="E72" s="24"/>
    </row>
    <row r="73" spans="1:5" ht="24.95" customHeight="1" x14ac:dyDescent="0.25">
      <c r="A73" s="12" t="s">
        <v>141</v>
      </c>
      <c r="B73" s="17" t="s">
        <v>142</v>
      </c>
      <c r="C73" s="24">
        <v>0</v>
      </c>
      <c r="D73" s="24">
        <v>0</v>
      </c>
      <c r="E73" s="24"/>
    </row>
    <row r="74" spans="1:5" ht="24.95" customHeight="1" x14ac:dyDescent="0.25">
      <c r="A74" s="12" t="s">
        <v>143</v>
      </c>
      <c r="B74" s="17" t="s">
        <v>144</v>
      </c>
      <c r="C74" s="24">
        <v>0</v>
      </c>
      <c r="D74" s="24">
        <v>0</v>
      </c>
      <c r="E74" s="24"/>
    </row>
    <row r="75" spans="1:5" ht="24.95" customHeight="1" x14ac:dyDescent="0.25">
      <c r="A75" s="13" t="s">
        <v>145</v>
      </c>
      <c r="B75" s="18" t="s">
        <v>146</v>
      </c>
      <c r="C75" s="24">
        <v>0</v>
      </c>
      <c r="D75" s="24">
        <v>682000</v>
      </c>
      <c r="E75" s="24"/>
    </row>
    <row r="76" spans="1:5" ht="15" customHeight="1" x14ac:dyDescent="0.25">
      <c r="A76" s="12" t="s">
        <v>147</v>
      </c>
      <c r="B76" s="17" t="s">
        <v>148</v>
      </c>
      <c r="C76" s="24"/>
      <c r="D76" s="24">
        <v>0</v>
      </c>
      <c r="E76" s="24"/>
    </row>
    <row r="77" spans="1:5" ht="15" customHeight="1" x14ac:dyDescent="0.25">
      <c r="A77" s="12" t="s">
        <v>149</v>
      </c>
      <c r="B77" s="17" t="s">
        <v>150</v>
      </c>
      <c r="C77" s="24">
        <v>0</v>
      </c>
      <c r="D77" s="24">
        <v>0</v>
      </c>
      <c r="E77" s="24"/>
    </row>
    <row r="78" spans="1:5" ht="15" customHeight="1" x14ac:dyDescent="0.25">
      <c r="A78" s="12" t="s">
        <v>151</v>
      </c>
      <c r="B78" s="17" t="s">
        <v>152</v>
      </c>
      <c r="C78" s="24">
        <v>0</v>
      </c>
      <c r="D78" s="24">
        <v>0</v>
      </c>
      <c r="E78" s="24"/>
    </row>
    <row r="79" spans="1:5" ht="15" customHeight="1" x14ac:dyDescent="0.25">
      <c r="A79" s="12" t="s">
        <v>153</v>
      </c>
      <c r="B79" s="17" t="s">
        <v>154</v>
      </c>
      <c r="C79" s="24">
        <v>0</v>
      </c>
      <c r="D79" s="24">
        <v>0</v>
      </c>
      <c r="E79" s="24"/>
    </row>
    <row r="80" spans="1:5" ht="15" customHeight="1" x14ac:dyDescent="0.25">
      <c r="A80" s="12" t="s">
        <v>155</v>
      </c>
      <c r="B80" s="17" t="s">
        <v>156</v>
      </c>
      <c r="C80" s="24"/>
      <c r="D80" s="24">
        <v>0</v>
      </c>
      <c r="E80" s="24"/>
    </row>
    <row r="81" spans="1:5" ht="15" customHeight="1" x14ac:dyDescent="0.25">
      <c r="A81" s="12" t="s">
        <v>157</v>
      </c>
      <c r="B81" s="17" t="s">
        <v>158</v>
      </c>
      <c r="C81" s="24">
        <v>0</v>
      </c>
      <c r="D81" s="24">
        <v>0</v>
      </c>
      <c r="E81" s="24"/>
    </row>
    <row r="82" spans="1:5" ht="24.95" customHeight="1" x14ac:dyDescent="0.25">
      <c r="A82" s="12" t="s">
        <v>159</v>
      </c>
      <c r="B82" s="17" t="s">
        <v>160</v>
      </c>
      <c r="C82" s="24">
        <v>0</v>
      </c>
      <c r="D82" s="24">
        <v>0</v>
      </c>
      <c r="E82" s="24"/>
    </row>
    <row r="83" spans="1:5" ht="15" customHeight="1" x14ac:dyDescent="0.25">
      <c r="A83" s="12" t="s">
        <v>161</v>
      </c>
      <c r="B83" s="17" t="s">
        <v>162</v>
      </c>
      <c r="C83" s="24">
        <v>0</v>
      </c>
      <c r="D83" s="24">
        <v>0</v>
      </c>
      <c r="E83" s="24"/>
    </row>
    <row r="84" spans="1:5" ht="15" customHeight="1" x14ac:dyDescent="0.25">
      <c r="A84" s="12" t="s">
        <v>163</v>
      </c>
      <c r="B84" s="17" t="s">
        <v>164</v>
      </c>
      <c r="C84" s="24">
        <v>0</v>
      </c>
      <c r="D84" s="24">
        <v>0</v>
      </c>
      <c r="E84" s="24"/>
    </row>
    <row r="85" spans="1:5" ht="24.95" customHeight="1" x14ac:dyDescent="0.25">
      <c r="A85" s="12" t="s">
        <v>165</v>
      </c>
      <c r="B85" s="17" t="s">
        <v>166</v>
      </c>
      <c r="C85" s="24">
        <v>0</v>
      </c>
      <c r="D85" s="24">
        <v>0</v>
      </c>
      <c r="E85" s="24"/>
    </row>
    <row r="86" spans="1:5" ht="24.95" customHeight="1" x14ac:dyDescent="0.25">
      <c r="A86" s="12" t="s">
        <v>167</v>
      </c>
      <c r="B86" s="17" t="s">
        <v>168</v>
      </c>
      <c r="C86" s="24">
        <v>0</v>
      </c>
      <c r="D86" s="24">
        <v>0</v>
      </c>
      <c r="E86" s="24"/>
    </row>
    <row r="87" spans="1:5" ht="24.95" customHeight="1" x14ac:dyDescent="0.25">
      <c r="A87" s="12" t="s">
        <v>169</v>
      </c>
      <c r="B87" s="17" t="s">
        <v>170</v>
      </c>
      <c r="C87" s="24">
        <v>0</v>
      </c>
      <c r="D87" s="24">
        <v>0</v>
      </c>
      <c r="E87" s="24"/>
    </row>
    <row r="88" spans="1:5" ht="24.95" customHeight="1" x14ac:dyDescent="0.25">
      <c r="A88" s="13" t="s">
        <v>171</v>
      </c>
      <c r="B88" s="18" t="s">
        <v>172</v>
      </c>
      <c r="C88" s="24"/>
      <c r="D88" s="24">
        <f>D76+D82+D83+D84+D85+D86+D87</f>
        <v>0</v>
      </c>
      <c r="E88" s="24"/>
    </row>
    <row r="89" spans="1:5" ht="15" customHeight="1" x14ac:dyDescent="0.25">
      <c r="A89" s="13" t="s">
        <v>173</v>
      </c>
      <c r="B89" s="18" t="s">
        <v>174</v>
      </c>
      <c r="C89" s="24">
        <f>C61+C75+C88</f>
        <v>655484</v>
      </c>
      <c r="D89" s="24">
        <f>D61+D75+D88</f>
        <v>682000</v>
      </c>
      <c r="E89" s="24">
        <f>D89/C89*100</f>
        <v>104.04525510920175</v>
      </c>
    </row>
    <row r="90" spans="1:5" ht="15" customHeight="1" x14ac:dyDescent="0.25">
      <c r="A90" s="13" t="s">
        <v>175</v>
      </c>
      <c r="B90" s="18" t="s">
        <v>176</v>
      </c>
      <c r="C90" s="24"/>
      <c r="D90" s="24">
        <v>0</v>
      </c>
      <c r="E90" s="24"/>
    </row>
    <row r="91" spans="1:5" ht="15" customHeight="1" x14ac:dyDescent="0.25">
      <c r="A91" s="12" t="s">
        <v>177</v>
      </c>
      <c r="B91" s="17" t="s">
        <v>178</v>
      </c>
      <c r="C91" s="24">
        <v>0</v>
      </c>
      <c r="D91" s="24">
        <v>0</v>
      </c>
      <c r="E91" s="24"/>
    </row>
    <row r="92" spans="1:5" ht="15" customHeight="1" x14ac:dyDescent="0.25">
      <c r="A92" s="12" t="s">
        <v>179</v>
      </c>
      <c r="B92" s="17" t="s">
        <v>180</v>
      </c>
      <c r="C92" s="24"/>
      <c r="D92" s="24">
        <v>0</v>
      </c>
      <c r="E92" s="24"/>
    </row>
    <row r="93" spans="1:5" ht="15" customHeight="1" x14ac:dyDescent="0.25">
      <c r="A93" s="12" t="s">
        <v>181</v>
      </c>
      <c r="B93" s="17" t="s">
        <v>182</v>
      </c>
      <c r="C93" s="24">
        <v>0</v>
      </c>
      <c r="D93" s="24">
        <v>0</v>
      </c>
      <c r="E93" s="24"/>
    </row>
    <row r="94" spans="1:5" ht="24.95" customHeight="1" x14ac:dyDescent="0.25">
      <c r="A94" s="13" t="s">
        <v>183</v>
      </c>
      <c r="B94" s="18" t="s">
        <v>184</v>
      </c>
      <c r="C94" s="24">
        <f>SUM(C91:C93)</f>
        <v>0</v>
      </c>
      <c r="D94" s="24">
        <f>SUM(D91:D93)</f>
        <v>0</v>
      </c>
      <c r="E94" s="24"/>
    </row>
    <row r="95" spans="1:5" ht="26.25" thickBot="1" x14ac:dyDescent="0.3">
      <c r="A95" s="14" t="s">
        <v>185</v>
      </c>
      <c r="B95" s="19" t="s">
        <v>186</v>
      </c>
      <c r="C95" s="25">
        <f>C26+C41+C47+C89+C90+C94</f>
        <v>784045</v>
      </c>
      <c r="D95" s="25">
        <f>D26+D41+D47+D89+D90+D94</f>
        <v>1250312</v>
      </c>
      <c r="E95" s="25">
        <f>D95/C95*100</f>
        <v>159.46941820941402</v>
      </c>
    </row>
    <row r="96" spans="1:5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</sheetData>
  <mergeCells count="1">
    <mergeCell ref="A1:E1"/>
  </mergeCells>
  <printOptions horizontalCentered="1"/>
  <pageMargins left="0.19685039370078741" right="0.19685039370078741" top="0.78740157480314965" bottom="0.39370078740157483" header="0.39370078740157483" footer="0.19685039370078741"/>
  <pageSetup paperSize="9" scale="83" orientation="portrait" r:id="rId1"/>
  <headerFooter>
    <oddHeader>&amp;L&amp;"Times New Roman,Félkövér"&amp;12Regölyi Közös Önkormányzati Hivatal&amp;R&amp;"Times New Roman,Félkövér"&amp;12 11. sz. melléklet</oddHead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tabSelected="1" view="pageBreakPreview" zoomScale="60" zoomScaleNormal="100" workbookViewId="0">
      <selection activeCell="B15" sqref="B15"/>
    </sheetView>
  </sheetViews>
  <sheetFormatPr defaultRowHeight="15" x14ac:dyDescent="0.25"/>
  <cols>
    <col min="1" max="1" width="6.5703125" style="33" customWidth="1"/>
    <col min="2" max="2" width="57.7109375" style="20" customWidth="1"/>
    <col min="3" max="3" width="11.140625" style="1" customWidth="1"/>
    <col min="4" max="4" width="11.85546875" style="1" customWidth="1"/>
    <col min="5" max="5" width="10.140625" style="1" customWidth="1"/>
  </cols>
  <sheetData>
    <row r="1" spans="1:5" ht="16.5" thickBot="1" x14ac:dyDescent="0.3">
      <c r="A1" s="36" t="s">
        <v>299</v>
      </c>
      <c r="B1" s="37"/>
      <c r="C1" s="37"/>
      <c r="D1" s="37"/>
      <c r="E1" s="37"/>
    </row>
    <row r="2" spans="1:5" s="27" customFormat="1" ht="29.25" thickBot="1" x14ac:dyDescent="0.3">
      <c r="A2" s="29" t="s">
        <v>308</v>
      </c>
      <c r="B2" s="26" t="s">
        <v>0</v>
      </c>
      <c r="C2" s="26" t="s">
        <v>1</v>
      </c>
      <c r="D2" s="26" t="s">
        <v>2</v>
      </c>
      <c r="E2" s="26" t="s">
        <v>300</v>
      </c>
    </row>
    <row r="3" spans="1:5" s="7" customFormat="1" ht="16.5" thickBot="1" x14ac:dyDescent="0.3">
      <c r="A3" s="30">
        <v>1</v>
      </c>
      <c r="B3" s="28">
        <v>2</v>
      </c>
      <c r="C3" s="8">
        <v>3</v>
      </c>
      <c r="D3" s="8">
        <v>4</v>
      </c>
      <c r="E3" s="8">
        <v>5</v>
      </c>
    </row>
    <row r="4" spans="1:5" ht="15" customHeight="1" x14ac:dyDescent="0.25">
      <c r="A4" s="31" t="s">
        <v>187</v>
      </c>
      <c r="B4" s="16" t="s">
        <v>302</v>
      </c>
      <c r="C4" s="22">
        <v>25775</v>
      </c>
      <c r="D4" s="22">
        <v>25775</v>
      </c>
      <c r="E4" s="22">
        <f>D4/C4*100</f>
        <v>100</v>
      </c>
    </row>
    <row r="5" spans="1:5" ht="15" customHeight="1" x14ac:dyDescent="0.25">
      <c r="A5" s="32" t="s">
        <v>188</v>
      </c>
      <c r="B5" s="17" t="s">
        <v>303</v>
      </c>
      <c r="C5" s="2">
        <v>-1159553</v>
      </c>
      <c r="D5" s="2">
        <v>-1674640</v>
      </c>
      <c r="E5" s="2">
        <f t="shared" ref="E5:E7" si="0">D5/C5*100</f>
        <v>144.42116919192136</v>
      </c>
    </row>
    <row r="6" spans="1:5" ht="15" customHeight="1" x14ac:dyDescent="0.25">
      <c r="A6" s="32" t="s">
        <v>190</v>
      </c>
      <c r="B6" s="17" t="s">
        <v>189</v>
      </c>
      <c r="C6" s="2">
        <v>-515087</v>
      </c>
      <c r="D6" s="2">
        <v>61105</v>
      </c>
      <c r="E6" s="2">
        <f t="shared" si="0"/>
        <v>-11.863044495395924</v>
      </c>
    </row>
    <row r="7" spans="1:5" ht="15" customHeight="1" x14ac:dyDescent="0.25">
      <c r="A7" s="32" t="s">
        <v>192</v>
      </c>
      <c r="B7" s="18" t="s">
        <v>191</v>
      </c>
      <c r="C7" s="2">
        <f>SUM(C4:C6)</f>
        <v>-1648865</v>
      </c>
      <c r="D7" s="2">
        <f>SUM(D4:D6)</f>
        <v>-1587760</v>
      </c>
      <c r="E7" s="2">
        <f t="shared" si="0"/>
        <v>96.294117468682998</v>
      </c>
    </row>
    <row r="8" spans="1:5" ht="24.95" customHeight="1" x14ac:dyDescent="0.25">
      <c r="A8" s="32" t="s">
        <v>194</v>
      </c>
      <c r="B8" s="17" t="s">
        <v>193</v>
      </c>
      <c r="C8" s="2">
        <v>0</v>
      </c>
      <c r="D8" s="2">
        <v>0</v>
      </c>
      <c r="E8" s="2"/>
    </row>
    <row r="9" spans="1:5" ht="24.95" customHeight="1" x14ac:dyDescent="0.25">
      <c r="A9" s="32" t="s">
        <v>196</v>
      </c>
      <c r="B9" s="17" t="s">
        <v>195</v>
      </c>
      <c r="C9" s="2">
        <v>0</v>
      </c>
      <c r="D9" s="2">
        <v>0</v>
      </c>
      <c r="E9" s="2"/>
    </row>
    <row r="10" spans="1:5" ht="25.5" x14ac:dyDescent="0.25">
      <c r="A10" s="32" t="s">
        <v>198</v>
      </c>
      <c r="B10" s="17" t="s">
        <v>197</v>
      </c>
      <c r="C10" s="2">
        <v>0</v>
      </c>
      <c r="D10" s="2"/>
      <c r="E10" s="2"/>
    </row>
    <row r="11" spans="1:5" ht="24.95" customHeight="1" x14ac:dyDescent="0.25">
      <c r="A11" s="32" t="s">
        <v>200</v>
      </c>
      <c r="B11" s="17" t="s">
        <v>199</v>
      </c>
      <c r="C11" s="2">
        <v>0</v>
      </c>
      <c r="D11" s="2">
        <v>0</v>
      </c>
      <c r="E11" s="2"/>
    </row>
    <row r="12" spans="1:5" ht="24.95" customHeight="1" x14ac:dyDescent="0.25">
      <c r="A12" s="32" t="s">
        <v>202</v>
      </c>
      <c r="B12" s="17" t="s">
        <v>201</v>
      </c>
      <c r="C12" s="2">
        <v>0</v>
      </c>
      <c r="D12" s="2">
        <v>0</v>
      </c>
      <c r="E12" s="2"/>
    </row>
    <row r="13" spans="1:5" ht="24.95" customHeight="1" x14ac:dyDescent="0.25">
      <c r="A13" s="32" t="s">
        <v>204</v>
      </c>
      <c r="B13" s="17" t="s">
        <v>203</v>
      </c>
      <c r="C13" s="2">
        <v>0</v>
      </c>
      <c r="D13" s="2">
        <v>0</v>
      </c>
      <c r="E13" s="2"/>
    </row>
    <row r="14" spans="1:5" ht="15" customHeight="1" x14ac:dyDescent="0.25">
      <c r="A14" s="32" t="s">
        <v>206</v>
      </c>
      <c r="B14" s="17" t="s">
        <v>205</v>
      </c>
      <c r="C14" s="2">
        <v>0</v>
      </c>
      <c r="D14" s="2">
        <v>0</v>
      </c>
      <c r="E14" s="2"/>
    </row>
    <row r="15" spans="1:5" ht="15" customHeight="1" x14ac:dyDescent="0.25">
      <c r="A15" s="32" t="s">
        <v>208</v>
      </c>
      <c r="B15" s="17" t="s">
        <v>207</v>
      </c>
      <c r="C15" s="2">
        <v>0</v>
      </c>
      <c r="D15" s="2">
        <v>0</v>
      </c>
      <c r="E15" s="2"/>
    </row>
    <row r="16" spans="1:5" ht="24.95" customHeight="1" x14ac:dyDescent="0.25">
      <c r="A16" s="32" t="s">
        <v>210</v>
      </c>
      <c r="B16" s="17" t="s">
        <v>209</v>
      </c>
      <c r="C16" s="2">
        <v>0</v>
      </c>
      <c r="D16" s="2">
        <v>0</v>
      </c>
      <c r="E16" s="2"/>
    </row>
    <row r="17" spans="1:5" ht="24.95" customHeight="1" x14ac:dyDescent="0.25">
      <c r="A17" s="32" t="s">
        <v>212</v>
      </c>
      <c r="B17" s="17" t="s">
        <v>211</v>
      </c>
      <c r="C17" s="2">
        <v>0</v>
      </c>
      <c r="D17" s="2">
        <v>0</v>
      </c>
      <c r="E17" s="2"/>
    </row>
    <row r="18" spans="1:5" ht="24.95" customHeight="1" x14ac:dyDescent="0.25">
      <c r="A18" s="32" t="s">
        <v>214</v>
      </c>
      <c r="B18" s="17" t="s">
        <v>213</v>
      </c>
      <c r="C18" s="2">
        <v>0</v>
      </c>
      <c r="D18" s="2">
        <v>0</v>
      </c>
      <c r="E18" s="2"/>
    </row>
    <row r="19" spans="1:5" ht="24.95" customHeight="1" x14ac:dyDescent="0.25">
      <c r="A19" s="32" t="s">
        <v>216</v>
      </c>
      <c r="B19" s="17" t="s">
        <v>215</v>
      </c>
      <c r="C19" s="2">
        <v>0</v>
      </c>
      <c r="D19" s="2">
        <v>0</v>
      </c>
      <c r="E19" s="2"/>
    </row>
    <row r="20" spans="1:5" ht="24.95" customHeight="1" x14ac:dyDescent="0.25">
      <c r="A20" s="32" t="s">
        <v>218</v>
      </c>
      <c r="B20" s="17" t="s">
        <v>217</v>
      </c>
      <c r="C20" s="2">
        <v>0</v>
      </c>
      <c r="D20" s="2">
        <v>0</v>
      </c>
      <c r="E20" s="2"/>
    </row>
    <row r="21" spans="1:5" ht="24.95" customHeight="1" x14ac:dyDescent="0.25">
      <c r="A21" s="32" t="s">
        <v>220</v>
      </c>
      <c r="B21" s="17" t="s">
        <v>219</v>
      </c>
      <c r="C21" s="2">
        <v>0</v>
      </c>
      <c r="D21" s="2">
        <v>0</v>
      </c>
      <c r="E21" s="2"/>
    </row>
    <row r="22" spans="1:5" ht="24.95" customHeight="1" x14ac:dyDescent="0.25">
      <c r="A22" s="32" t="s">
        <v>222</v>
      </c>
      <c r="B22" s="17" t="s">
        <v>221</v>
      </c>
      <c r="C22" s="2">
        <v>0</v>
      </c>
      <c r="D22" s="2">
        <v>0</v>
      </c>
      <c r="E22" s="2"/>
    </row>
    <row r="23" spans="1:5" ht="24.95" customHeight="1" x14ac:dyDescent="0.25">
      <c r="A23" s="32" t="s">
        <v>224</v>
      </c>
      <c r="B23" s="17" t="s">
        <v>223</v>
      </c>
      <c r="C23" s="2">
        <v>0</v>
      </c>
      <c r="D23" s="2">
        <v>0</v>
      </c>
      <c r="E23" s="2"/>
    </row>
    <row r="24" spans="1:5" ht="24.95" customHeight="1" x14ac:dyDescent="0.25">
      <c r="A24" s="32" t="s">
        <v>226</v>
      </c>
      <c r="B24" s="17" t="s">
        <v>225</v>
      </c>
      <c r="C24" s="2">
        <v>0</v>
      </c>
      <c r="D24" s="2">
        <v>0</v>
      </c>
      <c r="E24" s="2"/>
    </row>
    <row r="25" spans="1:5" ht="24.95" customHeight="1" x14ac:dyDescent="0.25">
      <c r="A25" s="32" t="s">
        <v>228</v>
      </c>
      <c r="B25" s="17" t="s">
        <v>227</v>
      </c>
      <c r="C25" s="2">
        <v>0</v>
      </c>
      <c r="D25" s="2">
        <v>0</v>
      </c>
      <c r="E25" s="2"/>
    </row>
    <row r="26" spans="1:5" ht="24.95" customHeight="1" x14ac:dyDescent="0.25">
      <c r="A26" s="32" t="s">
        <v>230</v>
      </c>
      <c r="B26" s="17" t="s">
        <v>229</v>
      </c>
      <c r="C26" s="2">
        <v>0</v>
      </c>
      <c r="D26" s="2">
        <v>0</v>
      </c>
      <c r="E26" s="2"/>
    </row>
    <row r="27" spans="1:5" ht="24.95" customHeight="1" x14ac:dyDescent="0.25">
      <c r="A27" s="32" t="s">
        <v>232</v>
      </c>
      <c r="B27" s="18" t="s">
        <v>231</v>
      </c>
      <c r="C27" s="2">
        <v>0</v>
      </c>
      <c r="D27" s="2">
        <v>0</v>
      </c>
      <c r="E27" s="2"/>
    </row>
    <row r="28" spans="1:5" ht="24.95" customHeight="1" x14ac:dyDescent="0.25">
      <c r="A28" s="32" t="s">
        <v>234</v>
      </c>
      <c r="B28" s="17" t="s">
        <v>233</v>
      </c>
      <c r="C28" s="2">
        <v>0</v>
      </c>
      <c r="D28" s="2">
        <v>0</v>
      </c>
      <c r="E28" s="2"/>
    </row>
    <row r="29" spans="1:5" ht="24.95" customHeight="1" x14ac:dyDescent="0.25">
      <c r="A29" s="32" t="s">
        <v>236</v>
      </c>
      <c r="B29" s="17" t="s">
        <v>235</v>
      </c>
      <c r="C29" s="2">
        <v>0</v>
      </c>
      <c r="D29" s="2">
        <v>0</v>
      </c>
      <c r="E29" s="2"/>
    </row>
    <row r="30" spans="1:5" ht="24.95" customHeight="1" x14ac:dyDescent="0.25">
      <c r="A30" s="32" t="s">
        <v>238</v>
      </c>
      <c r="B30" s="17" t="s">
        <v>237</v>
      </c>
      <c r="C30" s="2">
        <v>0</v>
      </c>
      <c r="D30" s="2">
        <v>0</v>
      </c>
      <c r="E30" s="2"/>
    </row>
    <row r="31" spans="1:5" ht="24.95" customHeight="1" x14ac:dyDescent="0.25">
      <c r="A31" s="32" t="s">
        <v>240</v>
      </c>
      <c r="B31" s="17" t="s">
        <v>239</v>
      </c>
      <c r="C31" s="2">
        <v>0</v>
      </c>
      <c r="D31" s="2">
        <v>0</v>
      </c>
      <c r="E31" s="2"/>
    </row>
    <row r="32" spans="1:5" ht="24.95" customHeight="1" x14ac:dyDescent="0.25">
      <c r="A32" s="32" t="s">
        <v>242</v>
      </c>
      <c r="B32" s="17" t="s">
        <v>241</v>
      </c>
      <c r="C32" s="2">
        <v>0</v>
      </c>
      <c r="D32" s="2">
        <v>0</v>
      </c>
      <c r="E32" s="2"/>
    </row>
    <row r="33" spans="1:5" ht="24.95" customHeight="1" x14ac:dyDescent="0.25">
      <c r="A33" s="32" t="s">
        <v>244</v>
      </c>
      <c r="B33" s="17" t="s">
        <v>243</v>
      </c>
      <c r="C33" s="2">
        <v>0</v>
      </c>
      <c r="D33" s="2">
        <v>0</v>
      </c>
      <c r="E33" s="2"/>
    </row>
    <row r="34" spans="1:5" ht="24.95" customHeight="1" x14ac:dyDescent="0.25">
      <c r="A34" s="32" t="s">
        <v>246</v>
      </c>
      <c r="B34" s="17" t="s">
        <v>245</v>
      </c>
      <c r="C34" s="2">
        <v>0</v>
      </c>
      <c r="D34" s="2">
        <v>0</v>
      </c>
      <c r="E34" s="2"/>
    </row>
    <row r="35" spans="1:5" ht="24.95" customHeight="1" x14ac:dyDescent="0.25">
      <c r="A35" s="32" t="s">
        <v>248</v>
      </c>
      <c r="B35" s="17" t="s">
        <v>247</v>
      </c>
      <c r="C35" s="2">
        <v>0</v>
      </c>
      <c r="D35" s="2">
        <v>0</v>
      </c>
      <c r="E35" s="2"/>
    </row>
    <row r="36" spans="1:5" ht="24.95" customHeight="1" x14ac:dyDescent="0.25">
      <c r="A36" s="32" t="s">
        <v>250</v>
      </c>
      <c r="B36" s="17" t="s">
        <v>249</v>
      </c>
      <c r="C36" s="2">
        <v>0</v>
      </c>
      <c r="D36" s="2">
        <v>0</v>
      </c>
      <c r="E36" s="2"/>
    </row>
    <row r="37" spans="1:5" ht="24.95" customHeight="1" x14ac:dyDescent="0.25">
      <c r="A37" s="32" t="s">
        <v>252</v>
      </c>
      <c r="B37" s="17" t="s">
        <v>251</v>
      </c>
      <c r="C37" s="2">
        <v>0</v>
      </c>
      <c r="D37" s="2">
        <v>0</v>
      </c>
      <c r="E37" s="2"/>
    </row>
    <row r="38" spans="1:5" ht="24.95" customHeight="1" x14ac:dyDescent="0.25">
      <c r="A38" s="32" t="s">
        <v>254</v>
      </c>
      <c r="B38" s="17" t="s">
        <v>253</v>
      </c>
      <c r="C38" s="2">
        <v>0</v>
      </c>
      <c r="D38" s="2">
        <v>0</v>
      </c>
      <c r="E38" s="2"/>
    </row>
    <row r="39" spans="1:5" ht="24.95" customHeight="1" x14ac:dyDescent="0.25">
      <c r="A39" s="32" t="s">
        <v>256</v>
      </c>
      <c r="B39" s="17" t="s">
        <v>255</v>
      </c>
      <c r="C39" s="2">
        <v>0</v>
      </c>
      <c r="D39" s="2">
        <v>0</v>
      </c>
      <c r="E39" s="2"/>
    </row>
    <row r="40" spans="1:5" ht="24.95" customHeight="1" x14ac:dyDescent="0.25">
      <c r="A40" s="32" t="s">
        <v>258</v>
      </c>
      <c r="B40" s="17" t="s">
        <v>257</v>
      </c>
      <c r="C40" s="2">
        <v>0</v>
      </c>
      <c r="D40" s="2">
        <v>0</v>
      </c>
      <c r="E40" s="2"/>
    </row>
    <row r="41" spans="1:5" ht="24.95" customHeight="1" x14ac:dyDescent="0.25">
      <c r="A41" s="32" t="s">
        <v>260</v>
      </c>
      <c r="B41" s="17" t="s">
        <v>259</v>
      </c>
      <c r="C41" s="2">
        <v>0</v>
      </c>
      <c r="D41" s="2">
        <v>0</v>
      </c>
      <c r="E41" s="2"/>
    </row>
    <row r="42" spans="1:5" ht="24.95" customHeight="1" x14ac:dyDescent="0.25">
      <c r="A42" s="32" t="s">
        <v>262</v>
      </c>
      <c r="B42" s="17" t="s">
        <v>261</v>
      </c>
      <c r="C42" s="2">
        <v>0</v>
      </c>
      <c r="D42" s="2">
        <v>0</v>
      </c>
      <c r="E42" s="2"/>
    </row>
    <row r="43" spans="1:5" ht="24.95" customHeight="1" x14ac:dyDescent="0.25">
      <c r="A43" s="32" t="s">
        <v>264</v>
      </c>
      <c r="B43" s="17" t="s">
        <v>263</v>
      </c>
      <c r="C43" s="2">
        <v>0</v>
      </c>
      <c r="D43" s="2">
        <v>0</v>
      </c>
      <c r="E43" s="2"/>
    </row>
    <row r="44" spans="1:5" ht="24.95" customHeight="1" x14ac:dyDescent="0.25">
      <c r="A44" s="32" t="s">
        <v>266</v>
      </c>
      <c r="B44" s="17" t="s">
        <v>265</v>
      </c>
      <c r="C44" s="2">
        <v>0</v>
      </c>
      <c r="D44" s="2">
        <v>0</v>
      </c>
      <c r="E44" s="2"/>
    </row>
    <row r="45" spans="1:5" ht="24.95" customHeight="1" x14ac:dyDescent="0.25">
      <c r="A45" s="32" t="s">
        <v>268</v>
      </c>
      <c r="B45" s="17" t="s">
        <v>267</v>
      </c>
      <c r="C45" s="2">
        <v>0</v>
      </c>
      <c r="D45" s="2">
        <v>0</v>
      </c>
      <c r="E45" s="2"/>
    </row>
    <row r="46" spans="1:5" ht="24.95" customHeight="1" x14ac:dyDescent="0.25">
      <c r="A46" s="32" t="s">
        <v>270</v>
      </c>
      <c r="B46" s="17" t="s">
        <v>269</v>
      </c>
      <c r="C46" s="2">
        <v>0</v>
      </c>
      <c r="D46" s="2">
        <v>0</v>
      </c>
      <c r="E46" s="2"/>
    </row>
    <row r="47" spans="1:5" ht="24.95" customHeight="1" x14ac:dyDescent="0.25">
      <c r="A47" s="32" t="s">
        <v>272</v>
      </c>
      <c r="B47" s="18" t="s">
        <v>271</v>
      </c>
      <c r="C47" s="2">
        <v>0</v>
      </c>
      <c r="D47" s="2">
        <v>0</v>
      </c>
      <c r="E47" s="2"/>
    </row>
    <row r="48" spans="1:5" ht="15" customHeight="1" x14ac:dyDescent="0.25">
      <c r="A48" s="32" t="s">
        <v>274</v>
      </c>
      <c r="B48" s="17" t="s">
        <v>273</v>
      </c>
      <c r="C48" s="2">
        <v>0</v>
      </c>
      <c r="D48" s="2">
        <v>0</v>
      </c>
      <c r="E48" s="2"/>
    </row>
    <row r="49" spans="1:5" ht="24.95" customHeight="1" x14ac:dyDescent="0.25">
      <c r="A49" s="32" t="s">
        <v>276</v>
      </c>
      <c r="B49" s="17" t="s">
        <v>275</v>
      </c>
      <c r="C49" s="2">
        <v>0</v>
      </c>
      <c r="D49" s="2">
        <v>0</v>
      </c>
      <c r="E49" s="2"/>
    </row>
    <row r="50" spans="1:5" ht="15" customHeight="1" x14ac:dyDescent="0.25">
      <c r="A50" s="32" t="s">
        <v>278</v>
      </c>
      <c r="B50" s="17" t="s">
        <v>277</v>
      </c>
      <c r="C50" s="2">
        <v>0</v>
      </c>
      <c r="D50" s="2">
        <v>0</v>
      </c>
      <c r="E50" s="2"/>
    </row>
    <row r="51" spans="1:5" ht="15" customHeight="1" x14ac:dyDescent="0.25">
      <c r="A51" s="32" t="s">
        <v>280</v>
      </c>
      <c r="B51" s="17" t="s">
        <v>279</v>
      </c>
      <c r="C51" s="2">
        <v>0</v>
      </c>
      <c r="D51" s="2">
        <v>0</v>
      </c>
      <c r="E51" s="2"/>
    </row>
    <row r="52" spans="1:5" ht="24.95" customHeight="1" x14ac:dyDescent="0.25">
      <c r="A52" s="32" t="s">
        <v>282</v>
      </c>
      <c r="B52" s="17" t="s">
        <v>281</v>
      </c>
      <c r="C52" s="2">
        <v>0</v>
      </c>
      <c r="D52" s="2">
        <v>0</v>
      </c>
      <c r="E52" s="2"/>
    </row>
    <row r="53" spans="1:5" ht="24.95" customHeight="1" x14ac:dyDescent="0.25">
      <c r="A53" s="32" t="s">
        <v>284</v>
      </c>
      <c r="B53" s="17" t="s">
        <v>283</v>
      </c>
      <c r="C53" s="2">
        <v>0</v>
      </c>
      <c r="D53" s="2">
        <v>0</v>
      </c>
      <c r="E53" s="2"/>
    </row>
    <row r="54" spans="1:5" ht="24.95" customHeight="1" x14ac:dyDescent="0.25">
      <c r="A54" s="32" t="s">
        <v>286</v>
      </c>
      <c r="B54" s="17" t="s">
        <v>285</v>
      </c>
      <c r="C54" s="2">
        <v>0</v>
      </c>
      <c r="D54" s="2">
        <v>0</v>
      </c>
      <c r="E54" s="2"/>
    </row>
    <row r="55" spans="1:5" ht="24.95" customHeight="1" x14ac:dyDescent="0.25">
      <c r="A55" s="32" t="s">
        <v>288</v>
      </c>
      <c r="B55" s="17" t="s">
        <v>287</v>
      </c>
      <c r="C55" s="2">
        <v>0</v>
      </c>
      <c r="D55" s="2">
        <v>0</v>
      </c>
      <c r="E55" s="2"/>
    </row>
    <row r="56" spans="1:5" ht="15" customHeight="1" x14ac:dyDescent="0.25">
      <c r="A56" s="32" t="s">
        <v>290</v>
      </c>
      <c r="B56" s="18" t="s">
        <v>289</v>
      </c>
      <c r="C56" s="2">
        <v>0</v>
      </c>
      <c r="D56" s="2">
        <v>0</v>
      </c>
      <c r="E56" s="2"/>
    </row>
    <row r="57" spans="1:5" ht="15" customHeight="1" x14ac:dyDescent="0.25">
      <c r="A57" s="32" t="s">
        <v>292</v>
      </c>
      <c r="B57" s="18" t="s">
        <v>291</v>
      </c>
      <c r="C57" s="2">
        <v>0</v>
      </c>
      <c r="D57" s="2">
        <v>0</v>
      </c>
      <c r="E57" s="2"/>
    </row>
    <row r="58" spans="1:5" ht="29.25" customHeight="1" x14ac:dyDescent="0.25">
      <c r="A58" s="32" t="s">
        <v>293</v>
      </c>
      <c r="B58" s="18" t="s">
        <v>304</v>
      </c>
      <c r="C58" s="2">
        <v>2432910</v>
      </c>
      <c r="D58" s="2">
        <v>2838072</v>
      </c>
      <c r="E58" s="2">
        <f>D58/C58*100</f>
        <v>116.65339038435454</v>
      </c>
    </row>
    <row r="59" spans="1:5" ht="15" customHeight="1" x14ac:dyDescent="0.25">
      <c r="A59" s="32" t="s">
        <v>294</v>
      </c>
      <c r="B59" s="17" t="s">
        <v>305</v>
      </c>
      <c r="C59" s="2">
        <v>0</v>
      </c>
      <c r="D59" s="2">
        <v>0</v>
      </c>
      <c r="E59" s="2"/>
    </row>
    <row r="60" spans="1:5" ht="15" customHeight="1" x14ac:dyDescent="0.25">
      <c r="A60" s="32" t="s">
        <v>295</v>
      </c>
      <c r="B60" s="17" t="s">
        <v>306</v>
      </c>
      <c r="C60" s="2">
        <v>2432910</v>
      </c>
      <c r="D60" s="2">
        <v>2838072</v>
      </c>
      <c r="E60" s="2">
        <f>D60/C60*100</f>
        <v>116.65339038435454</v>
      </c>
    </row>
    <row r="61" spans="1:5" ht="15" customHeight="1" x14ac:dyDescent="0.25">
      <c r="A61" s="32" t="s">
        <v>296</v>
      </c>
      <c r="B61" s="17" t="s">
        <v>307</v>
      </c>
      <c r="C61" s="2">
        <v>0</v>
      </c>
      <c r="D61" s="2">
        <v>0</v>
      </c>
      <c r="E61" s="2"/>
    </row>
    <row r="62" spans="1:5" ht="29.25" customHeight="1" thickBot="1" x14ac:dyDescent="0.3">
      <c r="A62" s="32" t="s">
        <v>297</v>
      </c>
      <c r="B62" s="19" t="s">
        <v>298</v>
      </c>
      <c r="C62" s="3">
        <f>C7+C56+C57+C58</f>
        <v>784045</v>
      </c>
      <c r="D62" s="3">
        <f>D7+D56+D57+D58</f>
        <v>1250312</v>
      </c>
      <c r="E62" s="3">
        <f>D62/C62*100</f>
        <v>159.46941820941402</v>
      </c>
    </row>
  </sheetData>
  <mergeCells count="1">
    <mergeCell ref="A1:E1"/>
  </mergeCells>
  <printOptions horizontalCentered="1"/>
  <pageMargins left="0.19685039370078741" right="0.19685039370078741" top="0.78740157480314965" bottom="0.39370078740157483" header="0.39370078740157483" footer="0.19685039370078741"/>
  <pageSetup paperSize="9" scale="95" orientation="portrait" r:id="rId1"/>
  <headerFooter>
    <oddHeader>&amp;L&amp;"Times New Roman,Félkövér"&amp;12Regölyi Közös Önkormányzati Hivatal&amp;R&amp;"Times New Roman,Félkövér"&amp;12 11. sz. melléklet</oddHead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11.sz melléklet</vt:lpstr>
      <vt:lpstr>11.sz.melléklet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ASP_2</cp:lastModifiedBy>
  <cp:lastPrinted>2018-06-01T09:46:26Z</cp:lastPrinted>
  <dcterms:created xsi:type="dcterms:W3CDTF">2015-06-02T20:17:22Z</dcterms:created>
  <dcterms:modified xsi:type="dcterms:W3CDTF">2018-06-01T09:46:29Z</dcterms:modified>
</cp:coreProperties>
</file>