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3" activeTab="7"/>
  </bookViews>
  <sheets>
    <sheet name=" 1,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Hivatal bevétele, kiadása" sheetId="8" r:id="rId8"/>
    <sheet name="9. felújítás" sheetId="9" r:id="rId9"/>
    <sheet name="10.. Beruházások" sheetId="10" r:id="rId10"/>
    <sheet name="11. EU projekt" sheetId="11" r:id="rId11"/>
    <sheet name="12. létszám-előir." sheetId="12" r:id="rId12"/>
    <sheet name="13.közfogl." sheetId="13" r:id="rId13"/>
    <sheet name="14. adósság" sheetId="14" r:id="rId14"/>
    <sheet name="15. céltartalék" sheetId="15" r:id="rId15"/>
    <sheet name="16. többéves" sheetId="16" r:id="rId16"/>
    <sheet name="17. előir.- falhaszn. ütemterv" sheetId="17" r:id="rId17"/>
    <sheet name="18. közvetett támogatások" sheetId="18" r:id="rId18"/>
    <sheet name="19. egyéb működési tám" sheetId="19" r:id="rId19"/>
  </sheets>
  <definedNames/>
  <calcPr fullCalcOnLoad="1"/>
</workbook>
</file>

<file path=xl/sharedStrings.xml><?xml version="1.0" encoding="utf-8"?>
<sst xmlns="http://schemas.openxmlformats.org/spreadsheetml/2006/main" count="1126" uniqueCount="667">
  <si>
    <t xml:space="preserve">         011130 - Igazgatási tevékenység</t>
  </si>
  <si>
    <t>D.</t>
  </si>
  <si>
    <t>G.</t>
  </si>
  <si>
    <t>ssz.</t>
  </si>
  <si>
    <t>megnevezés</t>
  </si>
  <si>
    <t>hozzájárulás önkormányzaton kívüli projekthez</t>
  </si>
  <si>
    <t>összeg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</si>
  <si>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</si>
  <si>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</si>
  <si>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</si>
  <si>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</si>
  <si>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</si>
  <si>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</si>
  <si>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</si>
  <si>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</si>
  <si>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</si>
  <si>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</si>
  <si>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</si>
  <si>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</si>
  <si>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</si>
  <si>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</si>
  <si>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</si>
  <si>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</si>
  <si>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</si>
  <si>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</si>
  <si>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</si>
  <si>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</si>
  <si>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</si>
  <si>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</si>
  <si>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</si>
  <si>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</si>
  <si>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</si>
  <si>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</si>
  <si>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</si>
  <si>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</si>
  <si>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</si>
  <si>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</si>
  <si>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</si>
  <si>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</si>
  <si>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</si>
  <si>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</si>
  <si>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</si>
  <si>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</si>
  <si>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</si>
  <si>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</si>
  <si>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</si>
  <si>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</si>
  <si>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</si>
  <si>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</si>
  <si>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</si>
  <si>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</si>
  <si>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</si>
  <si>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</si>
  <si>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</si>
  <si>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</si>
  <si>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</si>
  <si>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</si>
  <si>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</si>
  <si>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</si>
  <si>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</si>
  <si>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</si>
  <si>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</si>
  <si>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</si>
  <si>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</si>
  <si>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</si>
  <si>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</si>
  <si>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</si>
  <si>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</si>
  <si>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</si>
  <si>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</si>
  <si>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</si>
  <si>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</si>
  <si>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</si>
  <si>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</si>
  <si>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</si>
  <si>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</si>
  <si>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</si>
  <si>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</si>
  <si>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</si>
  <si>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</si>
  <si>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</si>
  <si>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</si>
  <si>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</si>
  <si>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Összesen: </t>
  </si>
  <si>
    <t>Címrend</t>
  </si>
  <si>
    <t>sorszám</t>
  </si>
  <si>
    <t>előirányzat</t>
  </si>
  <si>
    <t xml:space="preserve">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</si>
  <si>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</si>
  <si>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</si>
  <si>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</si>
  <si>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</si>
  <si>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</si>
  <si>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</si>
  <si>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</si>
  <si>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</si>
  <si>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</si>
  <si>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</si>
  <si>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</si>
  <si>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</si>
  <si>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</si>
  <si>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</si>
  <si>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</si>
  <si>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>Személyi</t>
  </si>
  <si>
    <t>Munkadói</t>
  </si>
  <si>
    <t>Dologi</t>
  </si>
  <si>
    <t>Ellátott</t>
  </si>
  <si>
    <t>Átadott</t>
  </si>
  <si>
    <t>Összesen</t>
  </si>
  <si>
    <t xml:space="preserve"> - Katasztrófavédelmi Ig. - polgárvédelem</t>
  </si>
  <si>
    <t xml:space="preserve"> - Munka és Tűzvédelmi társulás Megye</t>
  </si>
  <si>
    <t xml:space="preserve"> Helyi egyesületeknek</t>
  </si>
  <si>
    <t>ÖSSZESEN</t>
  </si>
  <si>
    <t>Személyi kiadások</t>
  </si>
  <si>
    <t xml:space="preserve">Kiadások mindösszesen: </t>
  </si>
  <si>
    <t>Intézmény:</t>
  </si>
  <si>
    <t xml:space="preserve">Önkormányzat </t>
  </si>
  <si>
    <t>Igazgatási tevékenység</t>
  </si>
  <si>
    <t>Művelődési házak tev.</t>
  </si>
  <si>
    <t>Védőnői szolgálat</t>
  </si>
  <si>
    <t>Intézmény összesen:</t>
  </si>
  <si>
    <t>Mindösszesen:</t>
  </si>
  <si>
    <t>tervezett</t>
  </si>
  <si>
    <t>Feladatok</t>
  </si>
  <si>
    <t>Pénzforgalom nélküli kiadások</t>
  </si>
  <si>
    <t>külön alkotnak címet</t>
  </si>
  <si>
    <t xml:space="preserve"> - kommunális adóból: bejelentett lakcímmel rendelkező magánszemély </t>
  </si>
  <si>
    <t xml:space="preserve">Mindösszesen: </t>
  </si>
  <si>
    <t xml:space="preserve">              külön alkot egy címet</t>
  </si>
  <si>
    <t>A.</t>
  </si>
  <si>
    <t>B.</t>
  </si>
  <si>
    <t>Cím</t>
  </si>
  <si>
    <t>Sszám</t>
  </si>
  <si>
    <t xml:space="preserve"> - ebből folyószámlahitel</t>
  </si>
  <si>
    <t>A</t>
  </si>
  <si>
    <t>C</t>
  </si>
  <si>
    <t>D</t>
  </si>
  <si>
    <t xml:space="preserve">C. </t>
  </si>
  <si>
    <t xml:space="preserve">D. </t>
  </si>
  <si>
    <t>Munkaadót terhelő járulékok és szociális hozzájárulási adó</t>
  </si>
  <si>
    <t>Kormányzati beruházások</t>
  </si>
  <si>
    <t>Egyéb felhalmozási kiadások</t>
  </si>
  <si>
    <t xml:space="preserve">Az önkormányzat összevont költségvetési mérlege </t>
  </si>
  <si>
    <t>Előző évi pénzmaradvány</t>
  </si>
  <si>
    <t xml:space="preserve">össz: </t>
  </si>
  <si>
    <t>Tartalékok</t>
  </si>
  <si>
    <t>Céltartalék</t>
  </si>
  <si>
    <t xml:space="preserve">   - működési célú</t>
  </si>
  <si>
    <t xml:space="preserve">Önkormányzat kiadásai összesen: </t>
  </si>
  <si>
    <t>Kiadások mindösszesen: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</si>
  <si>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</si>
  <si>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</si>
  <si>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</si>
  <si>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</si>
  <si>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>Intézményi ber.</t>
  </si>
  <si>
    <t>felújítások</t>
  </si>
  <si>
    <t>működésre</t>
  </si>
  <si>
    <t>felújításra</t>
  </si>
  <si>
    <t>beruházásra</t>
  </si>
  <si>
    <t>Támogatásértékű működési bevételek</t>
  </si>
  <si>
    <t>Hitel bevételek</t>
  </si>
  <si>
    <t xml:space="preserve"> - Közművelődés és Hagyományőrző Egyesület </t>
  </si>
  <si>
    <t xml:space="preserve"> - Batéi Romák Egyesülete </t>
  </si>
  <si>
    <t>Egyéb működési kiadások megoszlása</t>
  </si>
  <si>
    <t>hónap</t>
  </si>
  <si>
    <t>a kezességvállalással kapcsolatos megtérülés.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</si>
  <si>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</si>
  <si>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</si>
  <si>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</si>
  <si>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</si>
  <si>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</si>
  <si>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</si>
  <si>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</si>
  <si>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</si>
  <si>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</si>
  <si>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</si>
  <si>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</si>
  <si>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</si>
  <si>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fizetési kötelezettséggel csökkentett saját bevétel</t>
  </si>
  <si>
    <t>hitel előző években felvett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</si>
  <si>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</si>
  <si>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</si>
  <si>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</si>
  <si>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</si>
  <si>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</si>
  <si>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</si>
  <si>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</si>
  <si>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</si>
  <si>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</si>
  <si>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</si>
  <si>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</si>
  <si>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</si>
  <si>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</si>
  <si>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</si>
  <si>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</si>
  <si>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</si>
  <si>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</si>
  <si>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</si>
  <si>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>Önkormányzat összevontan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</si>
  <si>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</si>
  <si>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</si>
  <si>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</si>
  <si>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</si>
  <si>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</si>
  <si>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 I. Saját bevételek</t>
  </si>
  <si>
    <t>II: Adósságot keletkeztető ügyletek</t>
  </si>
  <si>
    <t xml:space="preserve">III. . Az adósságot keletk. ügylet megkötését igénylő fejlesztési célok, valamint az adósságot kelet. ügyletek várható eü. összege </t>
  </si>
  <si>
    <t>Központi támogatásra igény</t>
  </si>
  <si>
    <t xml:space="preserve"> - Eu támogatásmegelőlegezési hitelre</t>
  </si>
  <si>
    <t>kötelező</t>
  </si>
  <si>
    <t>Önként</t>
  </si>
  <si>
    <t>állami</t>
  </si>
  <si>
    <t>önként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</si>
  <si>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</si>
  <si>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</si>
  <si>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</si>
  <si>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</si>
  <si>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</si>
  <si>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</si>
  <si>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</si>
  <si>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</si>
  <si>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</si>
  <si>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</si>
  <si>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</si>
  <si>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</si>
  <si>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</si>
  <si>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</si>
  <si>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</si>
  <si>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Hivatal</t>
  </si>
  <si>
    <t>Önkormányzatnál</t>
  </si>
  <si>
    <t>Hivatalnál</t>
  </si>
  <si>
    <t>Megállapított támogatás</t>
  </si>
  <si>
    <t>Kifizetés várható ez évben</t>
  </si>
  <si>
    <t>Felhalmozási támogatásértékű</t>
  </si>
  <si>
    <t>Felhalmozásra átvett</t>
  </si>
  <si>
    <t xml:space="preserve"> - működési pénzeszköz átadás (belső ellenőrzésre) </t>
  </si>
  <si>
    <t>össz</t>
  </si>
  <si>
    <t>Kötelező</t>
  </si>
  <si>
    <t>zárolás</t>
  </si>
  <si>
    <t>Foglalkoztatás módja- programonként</t>
  </si>
  <si>
    <t>létszám</t>
  </si>
  <si>
    <t>Mindösszesen</t>
  </si>
  <si>
    <t>átlag fő/év</t>
  </si>
  <si>
    <t>Ft/fő</t>
  </si>
  <si>
    <t>Támogatások</t>
  </si>
  <si>
    <t>Állami támogatásból működési hiányra</t>
  </si>
  <si>
    <t>Közvetett és közvetlen támogatások   ft-ban</t>
  </si>
  <si>
    <t>egyéb nyújtott kedvezmény vagy kölcsön elengedésének összege</t>
  </si>
  <si>
    <t xml:space="preserve"> - gyermekétkeztetés támogatása - iskoláknak</t>
  </si>
  <si>
    <t>Batéi Közös Önkormányzati Hivatal 011130</t>
  </si>
  <si>
    <t>Helyi önkormányzatok működésének általános támogatása</t>
  </si>
  <si>
    <t>B111</t>
  </si>
  <si>
    <t>a</t>
  </si>
  <si>
    <t>b</t>
  </si>
  <si>
    <t>c</t>
  </si>
  <si>
    <t>d</t>
  </si>
  <si>
    <t>e</t>
  </si>
  <si>
    <t>f</t>
  </si>
  <si>
    <t>g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</si>
  <si>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</si>
  <si>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</si>
  <si>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</si>
  <si>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</si>
  <si>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</si>
  <si>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</si>
  <si>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</si>
  <si>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</si>
  <si>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</si>
  <si>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</si>
  <si>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</si>
  <si>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</si>
  <si>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</si>
  <si>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</si>
  <si>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</si>
  <si>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</si>
  <si>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</si>
  <si>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</si>
  <si>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</si>
  <si>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</si>
  <si>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</si>
  <si>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</si>
  <si>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</si>
  <si>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</si>
  <si>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</si>
  <si>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</si>
  <si>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</si>
  <si>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</si>
  <si>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</si>
  <si>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</si>
  <si>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</si>
  <si>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</si>
  <si>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</si>
  <si>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</si>
  <si>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</si>
  <si>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</si>
  <si>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</si>
  <si>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</si>
  <si>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</si>
  <si>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</si>
  <si>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</si>
  <si>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</si>
  <si>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</si>
  <si>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</si>
  <si>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</si>
  <si>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</si>
  <si>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</si>
  <si>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</si>
  <si>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</si>
  <si>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</si>
  <si>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</si>
  <si>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</si>
  <si>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</si>
  <si>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</si>
  <si>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</si>
  <si>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</si>
  <si>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</si>
  <si>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</si>
  <si>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</si>
  <si>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</si>
  <si>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</si>
  <si>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</si>
  <si>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</si>
  <si>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</si>
  <si>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</si>
  <si>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</si>
  <si>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</si>
  <si>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</si>
  <si>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</si>
  <si>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</si>
  <si>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</si>
  <si>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</si>
  <si>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</si>
  <si>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</si>
  <si>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</si>
  <si>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</si>
  <si>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</si>
  <si>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</si>
  <si>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</si>
  <si>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</si>
  <si>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</si>
  <si>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</si>
  <si>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</si>
  <si>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</si>
  <si>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</si>
  <si>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</si>
  <si>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</si>
  <si>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</si>
  <si>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</si>
  <si>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</si>
  <si>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</si>
  <si>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</si>
  <si>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</si>
  <si>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</si>
  <si>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</si>
  <si>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</si>
  <si>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</si>
  <si>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</si>
  <si>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</si>
  <si>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</si>
  <si>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</si>
  <si>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</si>
  <si>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</si>
  <si>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</si>
  <si>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</si>
  <si>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</si>
  <si>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</si>
  <si>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</si>
  <si>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</si>
  <si>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</si>
  <si>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</si>
  <si>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</si>
  <si>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</si>
  <si>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</si>
  <si>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</si>
  <si>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</si>
  <si>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</si>
  <si>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</si>
  <si>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</si>
  <si>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</si>
  <si>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</si>
  <si>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</si>
  <si>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</si>
  <si>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</si>
  <si>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</si>
  <si>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</si>
  <si>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</si>
  <si>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</si>
  <si>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</si>
  <si>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</si>
  <si>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</si>
  <si>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</si>
  <si>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</si>
  <si>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</si>
  <si>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</si>
  <si>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</si>
  <si>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</si>
  <si>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</si>
  <si>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</si>
  <si>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</si>
  <si>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</si>
  <si>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</si>
  <si>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</si>
  <si>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</si>
  <si>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</si>
  <si>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</si>
  <si>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</si>
  <si>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</si>
  <si>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</si>
  <si>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</si>
  <si>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</si>
  <si>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</si>
  <si>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</si>
  <si>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</si>
  <si>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</si>
  <si>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</si>
  <si>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</si>
  <si>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</si>
  <si>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</si>
  <si>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</si>
  <si>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</si>
  <si>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</si>
  <si>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</si>
  <si>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</si>
  <si>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</si>
  <si>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</si>
  <si>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</si>
  <si>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</si>
  <si>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</si>
  <si>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</si>
  <si>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</si>
  <si>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</si>
  <si>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</si>
  <si>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</si>
  <si>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</si>
  <si>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</si>
  <si>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</si>
  <si>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</si>
  <si>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</si>
  <si>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</si>
  <si>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</si>
  <si>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</si>
  <si>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</si>
  <si>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</si>
  <si>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</si>
  <si>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</si>
  <si>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</si>
  <si>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</si>
  <si>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</si>
  <si>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</si>
  <si>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</si>
  <si>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</si>
  <si>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</si>
  <si>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</si>
  <si>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</si>
  <si>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</si>
  <si>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</si>
  <si>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</si>
  <si>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</si>
  <si>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</si>
  <si>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</si>
  <si>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Működési támogatások</t>
  </si>
  <si>
    <t>Felhalmozási célú átvett pénzeszköz - áh kívül</t>
  </si>
  <si>
    <t>Sorszám</t>
  </si>
  <si>
    <t xml:space="preserve">A: </t>
  </si>
  <si>
    <t>B:</t>
  </si>
  <si>
    <t>C:</t>
  </si>
  <si>
    <t>041231- 890441- Rövid időtartamú közfoglalkoztatás</t>
  </si>
  <si>
    <t>II:Intézmények:</t>
  </si>
  <si>
    <t xml:space="preserve">Batéi Közös Önkormányzati Hivatal </t>
  </si>
  <si>
    <t>Kormányzati funkciók szerinti feladatok</t>
  </si>
  <si>
    <t>106020 Lakásfenntartási ellátások</t>
  </si>
  <si>
    <t>107060 Egyéb szociális természetbeni-köztemetés</t>
  </si>
  <si>
    <t>Bevételi jogcím</t>
  </si>
  <si>
    <t>Szám</t>
  </si>
  <si>
    <t>Sszám:</t>
  </si>
  <si>
    <t>áfa</t>
  </si>
  <si>
    <t xml:space="preserve"> - Óvoda Batéi Szivárvány Tagóvoda</t>
  </si>
  <si>
    <t>107054-  889924-  Családsegítés</t>
  </si>
  <si>
    <t>074031- 869041 - Család-  és nővédelmi egészségügyi gondozás</t>
  </si>
  <si>
    <t>082044-910123 - Könyvtári szolgáltatás</t>
  </si>
  <si>
    <t>045160 - 522001 - Közutak, hidak üzemeltetése, fenntartása</t>
  </si>
  <si>
    <t>064010 - 841402  Közvilágítás</t>
  </si>
  <si>
    <t>066020-  841403  Város-községgazdálkodási egyéb szolgáltatások</t>
  </si>
  <si>
    <t>104042- 889201-5 Gyermekjóléti szolgáltatások</t>
  </si>
  <si>
    <t>072111 - 862101 - Háziorvosi alapellátás</t>
  </si>
  <si>
    <t>106020- 882113 - Lakásfenntartással, lakhatással összefüggő ellátások</t>
  </si>
  <si>
    <t>103010-  882123 - Elhunyt személyek hátramaradottainak pénzbeli ellátásai</t>
  </si>
  <si>
    <t>101150-  882202 - Betegséggel kapcsolatos pénzbeni ellátások, támogatások</t>
  </si>
  <si>
    <t>107060-  882203 - Egyéb szociális pénzbeni és természetbeni ellátások</t>
  </si>
  <si>
    <t>084031- 890301 - Civil szervezetek működési támogatása</t>
  </si>
  <si>
    <t>041233- 890442-Hosszabb időtartamú közfoglalkoztatás</t>
  </si>
  <si>
    <t>041232 -  Start munkaprogram téli közfoglalkoztatás</t>
  </si>
  <si>
    <t>041237 -Közfoglalkoztatási Mintaprogramok</t>
  </si>
  <si>
    <t>082092- 910502 - Közművelődés, hagyományos közösségi, kulturális értékek gondozása</t>
  </si>
  <si>
    <t>081030-  931102 - Sportlétesítmények működtetése</t>
  </si>
  <si>
    <t>081041- 931201 - Versenysport és utánpótlás nevelési tevékenység támogatása</t>
  </si>
  <si>
    <t>081045- 931301  Szabadidősport, rekreációs sporttevékenység támogatása</t>
  </si>
  <si>
    <t>013320-960302 - Köztemető fenntartás és működtetés</t>
  </si>
  <si>
    <t>045125 - út, autópálya építése</t>
  </si>
  <si>
    <t>061220- Lakóépület építése</t>
  </si>
  <si>
    <t>074011 Foglalkoztatás-egészségügyi alapellátás</t>
  </si>
  <si>
    <t>082091 Közművelődés-közösségi és társadalmi részvétel fejlesztése</t>
  </si>
  <si>
    <t>084070 A fitalok táradalmi integrációját segítő struktúra, szakmai szolg. Fejl.működt.</t>
  </si>
  <si>
    <t>Baté</t>
  </si>
  <si>
    <t xml:space="preserve">Baté </t>
  </si>
  <si>
    <t>B</t>
  </si>
  <si>
    <t>L</t>
  </si>
  <si>
    <t>5-ből: Munkaügyi Központtól közfoglalkoztatásra</t>
  </si>
  <si>
    <t>5- ből egyes jövedelempótló támogatások</t>
  </si>
  <si>
    <t>1-ből: - igazgatási szolgáltati díjak</t>
  </si>
  <si>
    <t>063020 Víztermelés, kezelés, ellátás</t>
  </si>
  <si>
    <t xml:space="preserve">              522001 - Utak, hidak üzemeltetése</t>
  </si>
  <si>
    <t xml:space="preserve">              841126 - Igazgatási tev. </t>
  </si>
  <si>
    <t xml:space="preserve">              841402 - Közvilágítás</t>
  </si>
  <si>
    <t xml:space="preserve">              841403 - Községgazdálkodás</t>
  </si>
  <si>
    <t xml:space="preserve">              851011 - Óvodai ellátás</t>
  </si>
  <si>
    <t xml:space="preserve">              852011 - Iskola támogatása</t>
  </si>
  <si>
    <t xml:space="preserve">              862101 - Háziorvosi alapellátás</t>
  </si>
  <si>
    <t xml:space="preserve">              869041 - Család- és nővédelem - védőnő</t>
  </si>
  <si>
    <t xml:space="preserve">              882113 - Lakásfenntartási támogatás</t>
  </si>
  <si>
    <t xml:space="preserve">              882122 - önkormányzati segély</t>
  </si>
  <si>
    <t xml:space="preserve">              882123 - temetési segély </t>
  </si>
  <si>
    <t xml:space="preserve">              882129 - Egyéb önkormányzati tám.</t>
  </si>
  <si>
    <t xml:space="preserve">              882203 - Köztemetés</t>
  </si>
  <si>
    <t xml:space="preserve">              889201 - Gyermekjóléti szolgáltatás </t>
  </si>
  <si>
    <t xml:space="preserve">              889924 - Családsegítés</t>
  </si>
  <si>
    <t xml:space="preserve">              890301 - Civil szervezetek támogatás</t>
  </si>
  <si>
    <t xml:space="preserve">              890441- Közcélú foglalkoztatás</t>
  </si>
  <si>
    <t xml:space="preserve">              910123 - Könyvtári szolgáltatás</t>
  </si>
  <si>
    <t xml:space="preserve">              910502 - Közművelődés, teleház</t>
  </si>
  <si>
    <t xml:space="preserve">              931102 - Sportlétesítmények működtetése</t>
  </si>
  <si>
    <t xml:space="preserve">              960302 - Köztemető fenntartás</t>
  </si>
  <si>
    <t>Önkormányzat</t>
  </si>
  <si>
    <t>Eszközök beszerzése közmunkához</t>
  </si>
  <si>
    <t>kis értékű tárgyi eszközök beszerzése</t>
  </si>
  <si>
    <t>Fogászati ügyeletre</t>
  </si>
  <si>
    <t>Előirányzat Ft-ban</t>
  </si>
  <si>
    <t>A költségvetési hiány belső finanszírozására szolgáló előző évek maradványa</t>
  </si>
  <si>
    <t>1. Működési célú maradvány igénybevétele</t>
  </si>
  <si>
    <t>2. Felhalmozási célú maradvány igénybevétele</t>
  </si>
  <si>
    <t xml:space="preserve"> - ebből előző évi maradványból önkormányzati</t>
  </si>
  <si>
    <t xml:space="preserve"> - ebből a Hivatal maradványa</t>
  </si>
  <si>
    <t xml:space="preserve">         Ft</t>
  </si>
  <si>
    <t xml:space="preserve">   Ft</t>
  </si>
  <si>
    <t xml:space="preserve">     Ft</t>
  </si>
  <si>
    <t>Forintban</t>
  </si>
  <si>
    <t>Bevételek kötelező, önként vállalt és államigazgatási feladatok szerinti megosztásban Ft-ban</t>
  </si>
  <si>
    <t>1-ből: Önkormányzati hivatal támogatására</t>
  </si>
  <si>
    <t>1-ből: Közutakra</t>
  </si>
  <si>
    <t>1-ből: Zöldteület gazdálkodás</t>
  </si>
  <si>
    <t>1-ből: közvilágításra</t>
  </si>
  <si>
    <t>1-ből köztemetőre</t>
  </si>
  <si>
    <t>1-ből: Lakott külterület</t>
  </si>
  <si>
    <t>1-ből: Egyéb kötelező feladatokra</t>
  </si>
  <si>
    <t>1-ből: Hozzájárulás beszámítás összege</t>
  </si>
  <si>
    <t>1-ből: 2015. évről áthúzódó bérkompenzáció</t>
  </si>
  <si>
    <t>h</t>
  </si>
  <si>
    <t>i</t>
  </si>
  <si>
    <t>Települési önkormányzatok szociális, gyermekjóléti és gyermekétkeztetési feladatainak támogatása</t>
  </si>
  <si>
    <t xml:space="preserve">Működési célú központosított előirányzatok </t>
  </si>
  <si>
    <t xml:space="preserve">Helyi önkormányzatok kiegészítő támogatásai </t>
  </si>
  <si>
    <t>5-ből: Védőnői szolgálatra MEP-től</t>
  </si>
  <si>
    <t>5-ből: Hivatalra átvett önkormányzatoktól</t>
  </si>
  <si>
    <t xml:space="preserve">Működési célú támogatások államháztartáson belülről </t>
  </si>
  <si>
    <t>1-ből - bírságok, pótlékok</t>
  </si>
  <si>
    <t>1-ből: - egyéb közhatalmi</t>
  </si>
  <si>
    <t>Hivatal bevételei</t>
  </si>
  <si>
    <t>Egyéb működési bevételek</t>
  </si>
  <si>
    <t>B411</t>
  </si>
  <si>
    <t xml:space="preserve"> - 1- ből önkormányzat működési célú maradványa</t>
  </si>
  <si>
    <t xml:space="preserve"> - 1- ből Hivatal működési célú madványa</t>
  </si>
  <si>
    <t xml:space="preserve"> - 1- ből Önkormányzat felhalmozási célú maradványa </t>
  </si>
  <si>
    <t xml:space="preserve">Költségvetési és finanszírozási bevételek mindösszesen: </t>
  </si>
  <si>
    <t xml:space="preserve"> I. Az önkormányzat önállóan  működő és gazdálkodó költségvetési szerve </t>
  </si>
  <si>
    <t>Az önkormányzat költségvetésében szereplő nem intézményi kiadások</t>
  </si>
  <si>
    <t xml:space="preserve"> Kormányzati funkciók és szakfeladatok szerint</t>
  </si>
  <si>
    <t>013350 Az önkormányzati vagyonnal való gazdálkodással kapcs. feladatok</t>
  </si>
  <si>
    <t>011130 - 841126  Önkormányzatok és önk. Hivatalok jogalkotó és ált. ig.tev.</t>
  </si>
  <si>
    <t>Baté Községi Önkormányzat</t>
  </si>
  <si>
    <t>Egyéb működési célú támogatások bevételei Áht-on belülről</t>
  </si>
  <si>
    <t>Működési bevételek</t>
  </si>
  <si>
    <t>a) Beruházások</t>
  </si>
  <si>
    <t xml:space="preserve">   - felhalmozási célú</t>
  </si>
  <si>
    <t>Fejlesztési hitel fizetése tám. megelőlegezési</t>
  </si>
  <si>
    <t>Önkormányzat és költségvetési szervek költségvetési kiadásai Ft-ban, létszáma</t>
  </si>
  <si>
    <t>Víziközmű értéknövelő beruházás</t>
  </si>
  <si>
    <t>Víztisztító berendezés</t>
  </si>
  <si>
    <t xml:space="preserve">Finanszírozási kiadások </t>
  </si>
  <si>
    <t>Államháztartáson belüli megelőlegezések visszafiz.</t>
  </si>
  <si>
    <t>ÁHT-on belüli megelőlegezések visszafizetése</t>
  </si>
  <si>
    <t>Felhalmozási célú támogatások bevételei</t>
  </si>
  <si>
    <t>Egyéb működési célú kiadások</t>
  </si>
  <si>
    <t>Áht-on belüli megelőlegezések visszafizetése</t>
  </si>
  <si>
    <t>Összeg (Ft)</t>
  </si>
  <si>
    <t>103010 Elhunyt személyek hátramaradottainak támogatása</t>
  </si>
  <si>
    <t>107060 Egyéb szociáils pénzbeli ellátások-települési segélyek</t>
  </si>
  <si>
    <t>Batéi Közös Önkormányzati Hivatal bevételei és kiadásai Ft-ban</t>
  </si>
  <si>
    <t>Települési önkormányzatok szociális gyermekjóléti és gyermekétkeztetési feladatainak támogatása</t>
  </si>
  <si>
    <t xml:space="preserve">Költségvetési  és finanszírozási bevételelek mindösszesen: </t>
  </si>
  <si>
    <r>
      <t>Az önkormányzat és költségvetési szervei felújítási előirányzatai célonként Ft-ban</t>
    </r>
    <r>
      <rPr>
        <sz val="10"/>
        <rFont val="Arial"/>
        <family val="0"/>
      </rPr>
      <t xml:space="preserve"> </t>
    </r>
  </si>
  <si>
    <t>Felújítási cél megnevezése</t>
  </si>
  <si>
    <r>
      <t xml:space="preserve">          Az önkormányzat és költségvetési szervei beruházásai</t>
    </r>
    <r>
      <rPr>
        <i/>
        <sz val="10"/>
        <rFont val="Arial"/>
        <family val="2"/>
      </rPr>
      <t xml:space="preserve"> </t>
    </r>
  </si>
  <si>
    <t>Az önkormányzat és költségvetési szervei beruházásai Ft-ban</t>
  </si>
  <si>
    <t>Egyéb kis értékű tárgyi eszközök beszerzése</t>
  </si>
  <si>
    <t xml:space="preserve"> - áfa</t>
  </si>
  <si>
    <t>EU támogatással megvalósuló programok, projektek, bevételei, kiadásai Ft-ban</t>
  </si>
  <si>
    <t>Város- és községgazdálkodási sz.</t>
  </si>
  <si>
    <t>Mezőgazdaság tervezett</t>
  </si>
  <si>
    <t>GINOP képzéses</t>
  </si>
  <si>
    <t>(hó*fő)/12</t>
  </si>
  <si>
    <t>Ft-ban</t>
  </si>
  <si>
    <t>Díjak, pótlékok, bírságok</t>
  </si>
  <si>
    <t>Cél megnevezése</t>
  </si>
  <si>
    <t>Előirányzat</t>
  </si>
  <si>
    <t xml:space="preserve"> - Esély Alapszolg. Központ Igal </t>
  </si>
  <si>
    <t>I. Egyéb működési célú kiadások</t>
  </si>
  <si>
    <t>Egyéb műk. célú támogatások áht-on belülre</t>
  </si>
  <si>
    <t>Egyéb műk. célú támogatások áht-on kívülre</t>
  </si>
  <si>
    <t xml:space="preserve"> - Batéi Sportegyesület</t>
  </si>
  <si>
    <t>NEFELA  jégesőelhárítás</t>
  </si>
  <si>
    <t>Tárgyi eszközök, immateriális javask, vagyoni értékű jog értékesítése és hasznosítása, vagyonhasznosításból származó bevétel</t>
  </si>
  <si>
    <t>Részvények , részesedések értékesítése</t>
  </si>
  <si>
    <t>Ingatlan vásárlás</t>
  </si>
  <si>
    <t>Mezőgazdaság kifutó</t>
  </si>
  <si>
    <t xml:space="preserve">Zárolás </t>
  </si>
  <si>
    <t>Működési célra átvett Áhon kívülről</t>
  </si>
  <si>
    <t>Személyi  juttatások</t>
  </si>
  <si>
    <t xml:space="preserve">Egyéb működési célú kiadások </t>
  </si>
  <si>
    <t>Áht-on belüli megelőlegezés visszafizetése</t>
  </si>
  <si>
    <t xml:space="preserve"> - Batéi Polgárőr Egyesület </t>
  </si>
  <si>
    <t>Őszirózsák Nyugdíjas  Klub</t>
  </si>
  <si>
    <t>Zselici Lámpások Vidékfejlesztési Egyesület tagdíj</t>
  </si>
  <si>
    <t>Kutyatár Egyesület</t>
  </si>
  <si>
    <t xml:space="preserve"> - Kercseligeti Integrált Szoc. Központ</t>
  </si>
  <si>
    <t xml:space="preserve"> - Hulladékgazdálkodási társulás</t>
  </si>
  <si>
    <t>Lakosságnak juttatott támogatások, szociális támogatások Ft-ban</t>
  </si>
  <si>
    <t>Költségvetési kiadások összesen:</t>
  </si>
  <si>
    <r>
      <rPr>
        <b/>
        <sz val="14"/>
        <rFont val="Arial"/>
        <family val="2"/>
      </rPr>
      <t>Költségvetési bevételek összesen:</t>
    </r>
  </si>
  <si>
    <t>Bevételek összesen:</t>
  </si>
  <si>
    <t>Kiadások összesen:</t>
  </si>
  <si>
    <t>1. melléklet a(z) 1/…2016…(II.19..) önkormányzati rendelethez</t>
  </si>
  <si>
    <t>2. melléklet a(z) 1 /…2016…(II.19 ...) önkormányzati rendelethez</t>
  </si>
  <si>
    <t>3. melléklet a(z 1 /…2016…(II.19.....) önkormányzati rendelethez</t>
  </si>
  <si>
    <t>4. melléklet a(z)  1 /…2016…( II.19.     ) önkormányzati rendelethez</t>
  </si>
  <si>
    <t xml:space="preserve">5. melléklet a …1./2016. (II.19.…) önkormányzati rendeletethez: Az önkormányzat és a Hivatal bevételei összesítve  </t>
  </si>
  <si>
    <t>6.  melléklet a(z)  1 /2016( II.19.…..) önkormányzati rendelethez</t>
  </si>
  <si>
    <t>7.  melléklet a(z) 1…/…2016…(II.19....) önkormányzati rendelethez</t>
  </si>
  <si>
    <t>8. melléklet a(z)1…/2016……(.II.19....).. önkormányzati rendelethez</t>
  </si>
  <si>
    <t>9. melléklet a(z) 1…/2016…(. II.19...) önkormányzati rendelethez</t>
  </si>
  <si>
    <t>10. melléklet a(z)   1/…2016…(II.19.… ...) önkormányzati rendelethez</t>
  </si>
  <si>
    <t>11. melléklet a(z) 1/…2016…(II.19.   ) önkormányzati rendelethez</t>
  </si>
  <si>
    <t>12. melléklet a(z)1…/…2016…(.II.19...) önkormányzati rendelethez</t>
  </si>
  <si>
    <t>13 melléklet a(z) 1…/…2016…(II.19.….....) önkormányzati rendelethez</t>
  </si>
  <si>
    <t>14. melléklet a(z) …1/…2016…(II.19..…..) önkormányzati rendelethez</t>
  </si>
  <si>
    <t>15. melléklet a(z) …1/2016……(II.19..…..) önkormányzati rendelethez</t>
  </si>
  <si>
    <t>16. melléklet a(z)  1 /…2016……(II.19.....) önkormányzati rendelethez</t>
  </si>
  <si>
    <t>17. melléklet a(z) …1/…2016…(II.19.   ) önkormányzati rendelethez</t>
  </si>
  <si>
    <t>18. mellkéklet a(z) 1…/…2016…(…II.19...) önkormányzati rendelethez</t>
  </si>
  <si>
    <t>19.melléklet a    1/2016.(II.19.…....) önkormányzati rendelethez</t>
  </si>
  <si>
    <t>államigaz.</t>
  </si>
  <si>
    <t>Térfigyelő kamera rendszer közbiztonsághoz</t>
  </si>
  <si>
    <t>finanszir.</t>
  </si>
  <si>
    <t>Felhalmozási támogatás közmunkára Mk-tól</t>
  </si>
  <si>
    <t>Közhatalmiból komm. Adó</t>
  </si>
  <si>
    <t>Tulajdonosi bevételek felhalmozásra</t>
  </si>
  <si>
    <t>Működési bevételek tulajdonosi kivételével</t>
  </si>
  <si>
    <t>Közhatalmi bevételek -kommunális adó kivételével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</si>
</sst>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_-* #,##0.0\ _F_t_-;\-* #,##0.0\ _F_t_-;_-* &quot;-&quot;??\ _F_t_-;_-@_-"/>
    <numFmt numFmtId="167" formatCode="_-* #,##0\ _F_t_-;\-* #,##0\ _F_t_-;_-* &quot;-&quot;??\ _F_t_-;_-@_-"/>
    <numFmt numFmtId="168" formatCode="#,##0.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5" fillId="0" borderId="10" xfId="54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55" applyFont="1" applyFill="1" applyBorder="1" applyAlignment="1">
      <alignment horizontal="left"/>
      <protection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8" fillId="0" borderId="10" xfId="54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22" xfId="0" applyBorder="1" applyAlignment="1">
      <alignment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1" xfId="5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31" xfId="56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4" fillId="33" borderId="0" xfId="56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3" fillId="0" borderId="0" xfId="56" applyNumberFormat="1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0" fontId="0" fillId="0" borderId="32" xfId="0" applyFont="1" applyBorder="1" applyAlignment="1">
      <alignment horizontal="justify" wrapText="1"/>
    </xf>
    <xf numFmtId="0" fontId="0" fillId="0" borderId="33" xfId="0" applyFont="1" applyBorder="1" applyAlignment="1">
      <alignment horizontal="justify"/>
    </xf>
    <xf numFmtId="0" fontId="0" fillId="0" borderId="34" xfId="0" applyFont="1" applyFill="1" applyBorder="1" applyAlignment="1">
      <alignment horizontal="justify"/>
    </xf>
    <xf numFmtId="0" fontId="0" fillId="0" borderId="35" xfId="0" applyFont="1" applyBorder="1" applyAlignment="1">
      <alignment horizontal="justify"/>
    </xf>
    <xf numFmtId="0" fontId="1" fillId="0" borderId="36" xfId="0" applyFont="1" applyBorder="1" applyAlignment="1">
      <alignment/>
    </xf>
    <xf numFmtId="0" fontId="1" fillId="0" borderId="18" xfId="0" applyFont="1" applyFill="1" applyBorder="1" applyAlignment="1">
      <alignment horizontal="justify"/>
    </xf>
    <xf numFmtId="0" fontId="0" fillId="0" borderId="32" xfId="0" applyFill="1" applyBorder="1" applyAlignment="1">
      <alignment/>
    </xf>
    <xf numFmtId="0" fontId="0" fillId="0" borderId="33" xfId="0" applyFont="1" applyFill="1" applyBorder="1" applyAlignment="1">
      <alignment horizontal="justify"/>
    </xf>
    <xf numFmtId="0" fontId="0" fillId="0" borderId="35" xfId="0" applyFont="1" applyFill="1" applyBorder="1" applyAlignment="1">
      <alignment horizontal="justify"/>
    </xf>
    <xf numFmtId="0" fontId="1" fillId="0" borderId="14" xfId="0" applyFont="1" applyFill="1" applyBorder="1" applyAlignment="1">
      <alignment horizontal="justify"/>
    </xf>
    <xf numFmtId="0" fontId="1" fillId="0" borderId="0" xfId="0" applyNumberFormat="1" applyFont="1" applyBorder="1" applyAlignment="1">
      <alignment/>
    </xf>
    <xf numFmtId="1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 quotePrefix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0" fillId="0" borderId="31" xfId="0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 quotePrefix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67" fontId="10" fillId="0" borderId="12" xfId="40" applyNumberFormat="1" applyFont="1" applyFill="1" applyBorder="1" applyAlignment="1">
      <alignment horizontal="left" vertical="center"/>
    </xf>
    <xf numFmtId="3" fontId="10" fillId="0" borderId="10" xfId="40" applyNumberFormat="1" applyFont="1" applyFill="1" applyBorder="1" applyAlignment="1">
      <alignment horizontal="right" vertical="distributed"/>
    </xf>
    <xf numFmtId="3" fontId="10" fillId="0" borderId="10" xfId="40" applyNumberFormat="1" applyFont="1" applyFill="1" applyBorder="1" applyAlignment="1">
      <alignment horizontal="right" vertical="center"/>
    </xf>
    <xf numFmtId="3" fontId="9" fillId="0" borderId="10" xfId="40" applyNumberFormat="1" applyFont="1" applyFill="1" applyBorder="1" applyAlignment="1">
      <alignment horizontal="right" vertical="center"/>
    </xf>
    <xf numFmtId="3" fontId="10" fillId="0" borderId="12" xfId="4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10" fillId="0" borderId="10" xfId="40" applyNumberFormat="1" applyFont="1" applyFill="1" applyBorder="1" applyAlignment="1" quotePrefix="1">
      <alignment horizontal="right" vertical="center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38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right" vertical="center"/>
    </xf>
    <xf numFmtId="0" fontId="4" fillId="0" borderId="10" xfId="55" applyFont="1" applyFill="1" applyBorder="1" applyAlignment="1">
      <alignment horizontal="left"/>
      <protection/>
    </xf>
    <xf numFmtId="3" fontId="4" fillId="0" borderId="10" xfId="54" applyNumberFormat="1" applyFont="1" applyFill="1" applyBorder="1">
      <alignment/>
      <protection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56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2" fillId="0" borderId="10" xfId="54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vertical="center" wrapText="1"/>
      <protection/>
    </xf>
    <xf numFmtId="3" fontId="10" fillId="0" borderId="10" xfId="0" applyNumberFormat="1" applyFont="1" applyFill="1" applyBorder="1" applyAlignment="1" quotePrefix="1">
      <alignment horizontal="right" vertical="center"/>
    </xf>
    <xf numFmtId="0" fontId="20" fillId="0" borderId="0" xfId="0" applyFont="1" applyAlignment="1">
      <alignment/>
    </xf>
    <xf numFmtId="167" fontId="0" fillId="0" borderId="10" xfId="40" applyNumberFormat="1" applyFont="1" applyBorder="1" applyAlignment="1">
      <alignment/>
    </xf>
    <xf numFmtId="0" fontId="20" fillId="0" borderId="0" xfId="0" applyFont="1" applyAlignment="1">
      <alignment/>
    </xf>
    <xf numFmtId="3" fontId="14" fillId="0" borderId="10" xfId="54" applyNumberFormat="1" applyFont="1" applyFill="1" applyBorder="1">
      <alignment/>
      <protection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54" applyNumberFormat="1" applyFont="1" applyFill="1" applyBorder="1" applyAlignment="1">
      <alignment vertical="center"/>
      <protection/>
    </xf>
    <xf numFmtId="3" fontId="1" fillId="0" borderId="10" xfId="54" applyNumberFormat="1" applyFont="1" applyFill="1" applyBorder="1">
      <alignment/>
      <protection/>
    </xf>
    <xf numFmtId="0" fontId="1" fillId="0" borderId="10" xfId="0" applyFont="1" applyBorder="1" applyAlignment="1">
      <alignment/>
    </xf>
    <xf numFmtId="0" fontId="16" fillId="0" borderId="0" xfId="54" applyFont="1" applyBorder="1" applyAlignment="1">
      <alignment horizontal="center"/>
      <protection/>
    </xf>
    <xf numFmtId="0" fontId="1" fillId="0" borderId="39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31" xfId="54" applyNumberFormat="1" applyFont="1" applyFill="1" applyBorder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74.421875" style="0" customWidth="1"/>
    <col min="3" max="5" width="9.140625" style="0" hidden="1" customWidth="1"/>
  </cols>
  <sheetData>
    <row r="1" ht="12.75">
      <c r="B1" t="s">
        <v>640</v>
      </c>
    </row>
    <row r="3" ht="12.75">
      <c r="B3" s="6" t="s">
        <v>84</v>
      </c>
    </row>
    <row r="4" spans="1:2" ht="12.75">
      <c r="A4" t="s">
        <v>129</v>
      </c>
      <c r="B4" t="s">
        <v>130</v>
      </c>
    </row>
    <row r="5" spans="1:2" ht="12.75">
      <c r="A5" t="s">
        <v>132</v>
      </c>
      <c r="B5" t="s">
        <v>131</v>
      </c>
    </row>
    <row r="6" spans="1:5" ht="12.75">
      <c r="A6" s="131">
        <v>1</v>
      </c>
      <c r="B6" s="131" t="s">
        <v>573</v>
      </c>
      <c r="C6" s="131"/>
      <c r="D6" s="131"/>
      <c r="E6" s="131"/>
    </row>
    <row r="7" spans="1:5" ht="12.75">
      <c r="A7" s="131" t="s">
        <v>128</v>
      </c>
      <c r="B7" s="131"/>
      <c r="C7" s="131"/>
      <c r="D7" s="131"/>
      <c r="E7" s="131"/>
    </row>
    <row r="8" spans="1:5" ht="12.75">
      <c r="A8" s="11">
        <v>2</v>
      </c>
      <c r="B8" s="12" t="s">
        <v>249</v>
      </c>
      <c r="C8" s="11"/>
      <c r="D8" s="11"/>
      <c r="E8" s="11"/>
    </row>
    <row r="9" spans="1:5" ht="12.75">
      <c r="A9" s="11"/>
      <c r="B9" s="11"/>
      <c r="C9" s="11"/>
      <c r="D9" s="11"/>
      <c r="E9" s="11"/>
    </row>
    <row r="10" spans="1:5" ht="12.75">
      <c r="A10" s="11">
        <v>3</v>
      </c>
      <c r="B10" s="211" t="s">
        <v>574</v>
      </c>
      <c r="C10" s="211"/>
      <c r="D10" s="211"/>
      <c r="E10" s="211"/>
    </row>
    <row r="11" spans="1:5" ht="12.75">
      <c r="A11" s="11"/>
      <c r="B11" s="131" t="s">
        <v>125</v>
      </c>
      <c r="C11" s="11"/>
      <c r="D11" s="11"/>
      <c r="E11" s="11"/>
    </row>
    <row r="12" spans="1:5" ht="12.75">
      <c r="A12" s="11"/>
      <c r="B12" s="12" t="s">
        <v>578</v>
      </c>
      <c r="C12" s="11"/>
      <c r="D12" s="11"/>
      <c r="E12" s="11"/>
    </row>
    <row r="13" spans="1:5" ht="12.75">
      <c r="A13" s="48">
        <v>4</v>
      </c>
      <c r="B13" s="12" t="s">
        <v>575</v>
      </c>
      <c r="C13" s="46"/>
      <c r="D13" s="46"/>
      <c r="E13" s="47"/>
    </row>
    <row r="14" spans="1:5" ht="12.75">
      <c r="A14" s="43"/>
      <c r="B14" s="11"/>
      <c r="C14" s="46"/>
      <c r="D14" s="46"/>
      <c r="E14" s="47"/>
    </row>
    <row r="15" spans="1:5" ht="12.75">
      <c r="A15" s="43">
        <v>5</v>
      </c>
      <c r="B15" s="92" t="s">
        <v>577</v>
      </c>
      <c r="C15" s="46"/>
      <c r="D15" s="46"/>
      <c r="E15" s="47"/>
    </row>
    <row r="16" spans="1:5" ht="12.75">
      <c r="A16" s="11">
        <v>6</v>
      </c>
      <c r="B16" s="94" t="s">
        <v>497</v>
      </c>
      <c r="C16" s="46"/>
      <c r="D16" s="46"/>
      <c r="E16" s="47"/>
    </row>
    <row r="17" spans="1:5" ht="12.75">
      <c r="A17" s="45">
        <v>7</v>
      </c>
      <c r="B17" s="94" t="s">
        <v>576</v>
      </c>
      <c r="C17" s="46"/>
      <c r="D17" s="46"/>
      <c r="E17" s="47"/>
    </row>
    <row r="18" spans="1:5" ht="12.75">
      <c r="A18" s="45">
        <v>8</v>
      </c>
      <c r="B18" s="92" t="s">
        <v>466</v>
      </c>
      <c r="C18" s="46"/>
      <c r="D18" s="46"/>
      <c r="E18" s="47"/>
    </row>
    <row r="19" spans="1:5" ht="12.75">
      <c r="A19" s="45">
        <v>9</v>
      </c>
      <c r="B19" s="92" t="s">
        <v>490</v>
      </c>
      <c r="C19" s="46"/>
      <c r="D19" s="46"/>
      <c r="E19" s="47"/>
    </row>
    <row r="20" spans="1:5" ht="12.75">
      <c r="A20" s="45">
        <v>10</v>
      </c>
      <c r="B20" s="92" t="s">
        <v>491</v>
      </c>
      <c r="C20" s="46"/>
      <c r="D20" s="46"/>
      <c r="E20" s="47"/>
    </row>
    <row r="21" spans="1:5" ht="12.75">
      <c r="A21" s="43">
        <v>11</v>
      </c>
      <c r="B21" s="92" t="s">
        <v>492</v>
      </c>
      <c r="C21" s="46"/>
      <c r="D21" s="46"/>
      <c r="E21" s="47"/>
    </row>
    <row r="22" spans="1:5" ht="12.75">
      <c r="A22" s="45">
        <v>12</v>
      </c>
      <c r="B22" s="92" t="s">
        <v>498</v>
      </c>
      <c r="C22" s="46"/>
      <c r="D22" s="46"/>
      <c r="E22" s="47"/>
    </row>
    <row r="23" spans="1:5" ht="12.75">
      <c r="A23" s="45">
        <v>13</v>
      </c>
      <c r="B23" s="132" t="s">
        <v>480</v>
      </c>
      <c r="C23" s="46"/>
      <c r="D23" s="46"/>
      <c r="E23" s="47"/>
    </row>
    <row r="24" spans="1:5" ht="12.75">
      <c r="A24" s="45">
        <v>14</v>
      </c>
      <c r="B24" s="132" t="s">
        <v>499</v>
      </c>
      <c r="C24" s="46"/>
      <c r="D24" s="46"/>
      <c r="E24" s="47"/>
    </row>
    <row r="25" spans="1:5" ht="12.75">
      <c r="A25" s="45">
        <v>15</v>
      </c>
      <c r="B25" s="132" t="s">
        <v>510</v>
      </c>
      <c r="C25" s="46"/>
      <c r="D25" s="46"/>
      <c r="E25" s="47"/>
    </row>
    <row r="26" spans="1:5" ht="12.75">
      <c r="A26" s="45">
        <v>16</v>
      </c>
      <c r="B26" s="133" t="s">
        <v>481</v>
      </c>
      <c r="C26" s="46"/>
      <c r="D26" s="46"/>
      <c r="E26" s="47"/>
    </row>
    <row r="27" spans="1:5" ht="12.75">
      <c r="A27" s="22">
        <v>17</v>
      </c>
      <c r="B27" s="94" t="s">
        <v>482</v>
      </c>
      <c r="C27" s="46"/>
      <c r="D27" s="46"/>
      <c r="E27" s="47"/>
    </row>
    <row r="28" spans="1:5" ht="12.75">
      <c r="A28" s="14">
        <v>18</v>
      </c>
      <c r="B28" s="92" t="s">
        <v>484</v>
      </c>
      <c r="C28" s="46"/>
      <c r="D28" s="46"/>
      <c r="E28" s="47"/>
    </row>
    <row r="29" spans="1:5" ht="12.75">
      <c r="A29" s="45">
        <v>19</v>
      </c>
      <c r="B29" s="92" t="s">
        <v>500</v>
      </c>
      <c r="C29" s="46"/>
      <c r="D29" s="46"/>
      <c r="E29" s="47"/>
    </row>
    <row r="30" spans="1:5" ht="12.75">
      <c r="A30" s="45">
        <v>20</v>
      </c>
      <c r="B30" s="94" t="s">
        <v>478</v>
      </c>
      <c r="C30" s="46"/>
      <c r="D30" s="46"/>
      <c r="E30" s="47"/>
    </row>
    <row r="31" spans="1:5" ht="12.75">
      <c r="A31" s="45">
        <v>21</v>
      </c>
      <c r="B31" s="92" t="s">
        <v>494</v>
      </c>
      <c r="C31" s="46"/>
      <c r="D31" s="46"/>
      <c r="E31" s="47"/>
    </row>
    <row r="32" spans="1:5" ht="12.75">
      <c r="A32" s="45">
        <v>22</v>
      </c>
      <c r="B32" s="92" t="s">
        <v>495</v>
      </c>
      <c r="C32" s="46"/>
      <c r="D32" s="46"/>
      <c r="E32" s="47"/>
    </row>
    <row r="33" spans="1:5" ht="12.75">
      <c r="A33" s="45">
        <v>23</v>
      </c>
      <c r="B33" s="93" t="s">
        <v>496</v>
      </c>
      <c r="C33" s="46"/>
      <c r="D33" s="46"/>
      <c r="E33" s="47"/>
    </row>
    <row r="34" spans="1:5" ht="12.75">
      <c r="A34" s="45">
        <v>24</v>
      </c>
      <c r="B34" s="92" t="s">
        <v>479</v>
      </c>
      <c r="C34" s="46"/>
      <c r="D34" s="46"/>
      <c r="E34" s="47"/>
    </row>
    <row r="35" spans="1:5" ht="12.75">
      <c r="A35" s="45">
        <v>25</v>
      </c>
      <c r="B35" s="92" t="s">
        <v>501</v>
      </c>
      <c r="C35" s="46"/>
      <c r="D35" s="46"/>
      <c r="E35" s="47"/>
    </row>
    <row r="36" spans="1:5" ht="12.75">
      <c r="A36" s="45">
        <v>26</v>
      </c>
      <c r="B36" s="92" t="s">
        <v>493</v>
      </c>
      <c r="C36" s="46"/>
      <c r="D36" s="46"/>
      <c r="E36" s="47"/>
    </row>
    <row r="37" spans="1:5" ht="12.75">
      <c r="A37" s="45">
        <v>27</v>
      </c>
      <c r="B37" s="92" t="s">
        <v>489</v>
      </c>
      <c r="C37" s="46"/>
      <c r="D37" s="46"/>
      <c r="E37" s="47"/>
    </row>
    <row r="38" spans="1:5" ht="12.75">
      <c r="A38" s="45">
        <v>28</v>
      </c>
      <c r="B38" s="92" t="s">
        <v>502</v>
      </c>
      <c r="C38" s="46"/>
      <c r="D38" s="46"/>
      <c r="E38" s="47"/>
    </row>
    <row r="39" spans="1:5" ht="12.75">
      <c r="A39" s="45">
        <v>33</v>
      </c>
      <c r="B39" s="92" t="s">
        <v>487</v>
      </c>
      <c r="C39" s="46"/>
      <c r="D39" s="46"/>
      <c r="E39" s="47"/>
    </row>
    <row r="40" spans="1:5" ht="12.75">
      <c r="A40" s="45">
        <v>34</v>
      </c>
      <c r="B40" s="92" t="s">
        <v>486</v>
      </c>
      <c r="C40" s="46"/>
      <c r="D40" s="46"/>
      <c r="E40" s="47"/>
    </row>
    <row r="41" spans="1:5" ht="12.75">
      <c r="A41" s="45">
        <v>35</v>
      </c>
      <c r="B41" s="92" t="s">
        <v>483</v>
      </c>
      <c r="C41" s="46"/>
      <c r="D41" s="46"/>
      <c r="E41" s="47"/>
    </row>
    <row r="42" spans="1:5" ht="12.75">
      <c r="A42" s="22">
        <v>39</v>
      </c>
      <c r="B42" s="92" t="s">
        <v>485</v>
      </c>
      <c r="C42" s="46"/>
      <c r="D42" s="46"/>
      <c r="E42" s="47"/>
    </row>
    <row r="43" spans="1:5" ht="12.75">
      <c r="A43" s="22">
        <v>40</v>
      </c>
      <c r="B43" s="92" t="s">
        <v>477</v>
      </c>
      <c r="C43" s="46"/>
      <c r="D43" s="46"/>
      <c r="E43" s="47"/>
    </row>
    <row r="44" spans="1:5" ht="12.75">
      <c r="A44" s="155">
        <v>43</v>
      </c>
      <c r="B44" s="92" t="s">
        <v>488</v>
      </c>
      <c r="C44" s="46"/>
      <c r="D44" s="46"/>
      <c r="E44" s="47"/>
    </row>
    <row r="45" spans="1:5" ht="12.75">
      <c r="A45" s="157"/>
      <c r="C45" s="46"/>
      <c r="D45" s="46"/>
      <c r="E45" s="47"/>
    </row>
    <row r="46" spans="3:5" ht="12.75">
      <c r="C46" s="46"/>
      <c r="D46" s="46"/>
      <c r="E46" s="47"/>
    </row>
    <row r="47" spans="3:5" ht="12.75">
      <c r="C47" s="46"/>
      <c r="D47" s="46"/>
      <c r="E47" s="47"/>
    </row>
    <row r="48" spans="3:5" ht="12.75">
      <c r="C48" s="46"/>
      <c r="D48" s="46"/>
      <c r="E48" s="47"/>
    </row>
    <row r="49" spans="3:5" ht="12.75">
      <c r="C49" s="46"/>
      <c r="D49" s="46"/>
      <c r="E49" s="47"/>
    </row>
    <row r="50" spans="3:5" ht="12.75">
      <c r="C50" s="46"/>
      <c r="D50" s="46"/>
      <c r="E50" s="47"/>
    </row>
    <row r="51" spans="3:5" ht="12.75">
      <c r="C51" s="46"/>
      <c r="D51" s="46"/>
      <c r="E51" s="47"/>
    </row>
    <row r="52" spans="3:5" ht="12.75">
      <c r="C52" s="46"/>
      <c r="D52" s="46"/>
      <c r="E52" s="47"/>
    </row>
    <row r="53" spans="3:5" ht="12.75">
      <c r="C53" s="46"/>
      <c r="D53" s="46"/>
      <c r="E53" s="47"/>
    </row>
    <row r="54" spans="3:5" ht="12.75">
      <c r="C54" s="46"/>
      <c r="D54" s="46"/>
      <c r="E54" s="47"/>
    </row>
    <row r="55" spans="3:5" ht="12.75">
      <c r="C55" s="46"/>
      <c r="D55" s="46"/>
      <c r="E55" s="47"/>
    </row>
    <row r="56" spans="3:5" ht="12.75">
      <c r="C56" s="46"/>
      <c r="D56" s="46"/>
      <c r="E56" s="47"/>
    </row>
    <row r="57" spans="3:5" ht="12.75">
      <c r="C57" s="46"/>
      <c r="D57" s="46"/>
      <c r="E57" s="47"/>
    </row>
    <row r="58" spans="3:5" ht="12.75">
      <c r="C58" s="46"/>
      <c r="D58" s="46"/>
      <c r="E58" s="47"/>
    </row>
    <row r="59" spans="3:5" ht="12.75">
      <c r="C59" s="46"/>
      <c r="D59" s="46"/>
      <c r="E59" s="47"/>
    </row>
    <row r="60" spans="3:5" ht="12.75">
      <c r="C60" s="46"/>
      <c r="D60" s="46"/>
      <c r="E60" s="47"/>
    </row>
    <row r="61" spans="3:5" ht="12.75">
      <c r="C61" s="15"/>
      <c r="D61" s="15"/>
      <c r="E61" s="15"/>
    </row>
  </sheetData>
  <sheetProtection/>
  <mergeCells count="1"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18.28125" style="0" customWidth="1"/>
    <col min="4" max="4" width="13.8515625" style="0" customWidth="1"/>
    <col min="6" max="6" width="10.140625" style="0" bestFit="1" customWidth="1"/>
    <col min="7" max="7" width="23.140625" style="0" customWidth="1"/>
  </cols>
  <sheetData>
    <row r="1" ht="12.75">
      <c r="B1" t="s">
        <v>649</v>
      </c>
    </row>
    <row r="2" ht="12.75">
      <c r="B2" s="6" t="s">
        <v>503</v>
      </c>
    </row>
    <row r="3" spans="1:4" ht="12.75">
      <c r="A3" s="6" t="s">
        <v>601</v>
      </c>
      <c r="B3" s="217" t="s">
        <v>602</v>
      </c>
      <c r="C3" s="217"/>
      <c r="D3" s="217"/>
    </row>
    <row r="4" spans="2:6" ht="12.75">
      <c r="B4" t="s">
        <v>89</v>
      </c>
      <c r="C4" t="s">
        <v>130</v>
      </c>
      <c r="D4" t="s">
        <v>137</v>
      </c>
      <c r="E4" t="s">
        <v>136</v>
      </c>
      <c r="F4" t="s">
        <v>214</v>
      </c>
    </row>
    <row r="5" spans="1:7" ht="12.75">
      <c r="A5" s="12" t="s">
        <v>195</v>
      </c>
      <c r="B5" s="12" t="s">
        <v>32</v>
      </c>
      <c r="C5" s="12" t="s">
        <v>210</v>
      </c>
      <c r="D5" s="11" t="s">
        <v>237</v>
      </c>
      <c r="E5" s="21" t="s">
        <v>659</v>
      </c>
      <c r="F5" s="21" t="s">
        <v>236</v>
      </c>
      <c r="G5" s="21"/>
    </row>
    <row r="6" spans="1:7" ht="12.75">
      <c r="A6" s="11">
        <v>1</v>
      </c>
      <c r="B6" s="11" t="s">
        <v>533</v>
      </c>
      <c r="C6" s="11"/>
      <c r="D6" s="187">
        <v>257170</v>
      </c>
      <c r="E6" s="187"/>
      <c r="F6" s="187">
        <f>SUM(D6:E6)</f>
        <v>257170</v>
      </c>
      <c r="G6" s="85"/>
    </row>
    <row r="7" spans="1:7" ht="12.75">
      <c r="A7" s="11">
        <v>2</v>
      </c>
      <c r="B7" s="11" t="s">
        <v>604</v>
      </c>
      <c r="C7" s="11"/>
      <c r="D7" s="187">
        <v>69436</v>
      </c>
      <c r="E7" s="187"/>
      <c r="F7" s="187">
        <f>SUM(D7:E7)</f>
        <v>69436</v>
      </c>
      <c r="G7" s="11"/>
    </row>
    <row r="8" spans="1:7" ht="12.75">
      <c r="A8" s="11">
        <v>3</v>
      </c>
      <c r="B8" s="11" t="s">
        <v>603</v>
      </c>
      <c r="C8" s="11"/>
      <c r="D8" s="187">
        <v>800000</v>
      </c>
      <c r="E8" s="187"/>
      <c r="F8" s="187">
        <f>SUM(D8:E8)</f>
        <v>800000</v>
      </c>
      <c r="G8" s="85"/>
    </row>
    <row r="9" spans="1:7" ht="12.75">
      <c r="A9" s="11">
        <v>4</v>
      </c>
      <c r="B9" s="11" t="s">
        <v>604</v>
      </c>
      <c r="C9" s="11"/>
      <c r="D9" s="187">
        <v>216000</v>
      </c>
      <c r="E9" s="187"/>
      <c r="F9" s="187">
        <f>SUM(D9:E9)</f>
        <v>216000</v>
      </c>
      <c r="G9" s="85"/>
    </row>
    <row r="10" spans="1:7" ht="12.75">
      <c r="A10" s="11">
        <v>5</v>
      </c>
      <c r="B10" s="11" t="s">
        <v>585</v>
      </c>
      <c r="C10" s="11"/>
      <c r="D10" s="187">
        <v>314960</v>
      </c>
      <c r="E10" s="187"/>
      <c r="F10" s="187">
        <f>SUM(D10:E10)</f>
        <v>314960</v>
      </c>
      <c r="G10" s="85"/>
    </row>
    <row r="11" spans="1:7" ht="12.75">
      <c r="A11" s="11">
        <v>6</v>
      </c>
      <c r="B11" s="11" t="s">
        <v>604</v>
      </c>
      <c r="C11" s="11"/>
      <c r="D11" s="187">
        <v>85040</v>
      </c>
      <c r="E11" s="187"/>
      <c r="F11" s="187">
        <f>SUM(D11:E11)</f>
        <v>85040</v>
      </c>
      <c r="G11" s="85"/>
    </row>
    <row r="12" spans="1:7" ht="12.75">
      <c r="A12" s="11">
        <v>7</v>
      </c>
      <c r="B12" s="11" t="s">
        <v>586</v>
      </c>
      <c r="C12" s="11"/>
      <c r="D12" s="187">
        <v>3149606</v>
      </c>
      <c r="E12" s="187"/>
      <c r="F12" s="187">
        <f>SUM(D12:E12)</f>
        <v>3149606</v>
      </c>
      <c r="G12" s="85"/>
    </row>
    <row r="13" spans="1:7" ht="12.75">
      <c r="A13" s="11">
        <v>8</v>
      </c>
      <c r="B13" s="11" t="s">
        <v>604</v>
      </c>
      <c r="C13" s="11"/>
      <c r="D13" s="187">
        <v>850394</v>
      </c>
      <c r="E13" s="187"/>
      <c r="F13" s="187">
        <f>SUM(D13:E13)</f>
        <v>850394</v>
      </c>
      <c r="G13" s="85"/>
    </row>
    <row r="14" spans="1:7" ht="12.75">
      <c r="A14" s="11">
        <v>9</v>
      </c>
      <c r="B14" s="14" t="s">
        <v>660</v>
      </c>
      <c r="C14" s="11"/>
      <c r="D14" s="187">
        <v>1574803</v>
      </c>
      <c r="E14" s="187"/>
      <c r="F14" s="187">
        <v>1574803</v>
      </c>
      <c r="G14" s="85"/>
    </row>
    <row r="15" spans="1:7" ht="12.75">
      <c r="A15" s="11">
        <v>10</v>
      </c>
      <c r="B15" s="11" t="s">
        <v>604</v>
      </c>
      <c r="C15" s="11"/>
      <c r="D15" s="187">
        <v>425197</v>
      </c>
      <c r="E15" s="187"/>
      <c r="F15" s="187">
        <v>425197</v>
      </c>
      <c r="G15" s="85"/>
    </row>
    <row r="16" spans="1:7" ht="12.75">
      <c r="A16" s="11">
        <v>11</v>
      </c>
      <c r="B16" s="14" t="s">
        <v>622</v>
      </c>
      <c r="C16" s="187">
        <v>7263111</v>
      </c>
      <c r="D16" s="187"/>
      <c r="E16" s="187"/>
      <c r="F16" s="187">
        <f>SUM(C16:E16)</f>
        <v>7263111</v>
      </c>
      <c r="G16" s="85"/>
    </row>
    <row r="17" spans="1:7" ht="12.75">
      <c r="A17" s="11" t="s">
        <v>183</v>
      </c>
      <c r="B17" s="12" t="s">
        <v>228</v>
      </c>
      <c r="C17" s="187"/>
      <c r="D17" s="187"/>
      <c r="E17" s="187"/>
      <c r="F17" s="187"/>
      <c r="G17" s="85"/>
    </row>
    <row r="18" spans="1:7" ht="12.75">
      <c r="A18" s="11">
        <v>1</v>
      </c>
      <c r="B18" s="11" t="s">
        <v>534</v>
      </c>
      <c r="C18" s="11"/>
      <c r="D18" s="187"/>
      <c r="E18" s="187">
        <v>1014960</v>
      </c>
      <c r="F18" s="187">
        <f>SUM(D18:E18)</f>
        <v>1014960</v>
      </c>
      <c r="G18" s="85"/>
    </row>
    <row r="19" spans="1:7" ht="12.75">
      <c r="A19" s="11">
        <v>2</v>
      </c>
      <c r="B19" s="11" t="s">
        <v>475</v>
      </c>
      <c r="C19" s="11"/>
      <c r="D19" s="187"/>
      <c r="E19" s="187">
        <v>274040</v>
      </c>
      <c r="F19" s="187">
        <f>SUM(D19:E19)</f>
        <v>274040</v>
      </c>
      <c r="G19" s="85"/>
    </row>
    <row r="20" spans="1:7" ht="12.75">
      <c r="A20" s="11">
        <v>3</v>
      </c>
      <c r="B20" s="12" t="s">
        <v>112</v>
      </c>
      <c r="C20" s="159">
        <f>SUM(C16:C19)</f>
        <v>7263111</v>
      </c>
      <c r="D20" s="184">
        <f>SUM(D6:D19)</f>
        <v>7742606</v>
      </c>
      <c r="E20" s="184">
        <f>SUM(E18:E19)</f>
        <v>1289000</v>
      </c>
      <c r="F20" s="184">
        <f>SUM(C20:E20)</f>
        <v>16294717</v>
      </c>
      <c r="G20" s="11"/>
    </row>
    <row r="21" spans="1:4" ht="12.75">
      <c r="A21" s="15"/>
      <c r="B21" s="15"/>
      <c r="C21" s="15"/>
      <c r="D21" s="15"/>
    </row>
    <row r="22" spans="1:4" ht="12.75">
      <c r="A22" s="15"/>
      <c r="B22" s="16"/>
      <c r="C22" s="16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6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6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6"/>
      <c r="C29" s="16"/>
      <c r="D29" s="15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1" sqref="F1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t="s">
        <v>650</v>
      </c>
    </row>
    <row r="2" ht="12.75">
      <c r="E2" s="6" t="s">
        <v>504</v>
      </c>
    </row>
    <row r="3" ht="12.75">
      <c r="B3" s="6" t="s">
        <v>605</v>
      </c>
    </row>
    <row r="5" spans="2:8" ht="12.75">
      <c r="B5" t="s">
        <v>89</v>
      </c>
      <c r="C5" t="s">
        <v>183</v>
      </c>
      <c r="D5" t="s">
        <v>137</v>
      </c>
      <c r="E5" t="s">
        <v>138</v>
      </c>
      <c r="F5" t="s">
        <v>192</v>
      </c>
      <c r="G5" t="s">
        <v>193</v>
      </c>
      <c r="H5" t="s">
        <v>194</v>
      </c>
    </row>
    <row r="6" spans="1:8" ht="12.75">
      <c r="A6" s="11" t="s">
        <v>85</v>
      </c>
      <c r="B6" s="11" t="s">
        <v>4</v>
      </c>
      <c r="C6" s="11" t="s">
        <v>231</v>
      </c>
      <c r="D6" s="11" t="s">
        <v>122</v>
      </c>
      <c r="E6" s="11" t="s">
        <v>232</v>
      </c>
      <c r="F6" s="11"/>
      <c r="G6" s="11"/>
      <c r="H6" s="11" t="s">
        <v>5</v>
      </c>
    </row>
    <row r="7" spans="1:8" ht="12.75">
      <c r="A7" s="11"/>
      <c r="B7" s="11"/>
      <c r="C7" s="11"/>
      <c r="D7" s="11"/>
      <c r="E7" s="11" t="s">
        <v>156</v>
      </c>
      <c r="F7" s="11" t="s">
        <v>157</v>
      </c>
      <c r="G7" s="11" t="s">
        <v>158</v>
      </c>
      <c r="H7" s="11"/>
    </row>
    <row r="8" spans="1:8" ht="12.75">
      <c r="A8" s="11">
        <v>1</v>
      </c>
      <c r="B8" s="12" t="s">
        <v>8</v>
      </c>
      <c r="C8" s="11"/>
      <c r="D8" s="11"/>
      <c r="E8" s="11"/>
      <c r="F8" s="11"/>
      <c r="G8" s="11"/>
      <c r="H8" s="11"/>
    </row>
    <row r="9" spans="1:8" ht="12.75">
      <c r="A9" s="11">
        <v>2</v>
      </c>
      <c r="B9" s="11"/>
      <c r="C9" s="11"/>
      <c r="D9" s="11"/>
      <c r="E9" s="11"/>
      <c r="F9" s="11"/>
      <c r="G9" s="11"/>
      <c r="H9" s="11"/>
    </row>
    <row r="10" spans="1:8" ht="12.75">
      <c r="A10" s="11">
        <v>3</v>
      </c>
      <c r="B10" s="11" t="s">
        <v>99</v>
      </c>
      <c r="C10" s="11"/>
      <c r="D10" s="12"/>
      <c r="E10" s="11"/>
      <c r="F10" s="11"/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9</v>
      </c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11">
        <v>5</v>
      </c>
      <c r="B14" s="11" t="s">
        <v>99</v>
      </c>
      <c r="C14" s="11"/>
      <c r="D14" s="12"/>
      <c r="E14" s="11"/>
      <c r="F14" s="11"/>
      <c r="G14" s="11"/>
      <c r="H14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30.00390625" style="0" customWidth="1"/>
  </cols>
  <sheetData>
    <row r="1" ht="12.75">
      <c r="B1" t="s">
        <v>651</v>
      </c>
    </row>
    <row r="2" ht="12.75">
      <c r="C2" t="s">
        <v>504</v>
      </c>
    </row>
    <row r="3" ht="12.75">
      <c r="B3" s="6" t="s">
        <v>93</v>
      </c>
    </row>
    <row r="4" spans="1:3" ht="12.75">
      <c r="A4" t="s">
        <v>134</v>
      </c>
      <c r="B4" s="6" t="s">
        <v>505</v>
      </c>
      <c r="C4" t="s">
        <v>135</v>
      </c>
    </row>
    <row r="5" spans="1:4" ht="12.75">
      <c r="A5" s="11" t="s">
        <v>132</v>
      </c>
      <c r="B5" s="12" t="s">
        <v>7</v>
      </c>
      <c r="C5" s="12" t="s">
        <v>94</v>
      </c>
      <c r="D5" s="6"/>
    </row>
    <row r="6" spans="1:3" ht="12.75">
      <c r="A6" s="11">
        <v>1</v>
      </c>
      <c r="B6" s="12" t="s">
        <v>115</v>
      </c>
      <c r="C6" s="11"/>
    </row>
    <row r="7" spans="1:3" ht="12.75">
      <c r="A7" s="11">
        <v>2</v>
      </c>
      <c r="B7" s="11" t="s">
        <v>228</v>
      </c>
      <c r="C7" s="11">
        <v>19</v>
      </c>
    </row>
    <row r="8" spans="1:3" ht="12.75">
      <c r="A8" s="11"/>
      <c r="B8" s="11"/>
      <c r="C8" s="11"/>
    </row>
    <row r="9" spans="1:3" ht="12.75">
      <c r="A9" s="11">
        <v>3</v>
      </c>
      <c r="B9" s="12" t="s">
        <v>120</v>
      </c>
      <c r="C9" s="12">
        <v>19</v>
      </c>
    </row>
    <row r="10" spans="1:3" ht="12.75">
      <c r="A10" s="11"/>
      <c r="B10" s="11"/>
      <c r="C10" s="11"/>
    </row>
    <row r="11" spans="1:3" ht="12.75">
      <c r="A11" s="11">
        <v>4</v>
      </c>
      <c r="B11" s="12" t="s">
        <v>116</v>
      </c>
      <c r="C11" s="11"/>
    </row>
    <row r="12" spans="1:3" ht="12.75">
      <c r="A12" s="11">
        <v>5</v>
      </c>
      <c r="B12" s="11" t="s">
        <v>117</v>
      </c>
      <c r="C12" s="11">
        <v>2</v>
      </c>
    </row>
    <row r="13" spans="1:3" ht="12.75">
      <c r="A13" s="11">
        <v>6</v>
      </c>
      <c r="B13" s="11" t="s">
        <v>118</v>
      </c>
      <c r="C13" s="11">
        <v>2</v>
      </c>
    </row>
    <row r="14" spans="1:3" ht="12.75">
      <c r="A14" s="11">
        <v>7</v>
      </c>
      <c r="B14" s="11" t="s">
        <v>119</v>
      </c>
      <c r="C14" s="11">
        <v>1</v>
      </c>
    </row>
    <row r="15" spans="1:3" ht="12.75">
      <c r="A15" s="11">
        <v>8</v>
      </c>
      <c r="B15" s="11" t="s">
        <v>606</v>
      </c>
      <c r="C15" s="11">
        <v>0</v>
      </c>
    </row>
    <row r="16" spans="1:3" ht="12.75">
      <c r="A16" s="11">
        <v>9</v>
      </c>
      <c r="B16" s="12" t="s">
        <v>83</v>
      </c>
      <c r="C16" s="12">
        <f>SUM(C12:C15)</f>
        <v>5</v>
      </c>
    </row>
    <row r="17" spans="1:3" ht="12.75">
      <c r="A17" s="11"/>
      <c r="B17" s="11"/>
      <c r="C17" s="11"/>
    </row>
    <row r="18" spans="1:3" ht="12.75">
      <c r="A18" s="11">
        <v>10</v>
      </c>
      <c r="B18" s="12" t="s">
        <v>121</v>
      </c>
      <c r="C18" s="12">
        <v>24</v>
      </c>
    </row>
    <row r="20" spans="2:9" ht="12.75">
      <c r="B20" s="6"/>
      <c r="C20" s="6"/>
      <c r="D20" s="6"/>
      <c r="E20" s="6"/>
      <c r="F20" s="6"/>
      <c r="G20" s="6"/>
      <c r="H20" s="6"/>
      <c r="I2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44.7109375" style="0" bestFit="1" customWidth="1"/>
    <col min="5" max="5" width="14.140625" style="0" customWidth="1"/>
  </cols>
  <sheetData>
    <row r="1" ht="12.75">
      <c r="B1" t="s">
        <v>652</v>
      </c>
    </row>
    <row r="2" ht="12.75">
      <c r="B2" s="6" t="s">
        <v>504</v>
      </c>
    </row>
    <row r="3" ht="12.75">
      <c r="B3" s="6" t="s">
        <v>95</v>
      </c>
    </row>
    <row r="4" spans="1:5" ht="12.75">
      <c r="A4" s="11" t="s">
        <v>134</v>
      </c>
      <c r="B4" s="11" t="s">
        <v>130</v>
      </c>
      <c r="C4" s="11" t="s">
        <v>135</v>
      </c>
      <c r="D4" s="11" t="s">
        <v>136</v>
      </c>
      <c r="E4" s="11" t="s">
        <v>214</v>
      </c>
    </row>
    <row r="5" spans="1:5" ht="12.75">
      <c r="A5" s="11" t="s">
        <v>132</v>
      </c>
      <c r="B5" s="12" t="s">
        <v>239</v>
      </c>
      <c r="C5" s="12" t="s">
        <v>94</v>
      </c>
      <c r="D5" s="12" t="s">
        <v>164</v>
      </c>
      <c r="E5" s="12" t="s">
        <v>242</v>
      </c>
    </row>
    <row r="6" spans="1:5" ht="12.75">
      <c r="A6" s="11">
        <v>1</v>
      </c>
      <c r="B6" s="12" t="s">
        <v>229</v>
      </c>
      <c r="C6" s="12"/>
      <c r="D6" s="12"/>
      <c r="E6" s="12" t="s">
        <v>609</v>
      </c>
    </row>
    <row r="7" spans="1:5" ht="12.75">
      <c r="A7" s="11">
        <v>2</v>
      </c>
      <c r="B7" s="14" t="s">
        <v>623</v>
      </c>
      <c r="C7" s="11">
        <v>12</v>
      </c>
      <c r="D7" s="11">
        <v>2</v>
      </c>
      <c r="E7" s="11">
        <v>2</v>
      </c>
    </row>
    <row r="8" spans="1:5" ht="12.75">
      <c r="A8" s="11">
        <v>3</v>
      </c>
      <c r="B8" s="11" t="s">
        <v>607</v>
      </c>
      <c r="C8" s="11">
        <v>12</v>
      </c>
      <c r="D8" s="11">
        <v>10</v>
      </c>
      <c r="E8" s="11">
        <v>10</v>
      </c>
    </row>
    <row r="9" spans="1:5" ht="12.75">
      <c r="A9" s="11">
        <v>4</v>
      </c>
      <c r="B9" s="11" t="s">
        <v>608</v>
      </c>
      <c r="C9" s="11">
        <v>3</v>
      </c>
      <c r="D9" s="11">
        <v>6</v>
      </c>
      <c r="E9" s="11">
        <v>2</v>
      </c>
    </row>
    <row r="10" spans="1:5" ht="12.75">
      <c r="A10" s="11">
        <v>5</v>
      </c>
      <c r="B10" s="21" t="s">
        <v>230</v>
      </c>
      <c r="C10" s="22">
        <v>0</v>
      </c>
      <c r="D10" s="11">
        <v>0</v>
      </c>
      <c r="E10" s="11">
        <v>0</v>
      </c>
    </row>
    <row r="11" spans="1:5" ht="12.75">
      <c r="A11" s="11">
        <v>6</v>
      </c>
      <c r="B11" s="21" t="s">
        <v>83</v>
      </c>
      <c r="C11" s="12">
        <f>SUM(C7:C10)</f>
        <v>27</v>
      </c>
      <c r="D11" s="12">
        <f>SUM(D7:D10)</f>
        <v>18</v>
      </c>
      <c r="E11" s="12">
        <f>SUM(E7:E10)</f>
        <v>14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9">
      <selection activeCell="C9" sqref="C9"/>
    </sheetView>
  </sheetViews>
  <sheetFormatPr defaultColWidth="9.140625" defaultRowHeight="12.75"/>
  <cols>
    <col min="2" max="2" width="46.28125" style="0" customWidth="1"/>
    <col min="3" max="3" width="13.8515625" style="0" customWidth="1"/>
  </cols>
  <sheetData>
    <row r="1" ht="12.75">
      <c r="B1" t="s">
        <v>653</v>
      </c>
    </row>
    <row r="3" spans="2:3" ht="12.75">
      <c r="B3" s="6" t="s">
        <v>503</v>
      </c>
      <c r="C3" t="s">
        <v>610</v>
      </c>
    </row>
    <row r="4" spans="1:12" ht="12.75">
      <c r="A4" s="6" t="s">
        <v>182</v>
      </c>
      <c r="L4" s="2"/>
    </row>
    <row r="5" spans="1:3" ht="13.5" thickBot="1">
      <c r="A5" t="s">
        <v>132</v>
      </c>
      <c r="B5" t="s">
        <v>89</v>
      </c>
      <c r="C5" t="s">
        <v>183</v>
      </c>
    </row>
    <row r="6" spans="1:3" ht="13.5" thickBot="1">
      <c r="A6" s="11">
        <v>1</v>
      </c>
      <c r="B6" s="65" t="s">
        <v>204</v>
      </c>
      <c r="C6" s="65">
        <v>2016</v>
      </c>
    </row>
    <row r="7" spans="1:3" ht="12.75">
      <c r="A7" s="11">
        <v>2</v>
      </c>
      <c r="B7" s="135" t="s">
        <v>173</v>
      </c>
      <c r="C7" s="203">
        <v>13600000</v>
      </c>
    </row>
    <row r="8" spans="1:3" ht="61.5" customHeight="1">
      <c r="A8" s="11">
        <v>3</v>
      </c>
      <c r="B8" s="136" t="s">
        <v>172</v>
      </c>
      <c r="C8" s="204">
        <v>500000</v>
      </c>
    </row>
    <row r="9" spans="1:3" ht="61.5" customHeight="1">
      <c r="A9" s="11">
        <v>4</v>
      </c>
      <c r="B9" s="136" t="s">
        <v>611</v>
      </c>
      <c r="C9" s="204">
        <v>330000</v>
      </c>
    </row>
    <row r="10" spans="1:3" ht="44.25" customHeight="1">
      <c r="A10" s="11">
        <v>5</v>
      </c>
      <c r="B10" s="136" t="s">
        <v>620</v>
      </c>
      <c r="C10" s="204">
        <v>2611000</v>
      </c>
    </row>
    <row r="11" spans="1:3" ht="53.25" customHeight="1">
      <c r="A11" s="11">
        <v>6</v>
      </c>
      <c r="B11" s="136" t="s">
        <v>621</v>
      </c>
      <c r="C11" s="204">
        <v>0</v>
      </c>
    </row>
    <row r="12" spans="1:3" ht="26.25" customHeight="1">
      <c r="A12" s="11">
        <v>7</v>
      </c>
      <c r="B12" s="137" t="s">
        <v>174</v>
      </c>
      <c r="C12" s="204">
        <v>0</v>
      </c>
    </row>
    <row r="13" spans="1:3" ht="52.5" customHeight="1" thickBot="1">
      <c r="A13" s="11">
        <v>8</v>
      </c>
      <c r="B13" s="138" t="s">
        <v>165</v>
      </c>
      <c r="C13" s="205">
        <v>0</v>
      </c>
    </row>
    <row r="14" spans="1:5" ht="12.75">
      <c r="A14" s="11">
        <v>9</v>
      </c>
      <c r="B14" s="139" t="s">
        <v>175</v>
      </c>
      <c r="C14" s="206">
        <f>SUM(C7:C13)</f>
        <v>17041000</v>
      </c>
      <c r="D14" s="199"/>
      <c r="E14" s="201"/>
    </row>
    <row r="15" spans="1:3" ht="12.75">
      <c r="A15" s="42">
        <v>10</v>
      </c>
      <c r="B15" s="49" t="s">
        <v>176</v>
      </c>
      <c r="C15" s="207">
        <v>7715000</v>
      </c>
    </row>
    <row r="16" spans="1:3" ht="12.75">
      <c r="A16" s="15"/>
      <c r="B16" s="16"/>
      <c r="C16" s="17"/>
    </row>
    <row r="17" spans="1:3" ht="12.75">
      <c r="A17" s="15"/>
      <c r="B17" s="16"/>
      <c r="C17" s="17"/>
    </row>
    <row r="18" spans="1:3" ht="12.75">
      <c r="A18" s="15"/>
      <c r="B18" s="16"/>
      <c r="C18" s="17"/>
    </row>
    <row r="19" spans="1:7" ht="13.5" thickBot="1">
      <c r="A19" s="81"/>
      <c r="B19" s="80" t="s">
        <v>89</v>
      </c>
      <c r="C19" t="s">
        <v>183</v>
      </c>
      <c r="D19" t="s">
        <v>137</v>
      </c>
      <c r="E19" t="s">
        <v>137</v>
      </c>
      <c r="F19" t="s">
        <v>192</v>
      </c>
      <c r="G19" t="s">
        <v>193</v>
      </c>
    </row>
    <row r="20" spans="1:7" ht="13.5" thickBot="1">
      <c r="A20" s="11">
        <v>11</v>
      </c>
      <c r="B20" s="140" t="s">
        <v>205</v>
      </c>
      <c r="C20" s="66">
        <v>2015</v>
      </c>
      <c r="D20" s="67">
        <v>2016</v>
      </c>
      <c r="E20" s="67">
        <v>2017</v>
      </c>
      <c r="F20" s="67">
        <v>2018</v>
      </c>
      <c r="G20" s="68">
        <v>2019</v>
      </c>
    </row>
    <row r="21" spans="1:7" ht="12.75">
      <c r="A21" s="11"/>
      <c r="B21" s="141"/>
      <c r="C21" s="69"/>
      <c r="D21" s="70"/>
      <c r="E21" s="70"/>
      <c r="F21" s="70"/>
      <c r="G21" s="71"/>
    </row>
    <row r="22" spans="1:7" ht="12.75">
      <c r="A22" s="11">
        <v>12</v>
      </c>
      <c r="B22" s="142" t="s">
        <v>179</v>
      </c>
      <c r="C22" s="72"/>
      <c r="D22" s="22"/>
      <c r="E22" s="22"/>
      <c r="F22" s="22"/>
      <c r="G22" s="73"/>
    </row>
    <row r="23" spans="1:7" ht="12.75">
      <c r="A23" s="11">
        <v>13</v>
      </c>
      <c r="B23" s="142" t="s">
        <v>166</v>
      </c>
      <c r="C23" s="72"/>
      <c r="D23" s="22"/>
      <c r="E23" s="22"/>
      <c r="F23" s="22"/>
      <c r="G23" s="73"/>
    </row>
    <row r="24" spans="1:7" ht="12.75">
      <c r="A24" s="11">
        <v>14</v>
      </c>
      <c r="B24" s="142" t="s">
        <v>167</v>
      </c>
      <c r="C24" s="72"/>
      <c r="D24" s="22"/>
      <c r="E24" s="22"/>
      <c r="F24" s="22"/>
      <c r="G24" s="73"/>
    </row>
    <row r="25" spans="1:7" ht="12.75">
      <c r="A25" s="11">
        <v>15</v>
      </c>
      <c r="B25" s="142" t="s">
        <v>168</v>
      </c>
      <c r="C25" s="72"/>
      <c r="D25" s="22"/>
      <c r="E25" s="22"/>
      <c r="F25" s="22"/>
      <c r="G25" s="73"/>
    </row>
    <row r="26" spans="1:7" ht="48" customHeight="1">
      <c r="A26" s="11">
        <v>16</v>
      </c>
      <c r="B26" s="142" t="s">
        <v>169</v>
      </c>
      <c r="C26" s="72"/>
      <c r="D26" s="22"/>
      <c r="E26" s="22"/>
      <c r="F26" s="22"/>
      <c r="G26" s="73"/>
    </row>
    <row r="27" spans="1:7" ht="60.75" customHeight="1">
      <c r="A27" s="11">
        <v>17</v>
      </c>
      <c r="B27" s="142" t="s">
        <v>170</v>
      </c>
      <c r="C27" s="72"/>
      <c r="D27" s="22"/>
      <c r="E27" s="22"/>
      <c r="F27" s="22"/>
      <c r="G27" s="73"/>
    </row>
    <row r="28" spans="1:7" ht="54" customHeight="1" thickBot="1">
      <c r="A28" s="11">
        <v>18</v>
      </c>
      <c r="B28" s="143" t="s">
        <v>171</v>
      </c>
      <c r="C28" s="74"/>
      <c r="D28" s="75"/>
      <c r="E28" s="75"/>
      <c r="F28" s="75"/>
      <c r="G28" s="76"/>
    </row>
    <row r="29" spans="1:7" ht="12.75">
      <c r="A29" s="11">
        <v>19</v>
      </c>
      <c r="B29" s="139" t="s">
        <v>99</v>
      </c>
      <c r="C29" s="77"/>
      <c r="D29" s="78"/>
      <c r="E29" s="78"/>
      <c r="F29" s="78"/>
      <c r="G29" s="79"/>
    </row>
    <row r="30" spans="1:7" ht="12.75">
      <c r="A30" s="11">
        <v>20</v>
      </c>
      <c r="B30" s="144" t="s">
        <v>177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12.75">
      <c r="A31" s="11"/>
      <c r="B31" s="49"/>
      <c r="C31" s="12"/>
      <c r="D31" s="12"/>
      <c r="E31" s="12"/>
      <c r="F31" s="12"/>
      <c r="G31" s="12"/>
    </row>
    <row r="32" spans="1:7" ht="25.5">
      <c r="A32" s="11">
        <v>21</v>
      </c>
      <c r="B32" s="144" t="s">
        <v>178</v>
      </c>
      <c r="C32" s="161">
        <v>7715000</v>
      </c>
      <c r="D32" s="12"/>
      <c r="E32" s="12"/>
      <c r="F32" s="12"/>
      <c r="G32" s="12"/>
    </row>
    <row r="33" ht="12.75">
      <c r="A33" s="11"/>
    </row>
    <row r="34" ht="12.75">
      <c r="A34" s="11"/>
    </row>
    <row r="35" ht="12.75">
      <c r="A35" s="11"/>
    </row>
    <row r="36" spans="1:2" ht="12.75">
      <c r="A36" s="11">
        <v>22</v>
      </c>
      <c r="B36" s="6" t="s">
        <v>206</v>
      </c>
    </row>
    <row r="37" spans="1:6" ht="12.75">
      <c r="A37" s="11"/>
      <c r="B37" t="s">
        <v>89</v>
      </c>
      <c r="C37" t="s">
        <v>183</v>
      </c>
      <c r="D37" t="s">
        <v>137</v>
      </c>
      <c r="E37" t="s">
        <v>138</v>
      </c>
      <c r="F37" t="s">
        <v>192</v>
      </c>
    </row>
    <row r="38" spans="1:6" ht="12.75">
      <c r="A38" s="11">
        <v>23</v>
      </c>
      <c r="B38" s="47" t="s">
        <v>180</v>
      </c>
      <c r="C38" s="11" t="s">
        <v>181</v>
      </c>
      <c r="D38" s="11"/>
      <c r="E38" s="11"/>
      <c r="F38" s="11"/>
    </row>
    <row r="39" spans="1:6" ht="12.75">
      <c r="A39" s="11">
        <v>24</v>
      </c>
      <c r="B39" s="47"/>
      <c r="C39" s="11"/>
      <c r="D39" s="11"/>
      <c r="E39" s="11"/>
      <c r="F39" s="11"/>
    </row>
    <row r="40" spans="1:6" ht="12.75">
      <c r="A40" s="11">
        <v>25</v>
      </c>
      <c r="B40" s="47"/>
      <c r="C40" s="11"/>
      <c r="D40" s="11"/>
      <c r="E40" s="11"/>
      <c r="F40" s="11"/>
    </row>
    <row r="41" spans="1:6" ht="12.75">
      <c r="A41" s="11">
        <v>26</v>
      </c>
      <c r="B41" s="47" t="s">
        <v>99</v>
      </c>
      <c r="C41" s="11"/>
      <c r="D41" s="11"/>
      <c r="E41" s="11"/>
      <c r="F41" s="11"/>
    </row>
    <row r="42" spans="1:6" ht="12.75">
      <c r="A42" s="11"/>
      <c r="B42" s="47"/>
      <c r="C42" s="11"/>
      <c r="D42" s="11"/>
      <c r="E42" s="11"/>
      <c r="F42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0.00390625" style="0" bestFit="1" customWidth="1"/>
    <col min="3" max="3" width="15.8515625" style="0" customWidth="1"/>
  </cols>
  <sheetData>
    <row r="1" ht="12.75">
      <c r="B1" t="s">
        <v>654</v>
      </c>
    </row>
    <row r="2" ht="12.75">
      <c r="B2" s="6" t="s">
        <v>503</v>
      </c>
    </row>
    <row r="3" spans="1:3" ht="12.75">
      <c r="A3" t="s">
        <v>129</v>
      </c>
      <c r="B3" t="s">
        <v>464</v>
      </c>
      <c r="C3" t="s">
        <v>184</v>
      </c>
    </row>
    <row r="4" spans="1:3" ht="12.75">
      <c r="A4" s="11" t="s">
        <v>462</v>
      </c>
      <c r="B4" s="12" t="s">
        <v>96</v>
      </c>
      <c r="C4" s="11" t="s">
        <v>610</v>
      </c>
    </row>
    <row r="5" spans="1:3" ht="12.75">
      <c r="A5" s="11"/>
      <c r="B5" s="11"/>
      <c r="C5" s="11"/>
    </row>
    <row r="6" spans="1:3" ht="12.75">
      <c r="A6" s="11">
        <v>1</v>
      </c>
      <c r="B6" s="12" t="s">
        <v>612</v>
      </c>
      <c r="C6" s="12" t="s">
        <v>6</v>
      </c>
    </row>
    <row r="7" spans="1:3" ht="12.75">
      <c r="A7" s="11">
        <v>2</v>
      </c>
      <c r="B7" s="11"/>
      <c r="C7" s="20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36.28125" style="0" customWidth="1"/>
  </cols>
  <sheetData>
    <row r="1" ht="12.75">
      <c r="B1" t="s">
        <v>655</v>
      </c>
    </row>
    <row r="2" ht="12.75">
      <c r="B2" t="s">
        <v>504</v>
      </c>
    </row>
    <row r="3" spans="2:5" ht="12.75">
      <c r="B3" s="6" t="s">
        <v>97</v>
      </c>
      <c r="E3" s="6" t="s">
        <v>610</v>
      </c>
    </row>
    <row r="4" spans="1:7" ht="12.75">
      <c r="A4" t="s">
        <v>134</v>
      </c>
      <c r="B4" t="s">
        <v>130</v>
      </c>
      <c r="C4" t="s">
        <v>184</v>
      </c>
      <c r="D4" t="s">
        <v>1</v>
      </c>
      <c r="E4" t="s">
        <v>185</v>
      </c>
      <c r="F4" t="s">
        <v>197</v>
      </c>
      <c r="G4" t="s">
        <v>2</v>
      </c>
    </row>
    <row r="5" spans="1:7" ht="12.75">
      <c r="A5" s="11" t="s">
        <v>462</v>
      </c>
      <c r="B5" s="12" t="s">
        <v>123</v>
      </c>
      <c r="C5" s="11"/>
      <c r="D5" s="12" t="s">
        <v>98</v>
      </c>
      <c r="E5" s="11"/>
      <c r="F5" s="11"/>
      <c r="G5" s="11"/>
    </row>
    <row r="6" spans="1:7" ht="12.75">
      <c r="A6" s="11">
        <v>2</v>
      </c>
      <c r="B6" s="11"/>
      <c r="C6" s="11">
        <v>2016</v>
      </c>
      <c r="D6" s="11">
        <v>2017</v>
      </c>
      <c r="E6" s="11">
        <v>2018</v>
      </c>
      <c r="F6" s="11">
        <v>2019</v>
      </c>
      <c r="G6" s="11">
        <v>2020</v>
      </c>
    </row>
    <row r="7" spans="1:7" ht="12.75">
      <c r="A7" s="11">
        <v>3</v>
      </c>
      <c r="B7" s="11" t="s">
        <v>11</v>
      </c>
      <c r="C7" s="11"/>
      <c r="D7" s="11"/>
      <c r="E7" s="11"/>
      <c r="F7" s="11"/>
      <c r="G7" s="11"/>
    </row>
    <row r="8" spans="1:7" ht="25.5">
      <c r="A8" s="11">
        <v>4</v>
      </c>
      <c r="B8" s="24" t="s">
        <v>15</v>
      </c>
      <c r="C8" s="11"/>
      <c r="D8" s="11"/>
      <c r="E8" s="11"/>
      <c r="F8" s="11"/>
      <c r="G8" s="11"/>
    </row>
    <row r="9" spans="1:7" ht="25.5">
      <c r="A9" s="11">
        <v>5</v>
      </c>
      <c r="B9" s="24" t="s">
        <v>16</v>
      </c>
      <c r="C9" s="11"/>
      <c r="D9" s="11"/>
      <c r="E9" s="11"/>
      <c r="F9" s="11"/>
      <c r="G9" s="11"/>
    </row>
    <row r="10" spans="1:7" ht="12.75">
      <c r="A10" s="11">
        <v>6</v>
      </c>
      <c r="B10" s="11" t="s">
        <v>12</v>
      </c>
      <c r="C10" s="11"/>
      <c r="D10" s="11"/>
      <c r="E10" s="11"/>
      <c r="F10" s="11"/>
      <c r="G10" s="11"/>
    </row>
    <row r="11" spans="1:7" ht="12.75">
      <c r="A11" s="11">
        <v>7</v>
      </c>
      <c r="B11" s="11" t="s">
        <v>13</v>
      </c>
      <c r="C11" s="11"/>
      <c r="D11" s="11"/>
      <c r="E11" s="11"/>
      <c r="F11" s="11"/>
      <c r="G11" s="11"/>
    </row>
    <row r="12" spans="1:7" ht="12.75">
      <c r="A12" s="11">
        <v>8</v>
      </c>
      <c r="B12" s="11" t="s">
        <v>14</v>
      </c>
      <c r="C12" s="11"/>
      <c r="D12" s="11"/>
      <c r="E12" s="11"/>
      <c r="F12" s="11"/>
      <c r="G12" s="11"/>
    </row>
    <row r="13" spans="1:7" ht="12.75">
      <c r="A13" s="11">
        <v>9</v>
      </c>
      <c r="B13" s="12" t="s">
        <v>99</v>
      </c>
      <c r="C13" s="12">
        <f>SUM(C10:C12)</f>
        <v>0</v>
      </c>
      <c r="D13" s="12">
        <f>SUM(D10:D12)</f>
        <v>0</v>
      </c>
      <c r="E13" s="12">
        <f>SUM(E10:E12)</f>
        <v>0</v>
      </c>
      <c r="F13" s="12">
        <f>SUM(F10:F12)</f>
        <v>0</v>
      </c>
      <c r="G13" s="12">
        <f>SUM(G10:G12)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0">
      <selection activeCell="D11" sqref="D11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10.00390625" style="0" customWidth="1"/>
    <col min="4" max="4" width="10.28125" style="0" customWidth="1"/>
    <col min="5" max="5" width="10.140625" style="0" customWidth="1"/>
    <col min="6" max="7" width="10.421875" style="0" customWidth="1"/>
    <col min="8" max="8" width="10.140625" style="0" customWidth="1"/>
    <col min="9" max="9" width="10.28125" style="0" customWidth="1"/>
    <col min="10" max="10" width="10.00390625" style="0" customWidth="1"/>
    <col min="11" max="11" width="10.140625" style="0" customWidth="1"/>
    <col min="12" max="12" width="9.8515625" style="0" customWidth="1"/>
    <col min="13" max="14" width="10.421875" style="0" customWidth="1"/>
    <col min="15" max="15" width="11.421875" style="0" customWidth="1"/>
  </cols>
  <sheetData>
    <row r="1" ht="12.75">
      <c r="B1" t="s">
        <v>656</v>
      </c>
    </row>
    <row r="3" ht="12.75">
      <c r="B3" s="6" t="s">
        <v>503</v>
      </c>
    </row>
    <row r="4" ht="12.75">
      <c r="D4" s="6" t="s">
        <v>610</v>
      </c>
    </row>
    <row r="5" spans="2:11" ht="12.75">
      <c r="B5" s="6" t="s">
        <v>100</v>
      </c>
      <c r="C5" s="1"/>
      <c r="D5" s="1"/>
      <c r="E5" s="1"/>
      <c r="F5" s="1"/>
      <c r="G5" s="1"/>
      <c r="H5" s="1"/>
      <c r="I5" s="1"/>
      <c r="J5" s="1"/>
      <c r="K5" s="1"/>
    </row>
    <row r="6" spans="2:15" ht="12.75">
      <c r="B6" t="s">
        <v>89</v>
      </c>
      <c r="C6" t="s">
        <v>183</v>
      </c>
      <c r="D6" t="s">
        <v>137</v>
      </c>
      <c r="E6" t="s">
        <v>138</v>
      </c>
      <c r="F6" t="s">
        <v>192</v>
      </c>
      <c r="G6" t="s">
        <v>193</v>
      </c>
      <c r="H6" t="s">
        <v>194</v>
      </c>
      <c r="I6" t="s">
        <v>196</v>
      </c>
      <c r="J6" t="s">
        <v>91</v>
      </c>
      <c r="K6" t="s">
        <v>199</v>
      </c>
      <c r="L6" t="s">
        <v>200</v>
      </c>
      <c r="M6" t="s">
        <v>201</v>
      </c>
      <c r="N6" t="s">
        <v>202</v>
      </c>
      <c r="O6" t="s">
        <v>203</v>
      </c>
    </row>
    <row r="7" spans="1:15" ht="12.75">
      <c r="A7">
        <v>1</v>
      </c>
      <c r="B7" s="6" t="s">
        <v>198</v>
      </c>
      <c r="C7" s="6" t="s">
        <v>71</v>
      </c>
      <c r="D7" s="6" t="s">
        <v>72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144</v>
      </c>
    </row>
    <row r="8" spans="1:15" ht="12.75">
      <c r="A8">
        <v>2</v>
      </c>
      <c r="B8" s="218" t="s">
        <v>39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</row>
    <row r="9" spans="1:15" ht="12.75">
      <c r="A9">
        <v>3</v>
      </c>
      <c r="B9" s="25" t="s">
        <v>244</v>
      </c>
      <c r="C9" s="208">
        <v>9276700</v>
      </c>
      <c r="D9" s="208">
        <v>9276700</v>
      </c>
      <c r="E9" s="208">
        <v>9276700</v>
      </c>
      <c r="F9" s="208">
        <v>9276700</v>
      </c>
      <c r="G9" s="208">
        <v>9276700</v>
      </c>
      <c r="H9" s="208">
        <v>9276700</v>
      </c>
      <c r="I9" s="208">
        <v>9276700</v>
      </c>
      <c r="J9" s="208">
        <v>9276700</v>
      </c>
      <c r="K9" s="208">
        <v>9276700</v>
      </c>
      <c r="L9" s="208">
        <v>9276700</v>
      </c>
      <c r="M9" s="208">
        <v>9276700</v>
      </c>
      <c r="N9" s="208">
        <v>9276708</v>
      </c>
      <c r="O9" s="208">
        <f>SUM(C9:N9)</f>
        <v>111320408</v>
      </c>
    </row>
    <row r="10" spans="1:15" ht="12.75">
      <c r="A10">
        <v>4</v>
      </c>
      <c r="B10" s="26" t="s">
        <v>159</v>
      </c>
      <c r="C10" s="208">
        <v>1628166</v>
      </c>
      <c r="D10" s="208">
        <v>1628166</v>
      </c>
      <c r="E10" s="208">
        <v>1628166</v>
      </c>
      <c r="F10" s="208">
        <v>1628166</v>
      </c>
      <c r="G10" s="208">
        <v>1628166</v>
      </c>
      <c r="H10" s="208">
        <v>1628166</v>
      </c>
      <c r="I10" s="208">
        <v>1628166</v>
      </c>
      <c r="J10" s="208">
        <v>1628166</v>
      </c>
      <c r="K10" s="208">
        <v>1628166</v>
      </c>
      <c r="L10" s="208">
        <v>1628166</v>
      </c>
      <c r="M10" s="208">
        <v>1628166</v>
      </c>
      <c r="N10" s="208">
        <v>1628174</v>
      </c>
      <c r="O10" s="208">
        <f>SUM(C10:N10)</f>
        <v>19538000</v>
      </c>
    </row>
    <row r="11" spans="1:15" ht="12.75">
      <c r="A11">
        <v>5</v>
      </c>
      <c r="B11" s="25" t="s">
        <v>90</v>
      </c>
      <c r="C11" s="208">
        <v>1160833</v>
      </c>
      <c r="D11" s="208">
        <v>1160833</v>
      </c>
      <c r="E11" s="208">
        <v>1160833</v>
      </c>
      <c r="F11" s="208">
        <v>1160833</v>
      </c>
      <c r="G11" s="208">
        <v>1160833</v>
      </c>
      <c r="H11" s="208">
        <v>1160833</v>
      </c>
      <c r="I11" s="208">
        <v>1160833</v>
      </c>
      <c r="J11" s="208">
        <v>1160833</v>
      </c>
      <c r="K11" s="208">
        <v>1160833</v>
      </c>
      <c r="L11" s="208">
        <v>1160833</v>
      </c>
      <c r="M11" s="208">
        <v>1160833</v>
      </c>
      <c r="N11" s="208">
        <v>1160837</v>
      </c>
      <c r="O11" s="208">
        <f>SUM(C11:N11)</f>
        <v>13930000</v>
      </c>
    </row>
    <row r="12" spans="2:15" ht="12.75">
      <c r="B12" s="25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>
        <f>SUM(C12:N12)</f>
        <v>0</v>
      </c>
    </row>
    <row r="13" spans="1:15" ht="12.75">
      <c r="A13">
        <v>6</v>
      </c>
      <c r="B13" s="25" t="s">
        <v>580</v>
      </c>
      <c r="C13" s="208">
        <v>365650</v>
      </c>
      <c r="D13" s="208">
        <v>365650</v>
      </c>
      <c r="E13" s="208">
        <v>365650</v>
      </c>
      <c r="F13" s="208">
        <v>365650</v>
      </c>
      <c r="G13" s="208">
        <v>365650</v>
      </c>
      <c r="H13" s="208">
        <v>365650</v>
      </c>
      <c r="I13" s="208">
        <v>365650</v>
      </c>
      <c r="J13" s="208">
        <v>365650</v>
      </c>
      <c r="K13" s="208">
        <v>365650</v>
      </c>
      <c r="L13" s="208">
        <v>365650</v>
      </c>
      <c r="M13" s="208">
        <v>365650</v>
      </c>
      <c r="N13" s="208">
        <v>365650</v>
      </c>
      <c r="O13" s="208">
        <f>SUM(C13:N13)</f>
        <v>4387800</v>
      </c>
    </row>
    <row r="14" spans="1:15" ht="12.75">
      <c r="A14">
        <v>7</v>
      </c>
      <c r="B14" s="25" t="s">
        <v>625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>
        <v>0</v>
      </c>
    </row>
    <row r="15" spans="1:15" ht="12.75">
      <c r="A15">
        <v>8</v>
      </c>
      <c r="B15" s="25" t="s">
        <v>92</v>
      </c>
      <c r="C15" s="208"/>
      <c r="D15" s="208"/>
      <c r="E15" s="208">
        <v>500000</v>
      </c>
      <c r="F15" s="208"/>
      <c r="G15" s="208"/>
      <c r="H15" s="208"/>
      <c r="I15" s="208"/>
      <c r="J15" s="208">
        <v>500000</v>
      </c>
      <c r="K15" s="208"/>
      <c r="L15" s="208"/>
      <c r="M15" s="208"/>
      <c r="N15" s="208"/>
      <c r="O15" s="208">
        <f>SUM(C15:N15)</f>
        <v>1000000</v>
      </c>
    </row>
    <row r="16" spans="1:15" ht="12.75">
      <c r="A16">
        <v>9</v>
      </c>
      <c r="B16" s="82" t="s">
        <v>233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>
      <c r="A17">
        <v>10</v>
      </c>
      <c r="B17" s="82" t="s">
        <v>234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>
        <v>0</v>
      </c>
    </row>
    <row r="18" spans="1:16" ht="27.75" customHeight="1">
      <c r="A18">
        <v>11</v>
      </c>
      <c r="B18" s="25" t="s">
        <v>143</v>
      </c>
      <c r="C18" s="208">
        <v>4452601</v>
      </c>
      <c r="D18" s="208">
        <v>204381</v>
      </c>
      <c r="E18" s="208">
        <v>30987</v>
      </c>
      <c r="F18" s="208">
        <v>2013881</v>
      </c>
      <c r="G18" s="208">
        <v>1937881</v>
      </c>
      <c r="H18" s="208">
        <v>7277192</v>
      </c>
      <c r="I18" s="208">
        <v>4013881</v>
      </c>
      <c r="J18" s="208">
        <v>413881</v>
      </c>
      <c r="K18" s="208">
        <v>1013881</v>
      </c>
      <c r="L18" s="208">
        <v>1013881</v>
      </c>
      <c r="M18" s="208">
        <v>1013886</v>
      </c>
      <c r="N18" s="208">
        <v>1113667</v>
      </c>
      <c r="O18" s="208">
        <f>SUM(C18:N18)</f>
        <v>24500000</v>
      </c>
      <c r="P18" s="83"/>
    </row>
    <row r="19" spans="1:15" ht="12.75">
      <c r="A19">
        <v>12</v>
      </c>
      <c r="B19" s="25" t="s">
        <v>160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.75">
      <c r="A20">
        <v>13</v>
      </c>
      <c r="B20" s="25" t="s">
        <v>245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>
        <f>SUM(G20:N20)</f>
        <v>0</v>
      </c>
    </row>
    <row r="21" spans="1:16" ht="12.75">
      <c r="A21">
        <v>14</v>
      </c>
      <c r="B21" s="54" t="s">
        <v>638</v>
      </c>
      <c r="C21" s="161">
        <f>SUM(C9:C19)</f>
        <v>16883950</v>
      </c>
      <c r="D21" s="161">
        <f>SUM(D9:D19)</f>
        <v>12635730</v>
      </c>
      <c r="E21" s="161">
        <f>SUM(E9:E18)</f>
        <v>12962336</v>
      </c>
      <c r="F21" s="161">
        <f>SUM(F9:F19)</f>
        <v>14445230</v>
      </c>
      <c r="G21" s="161">
        <f aca="true" t="shared" si="0" ref="G21:O21">SUM(G9:G20)</f>
        <v>14369230</v>
      </c>
      <c r="H21" s="161">
        <f t="shared" si="0"/>
        <v>19708541</v>
      </c>
      <c r="I21" s="161">
        <f t="shared" si="0"/>
        <v>16445230</v>
      </c>
      <c r="J21" s="161">
        <f t="shared" si="0"/>
        <v>13345230</v>
      </c>
      <c r="K21" s="161">
        <f t="shared" si="0"/>
        <v>13445230</v>
      </c>
      <c r="L21" s="161">
        <f t="shared" si="0"/>
        <v>13445230</v>
      </c>
      <c r="M21" s="161">
        <f>SUM(M9:M20)</f>
        <v>13445235</v>
      </c>
      <c r="N21" s="161">
        <f t="shared" si="0"/>
        <v>13545036</v>
      </c>
      <c r="O21" s="161">
        <f t="shared" si="0"/>
        <v>174676208</v>
      </c>
      <c r="P21" s="156"/>
    </row>
    <row r="22" spans="2:15" ht="12.75">
      <c r="B22" s="5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2.75">
      <c r="B23" s="218" t="s">
        <v>40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</row>
    <row r="24" spans="1:15" ht="12.75">
      <c r="A24">
        <v>15</v>
      </c>
      <c r="B24" s="27" t="s">
        <v>626</v>
      </c>
      <c r="C24" s="208">
        <v>6538310</v>
      </c>
      <c r="D24" s="208">
        <v>6538310</v>
      </c>
      <c r="E24" s="208">
        <v>6538310</v>
      </c>
      <c r="F24" s="208">
        <v>6538310</v>
      </c>
      <c r="G24" s="208">
        <v>6538310</v>
      </c>
      <c r="H24" s="208">
        <v>6538310</v>
      </c>
      <c r="I24" s="208">
        <v>6538310</v>
      </c>
      <c r="J24" s="208">
        <v>6538310</v>
      </c>
      <c r="K24" s="208">
        <v>6538310</v>
      </c>
      <c r="L24" s="208">
        <v>6538310</v>
      </c>
      <c r="M24" s="208">
        <v>6538310</v>
      </c>
      <c r="N24" s="208">
        <v>6538310</v>
      </c>
      <c r="O24" s="208">
        <f aca="true" t="shared" si="1" ref="O24:O29">SUM(C24:N24)</f>
        <v>78459720</v>
      </c>
    </row>
    <row r="25" spans="1:15" ht="12.75">
      <c r="A25">
        <v>16</v>
      </c>
      <c r="B25" s="27" t="s">
        <v>28</v>
      </c>
      <c r="C25" s="208">
        <v>1621674</v>
      </c>
      <c r="D25" s="208">
        <v>1621674</v>
      </c>
      <c r="E25" s="208">
        <v>1621674</v>
      </c>
      <c r="F25" s="208">
        <v>1621674</v>
      </c>
      <c r="G25" s="208">
        <v>1621674</v>
      </c>
      <c r="H25" s="208">
        <v>1621674</v>
      </c>
      <c r="I25" s="208">
        <v>1621674</v>
      </c>
      <c r="J25" s="208">
        <v>1621674</v>
      </c>
      <c r="K25" s="208">
        <v>1621674</v>
      </c>
      <c r="L25" s="208">
        <v>1621674</v>
      </c>
      <c r="M25" s="208">
        <v>1621674</v>
      </c>
      <c r="N25" s="208">
        <v>1621674</v>
      </c>
      <c r="O25" s="208">
        <f t="shared" si="1"/>
        <v>19460088</v>
      </c>
    </row>
    <row r="26" spans="1:15" ht="12.75">
      <c r="A26">
        <v>17</v>
      </c>
      <c r="B26" s="27" t="s">
        <v>101</v>
      </c>
      <c r="C26" s="208">
        <v>3314299</v>
      </c>
      <c r="D26" s="208">
        <v>3314299</v>
      </c>
      <c r="E26" s="208">
        <v>3314299</v>
      </c>
      <c r="F26" s="208">
        <v>3314299</v>
      </c>
      <c r="G26" s="208">
        <v>3314299</v>
      </c>
      <c r="H26" s="208">
        <v>3314299</v>
      </c>
      <c r="I26" s="208">
        <v>3314299</v>
      </c>
      <c r="J26" s="208">
        <v>3314299</v>
      </c>
      <c r="K26" s="208">
        <v>3314299</v>
      </c>
      <c r="L26" s="208">
        <v>3314299</v>
      </c>
      <c r="M26" s="208">
        <v>3314300</v>
      </c>
      <c r="N26" s="208">
        <v>3314301</v>
      </c>
      <c r="O26" s="208">
        <f t="shared" si="1"/>
        <v>39771591</v>
      </c>
    </row>
    <row r="27" spans="1:15" ht="12.75">
      <c r="A27">
        <v>18</v>
      </c>
      <c r="B27" s="27" t="s">
        <v>627</v>
      </c>
      <c r="C27" s="208">
        <v>545947</v>
      </c>
      <c r="D27" s="208">
        <v>545947</v>
      </c>
      <c r="E27" s="208">
        <v>545947</v>
      </c>
      <c r="F27" s="208">
        <v>545947</v>
      </c>
      <c r="G27" s="208">
        <v>545947</v>
      </c>
      <c r="H27" s="208">
        <v>545947</v>
      </c>
      <c r="I27" s="208">
        <v>545947</v>
      </c>
      <c r="J27" s="208">
        <v>545947</v>
      </c>
      <c r="K27" s="208">
        <v>545947</v>
      </c>
      <c r="L27" s="208">
        <v>545947</v>
      </c>
      <c r="M27" s="208">
        <v>545951</v>
      </c>
      <c r="N27" s="208">
        <v>545951</v>
      </c>
      <c r="O27" s="208">
        <f t="shared" si="1"/>
        <v>6551372</v>
      </c>
    </row>
    <row r="28" spans="1:15" ht="12.75">
      <c r="A28">
        <v>19</v>
      </c>
      <c r="B28" s="27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>
        <f t="shared" si="1"/>
        <v>0</v>
      </c>
    </row>
    <row r="29" spans="1:15" ht="12.75">
      <c r="A29">
        <v>20</v>
      </c>
      <c r="B29" s="27" t="s">
        <v>44</v>
      </c>
      <c r="C29" s="208">
        <v>425000</v>
      </c>
      <c r="D29" s="208">
        <v>425000</v>
      </c>
      <c r="E29" s="208">
        <v>425000</v>
      </c>
      <c r="F29" s="208">
        <v>425000</v>
      </c>
      <c r="G29" s="208">
        <v>425000</v>
      </c>
      <c r="H29" s="208">
        <v>425000</v>
      </c>
      <c r="I29" s="208">
        <v>425000</v>
      </c>
      <c r="J29" s="208">
        <v>425000</v>
      </c>
      <c r="K29" s="208">
        <v>425000</v>
      </c>
      <c r="L29" s="208">
        <v>425000</v>
      </c>
      <c r="M29" s="208">
        <v>425000</v>
      </c>
      <c r="N29" s="208">
        <v>425000</v>
      </c>
      <c r="O29" s="208">
        <f t="shared" si="1"/>
        <v>5100000</v>
      </c>
    </row>
    <row r="30" spans="1:15" ht="12.75">
      <c r="A30">
        <v>21</v>
      </c>
      <c r="B30" s="27" t="s">
        <v>102</v>
      </c>
      <c r="C30" s="208"/>
      <c r="D30" s="208"/>
      <c r="E30" s="208"/>
      <c r="F30" s="208"/>
      <c r="G30" s="208"/>
      <c r="H30" s="208"/>
      <c r="I30" s="208"/>
      <c r="J30" s="208">
        <v>500000</v>
      </c>
      <c r="K30" s="208">
        <v>1000000</v>
      </c>
      <c r="L30" s="208">
        <v>1000000</v>
      </c>
      <c r="M30" s="208">
        <v>1000000</v>
      </c>
      <c r="N30" s="208">
        <v>1100000</v>
      </c>
      <c r="O30" s="208">
        <f>SUM(C30:N30)</f>
        <v>4600000</v>
      </c>
    </row>
    <row r="31" spans="1:15" ht="12.75">
      <c r="A31">
        <v>22</v>
      </c>
      <c r="B31" s="27" t="s">
        <v>45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15" ht="12.75">
      <c r="A32">
        <v>23</v>
      </c>
      <c r="B32" s="27" t="s">
        <v>32</v>
      </c>
      <c r="C32" s="208"/>
      <c r="D32" s="208">
        <v>190500</v>
      </c>
      <c r="E32" s="208">
        <v>517106</v>
      </c>
      <c r="F32" s="208">
        <v>2000000</v>
      </c>
      <c r="G32" s="208">
        <v>1924000</v>
      </c>
      <c r="H32" s="208">
        <v>7263111</v>
      </c>
      <c r="I32" s="208">
        <v>4000000</v>
      </c>
      <c r="J32" s="208">
        <v>400000</v>
      </c>
      <c r="K32" s="208"/>
      <c r="L32" s="208"/>
      <c r="M32" s="208"/>
      <c r="N32" s="208"/>
      <c r="O32" s="208">
        <f>SUM(C32:N32)</f>
        <v>16294717</v>
      </c>
    </row>
    <row r="33" spans="1:15" ht="12.75">
      <c r="A33">
        <v>25</v>
      </c>
      <c r="B33" s="27" t="s">
        <v>628</v>
      </c>
      <c r="C33" s="208">
        <v>4438720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>
        <f>SUM(C33:N33)</f>
        <v>4438720</v>
      </c>
    </row>
    <row r="34" spans="1:15" ht="12.75">
      <c r="A34">
        <v>25</v>
      </c>
      <c r="B34" s="55" t="s">
        <v>639</v>
      </c>
      <c r="C34" s="161">
        <f>SUM(C24:C33)</f>
        <v>16883950</v>
      </c>
      <c r="D34" s="161">
        <f>SUM(D24:D32)</f>
        <v>12635730</v>
      </c>
      <c r="E34" s="161">
        <f>SUM(E24:E33)</f>
        <v>12962336</v>
      </c>
      <c r="F34" s="161">
        <f>SUM(F24:F33)</f>
        <v>14445230</v>
      </c>
      <c r="G34" s="161">
        <f>SUM(G24:G32)</f>
        <v>14369230</v>
      </c>
      <c r="H34" s="161">
        <f>SUM(H24:H33)</f>
        <v>19708341</v>
      </c>
      <c r="I34" s="161">
        <f>SUM(I24:I33)</f>
        <v>16445230</v>
      </c>
      <c r="J34" s="161">
        <f>SUM(J24:J33)</f>
        <v>13345230</v>
      </c>
      <c r="K34" s="161">
        <f>SUM(K24:K33)</f>
        <v>13445230</v>
      </c>
      <c r="L34" s="161">
        <f>SUM(L24:L32)</f>
        <v>13445230</v>
      </c>
      <c r="M34" s="161">
        <f>SUM(M24:M32)</f>
        <v>13445235</v>
      </c>
      <c r="N34" s="161">
        <f>SUM(N24:N33)</f>
        <v>13545236</v>
      </c>
      <c r="O34" s="161">
        <f>SUM(O24:O33)</f>
        <v>174676208</v>
      </c>
    </row>
  </sheetData>
  <sheetProtection/>
  <mergeCells count="2">
    <mergeCell ref="B8:O8"/>
    <mergeCell ref="B23:O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220" t="s">
        <v>657</v>
      </c>
    </row>
    <row r="3" ht="12.75">
      <c r="B3" s="10" t="s">
        <v>246</v>
      </c>
    </row>
    <row r="4" ht="12.75">
      <c r="B4" s="10" t="s">
        <v>504</v>
      </c>
    </row>
    <row r="5" spans="1:4" ht="12.75">
      <c r="A5" t="s">
        <v>129</v>
      </c>
      <c r="B5" t="s">
        <v>464</v>
      </c>
      <c r="C5" t="s">
        <v>184</v>
      </c>
      <c r="D5" t="s">
        <v>136</v>
      </c>
    </row>
    <row r="6" spans="1:4" ht="12.75">
      <c r="A6" s="11" t="s">
        <v>462</v>
      </c>
      <c r="B6" s="11" t="s">
        <v>7</v>
      </c>
      <c r="C6" s="11" t="s">
        <v>243</v>
      </c>
      <c r="D6" s="11" t="s">
        <v>94</v>
      </c>
    </row>
    <row r="7" spans="1:4" ht="12.75">
      <c r="A7" s="11">
        <v>1</v>
      </c>
      <c r="B7" s="20" t="s">
        <v>21</v>
      </c>
      <c r="C7" s="11"/>
      <c r="D7" s="11"/>
    </row>
    <row r="8" spans="1:4" ht="12.75">
      <c r="A8" s="11">
        <v>2</v>
      </c>
      <c r="B8" s="20" t="s">
        <v>18</v>
      </c>
      <c r="C8" s="11"/>
      <c r="D8" s="11"/>
    </row>
    <row r="9" spans="1:4" ht="12.75">
      <c r="A9" s="11">
        <v>3</v>
      </c>
      <c r="B9" s="20" t="s">
        <v>19</v>
      </c>
      <c r="C9" s="11"/>
      <c r="D9" s="11"/>
    </row>
    <row r="10" spans="1:4" ht="12.75">
      <c r="A10" s="11">
        <v>4</v>
      </c>
      <c r="B10" s="20" t="s">
        <v>126</v>
      </c>
      <c r="C10" s="11"/>
      <c r="D10" s="11"/>
    </row>
    <row r="11" spans="1:4" ht="12.75">
      <c r="A11" s="11">
        <v>5</v>
      </c>
      <c r="B11" s="20" t="s">
        <v>20</v>
      </c>
      <c r="C11" s="11"/>
      <c r="D11" s="11"/>
    </row>
    <row r="12" spans="1:4" ht="12.75">
      <c r="A12" s="11">
        <v>6</v>
      </c>
      <c r="B12" s="20" t="s">
        <v>247</v>
      </c>
      <c r="C12" s="11">
        <v>0</v>
      </c>
      <c r="D12" s="11">
        <v>0</v>
      </c>
    </row>
    <row r="13" spans="1:4" ht="12.75">
      <c r="A13" s="11"/>
      <c r="B13" s="11" t="s">
        <v>17</v>
      </c>
      <c r="C13" s="11"/>
      <c r="D13" s="11"/>
    </row>
    <row r="14" spans="1:4" ht="12.75">
      <c r="A14" s="11">
        <v>7</v>
      </c>
      <c r="B14" s="12" t="s">
        <v>83</v>
      </c>
      <c r="C14" s="12">
        <v>0</v>
      </c>
      <c r="D14" s="12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8.28125" style="0" customWidth="1"/>
    <col min="2" max="2" width="56.28125" style="0" customWidth="1"/>
    <col min="3" max="3" width="18.00390625" style="0" customWidth="1"/>
  </cols>
  <sheetData>
    <row r="1" ht="12.75">
      <c r="B1" t="s">
        <v>658</v>
      </c>
    </row>
    <row r="2" ht="12.75">
      <c r="B2" s="6" t="s">
        <v>504</v>
      </c>
    </row>
    <row r="3" ht="12.75">
      <c r="B3" s="6" t="s">
        <v>163</v>
      </c>
    </row>
    <row r="4" spans="1:3" ht="12.75">
      <c r="A4" s="11"/>
      <c r="B4" s="11" t="s">
        <v>89</v>
      </c>
      <c r="C4" s="11" t="s">
        <v>183</v>
      </c>
    </row>
    <row r="5" spans="1:3" ht="12.75">
      <c r="A5" s="11" t="s">
        <v>462</v>
      </c>
      <c r="B5" s="12" t="s">
        <v>7</v>
      </c>
      <c r="C5" s="12" t="s">
        <v>610</v>
      </c>
    </row>
    <row r="6" spans="1:3" ht="12.75">
      <c r="A6" s="11"/>
      <c r="B6" s="11"/>
      <c r="C6" s="11"/>
    </row>
    <row r="7" spans="1:3" ht="12.75">
      <c r="A7" s="11">
        <v>1</v>
      </c>
      <c r="B7" s="12" t="s">
        <v>615</v>
      </c>
      <c r="C7" s="12" t="s">
        <v>613</v>
      </c>
    </row>
    <row r="8" spans="1:3" ht="12.75">
      <c r="A8" s="11">
        <v>2</v>
      </c>
      <c r="B8" s="12" t="s">
        <v>616</v>
      </c>
      <c r="C8" s="11"/>
    </row>
    <row r="9" spans="1:3" ht="12.75">
      <c r="A9" s="11">
        <v>3</v>
      </c>
      <c r="B9" s="11" t="s">
        <v>614</v>
      </c>
      <c r="C9" s="187">
        <v>1733372</v>
      </c>
    </row>
    <row r="10" spans="1:3" ht="12.75">
      <c r="A10" s="11">
        <v>5</v>
      </c>
      <c r="B10" s="11" t="s">
        <v>476</v>
      </c>
      <c r="C10" s="187">
        <v>3608000</v>
      </c>
    </row>
    <row r="11" spans="1:3" ht="12.75">
      <c r="A11" s="11">
        <v>6</v>
      </c>
      <c r="B11" s="11" t="s">
        <v>248</v>
      </c>
      <c r="C11" s="187">
        <v>100000</v>
      </c>
    </row>
    <row r="12" spans="1:3" ht="12.75">
      <c r="A12" s="11">
        <v>7</v>
      </c>
      <c r="B12" s="11" t="s">
        <v>633</v>
      </c>
      <c r="C12" s="187">
        <v>180000</v>
      </c>
    </row>
    <row r="13" spans="1:3" ht="12.75">
      <c r="A13" s="11">
        <v>8</v>
      </c>
      <c r="B13" s="11" t="s">
        <v>235</v>
      </c>
      <c r="C13" s="187">
        <v>180000</v>
      </c>
    </row>
    <row r="14" spans="1:3" ht="12.75">
      <c r="A14" s="11">
        <v>9</v>
      </c>
      <c r="B14" s="11" t="s">
        <v>634</v>
      </c>
      <c r="C14" s="187">
        <v>75000</v>
      </c>
    </row>
    <row r="15" spans="1:3" ht="12.75">
      <c r="A15" s="11">
        <v>10</v>
      </c>
      <c r="B15" s="11" t="s">
        <v>109</v>
      </c>
      <c r="C15" s="187">
        <v>75000</v>
      </c>
    </row>
    <row r="16" spans="1:3" ht="12.75">
      <c r="A16" s="11">
        <v>11</v>
      </c>
      <c r="B16" s="11" t="s">
        <v>110</v>
      </c>
      <c r="C16" s="187">
        <v>170000</v>
      </c>
    </row>
    <row r="17" spans="1:3" ht="12.75">
      <c r="A17" s="11">
        <v>12</v>
      </c>
      <c r="B17" s="12" t="s">
        <v>99</v>
      </c>
      <c r="C17" s="184">
        <f>SUM(C9:C16)</f>
        <v>6121372</v>
      </c>
    </row>
    <row r="18" spans="1:3" ht="12.75">
      <c r="A18" s="11"/>
      <c r="B18" s="11"/>
      <c r="C18" s="187"/>
    </row>
    <row r="19" spans="1:3" ht="12.75">
      <c r="A19" s="11">
        <v>13</v>
      </c>
      <c r="B19" s="12" t="s">
        <v>617</v>
      </c>
      <c r="C19" s="187"/>
    </row>
    <row r="20" spans="1:3" ht="12.75">
      <c r="A20" s="11">
        <v>14</v>
      </c>
      <c r="B20" s="11" t="s">
        <v>630</v>
      </c>
      <c r="C20" s="187">
        <v>50000</v>
      </c>
    </row>
    <row r="21" spans="1:3" ht="12.75">
      <c r="A21" s="11">
        <v>15</v>
      </c>
      <c r="B21" s="11" t="s">
        <v>631</v>
      </c>
      <c r="C21" s="187">
        <v>60000</v>
      </c>
    </row>
    <row r="22" spans="1:3" ht="12.75">
      <c r="A22" s="11">
        <v>16</v>
      </c>
      <c r="B22" s="11" t="s">
        <v>632</v>
      </c>
      <c r="C22" s="187">
        <v>60000</v>
      </c>
    </row>
    <row r="23" spans="1:3" ht="12.75">
      <c r="A23" s="11">
        <v>17</v>
      </c>
      <c r="B23" s="11" t="s">
        <v>111</v>
      </c>
      <c r="C23" s="187"/>
    </row>
    <row r="24" spans="1:3" ht="12.75">
      <c r="A24" s="11">
        <v>18</v>
      </c>
      <c r="B24" s="11" t="s">
        <v>161</v>
      </c>
      <c r="C24" s="187">
        <v>50000</v>
      </c>
    </row>
    <row r="25" spans="1:3" ht="12.75">
      <c r="A25" s="11">
        <v>19</v>
      </c>
      <c r="B25" s="11" t="s">
        <v>162</v>
      </c>
      <c r="C25" s="187">
        <v>50000</v>
      </c>
    </row>
    <row r="26" spans="1:3" ht="12.75">
      <c r="A26" s="11">
        <v>20</v>
      </c>
      <c r="B26" s="11" t="s">
        <v>629</v>
      </c>
      <c r="C26" s="187">
        <v>50000</v>
      </c>
    </row>
    <row r="27" spans="1:3" ht="12.75">
      <c r="A27" s="11">
        <v>21</v>
      </c>
      <c r="B27" s="14" t="s">
        <v>618</v>
      </c>
      <c r="C27" s="187">
        <v>50000</v>
      </c>
    </row>
    <row r="28" spans="1:3" ht="12.75">
      <c r="A28" s="11">
        <v>22</v>
      </c>
      <c r="B28" s="11" t="s">
        <v>619</v>
      </c>
      <c r="C28" s="187">
        <v>30000</v>
      </c>
    </row>
    <row r="29" spans="1:3" ht="12.75">
      <c r="A29" s="11">
        <v>23</v>
      </c>
      <c r="B29" s="11" t="s">
        <v>535</v>
      </c>
      <c r="C29" s="187">
        <v>30000</v>
      </c>
    </row>
    <row r="30" spans="1:3" ht="12.75">
      <c r="A30" s="11">
        <v>24</v>
      </c>
      <c r="B30" s="12" t="s">
        <v>99</v>
      </c>
      <c r="C30" s="184">
        <f>SUM(C20:C29)</f>
        <v>430000</v>
      </c>
    </row>
    <row r="31" spans="1:3" ht="12.75">
      <c r="A31" s="11">
        <v>25</v>
      </c>
      <c r="B31" s="12" t="s">
        <v>127</v>
      </c>
      <c r="C31" s="184">
        <f>SUM(C17+C30)</f>
        <v>6551372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78.140625" style="0" bestFit="1" customWidth="1"/>
    <col min="3" max="3" width="16.421875" style="0" customWidth="1"/>
  </cols>
  <sheetData>
    <row r="1" ht="12.75">
      <c r="B1" t="s">
        <v>641</v>
      </c>
    </row>
    <row r="2" ht="12.75">
      <c r="B2" s="6" t="s">
        <v>503</v>
      </c>
    </row>
    <row r="3" ht="12.75">
      <c r="B3" s="6" t="s">
        <v>537</v>
      </c>
    </row>
    <row r="4" spans="1:3" ht="12.75">
      <c r="A4" s="11" t="s">
        <v>463</v>
      </c>
      <c r="B4" s="12" t="s">
        <v>464</v>
      </c>
      <c r="C4" s="11" t="s">
        <v>465</v>
      </c>
    </row>
    <row r="5" spans="1:3" ht="12.75">
      <c r="A5" s="11" t="s">
        <v>462</v>
      </c>
      <c r="B5" s="11" t="s">
        <v>7</v>
      </c>
      <c r="C5" s="14" t="s">
        <v>536</v>
      </c>
    </row>
    <row r="6" spans="1:3" ht="12.75">
      <c r="A6" s="11">
        <v>1</v>
      </c>
      <c r="B6" s="14" t="s">
        <v>538</v>
      </c>
      <c r="C6" s="159"/>
    </row>
    <row r="7" spans="1:3" ht="12.75">
      <c r="A7" s="11">
        <v>2</v>
      </c>
      <c r="B7" s="14" t="s">
        <v>540</v>
      </c>
      <c r="C7" s="159">
        <v>22644000</v>
      </c>
    </row>
    <row r="8" spans="1:3" ht="12.75">
      <c r="A8" s="11">
        <v>3</v>
      </c>
      <c r="B8" s="14" t="s">
        <v>541</v>
      </c>
      <c r="C8" s="160">
        <v>1500000</v>
      </c>
    </row>
    <row r="9" spans="1:3" ht="12.75">
      <c r="A9" s="11">
        <v>4</v>
      </c>
      <c r="B9" s="11" t="s">
        <v>87</v>
      </c>
      <c r="C9" s="159"/>
    </row>
    <row r="10" spans="1:3" ht="12.75">
      <c r="A10" s="11">
        <v>5</v>
      </c>
      <c r="B10" s="11" t="s">
        <v>83</v>
      </c>
      <c r="C10" s="161"/>
    </row>
    <row r="11" spans="1:3" ht="12.75">
      <c r="A11" s="11"/>
      <c r="B11" s="11"/>
      <c r="C11" s="159"/>
    </row>
    <row r="12" spans="1:3" ht="12.75">
      <c r="A12" s="11">
        <v>6</v>
      </c>
      <c r="B12" s="14" t="s">
        <v>539</v>
      </c>
      <c r="C12" s="159">
        <v>356000</v>
      </c>
    </row>
    <row r="13" spans="1:3" ht="12.75">
      <c r="A13" s="11">
        <v>7</v>
      </c>
      <c r="B13" s="14" t="s">
        <v>540</v>
      </c>
      <c r="C13" s="159">
        <v>356000</v>
      </c>
    </row>
    <row r="14" spans="1:3" ht="12.75">
      <c r="A14" s="11">
        <v>8</v>
      </c>
      <c r="B14" s="14" t="s">
        <v>87</v>
      </c>
      <c r="C14" s="159"/>
    </row>
    <row r="15" spans="1:3" ht="12.75">
      <c r="A15" s="11">
        <v>9</v>
      </c>
      <c r="B15" s="11" t="s">
        <v>83</v>
      </c>
      <c r="C15" s="161"/>
    </row>
    <row r="16" spans="1:3" ht="12.75">
      <c r="A16" s="11"/>
      <c r="B16" s="12"/>
      <c r="C16" s="161"/>
    </row>
    <row r="17" spans="1:3" ht="12.75">
      <c r="A17" s="11">
        <v>10</v>
      </c>
      <c r="B17" s="12" t="s">
        <v>127</v>
      </c>
      <c r="C17" s="161">
        <f>SUM(C7+C8+C13)</f>
        <v>24500000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A1" s="1" t="s">
        <v>642</v>
      </c>
    </row>
    <row r="2" ht="12.75">
      <c r="B2" s="6" t="s">
        <v>503</v>
      </c>
    </row>
    <row r="3" ht="12.75">
      <c r="A3" s="6" t="s">
        <v>70</v>
      </c>
    </row>
    <row r="4" ht="12.75">
      <c r="B4" s="7"/>
    </row>
    <row r="5" spans="1:5" ht="12.75">
      <c r="A5" s="11" t="s">
        <v>134</v>
      </c>
      <c r="B5" s="11" t="s">
        <v>130</v>
      </c>
      <c r="C5" s="11" t="s">
        <v>184</v>
      </c>
      <c r="D5" s="11" t="s">
        <v>184</v>
      </c>
      <c r="E5" s="11" t="s">
        <v>192</v>
      </c>
    </row>
    <row r="6" spans="1:5" ht="12.75">
      <c r="A6" s="11" t="s">
        <v>462</v>
      </c>
      <c r="B6" s="47" t="s">
        <v>7</v>
      </c>
      <c r="C6" s="11" t="s">
        <v>37</v>
      </c>
      <c r="D6" s="11" t="s">
        <v>38</v>
      </c>
      <c r="E6" s="14" t="s">
        <v>108</v>
      </c>
    </row>
    <row r="7" spans="1:5" ht="12.75">
      <c r="A7" s="11">
        <v>1</v>
      </c>
      <c r="B7" s="49" t="s">
        <v>8</v>
      </c>
      <c r="C7" s="14" t="s">
        <v>544</v>
      </c>
      <c r="D7" s="14" t="s">
        <v>542</v>
      </c>
      <c r="E7" s="14" t="s">
        <v>543</v>
      </c>
    </row>
    <row r="8" spans="1:5" ht="12.75">
      <c r="A8" s="11">
        <v>2</v>
      </c>
      <c r="B8" s="47" t="s">
        <v>207</v>
      </c>
      <c r="C8" s="11"/>
      <c r="D8" s="11"/>
      <c r="E8" s="11"/>
    </row>
    <row r="9" spans="1:5" ht="12.75">
      <c r="A9" s="11">
        <v>3</v>
      </c>
      <c r="B9" s="47" t="s">
        <v>133</v>
      </c>
      <c r="C9" s="11"/>
      <c r="D9" s="11"/>
      <c r="E9" s="11"/>
    </row>
    <row r="10" spans="1:5" ht="12.75">
      <c r="A10" s="11"/>
      <c r="B10" s="47"/>
      <c r="C10" s="11"/>
      <c r="D10" s="11"/>
      <c r="E10" s="11"/>
    </row>
    <row r="11" spans="1:5" ht="12.75">
      <c r="A11" s="11">
        <v>4</v>
      </c>
      <c r="B11" s="49" t="s">
        <v>9</v>
      </c>
      <c r="C11" s="11"/>
      <c r="D11" s="11"/>
      <c r="E11" s="11"/>
    </row>
    <row r="12" spans="1:5" ht="12.75">
      <c r="A12" s="11">
        <v>5</v>
      </c>
      <c r="B12" s="47" t="s">
        <v>88</v>
      </c>
      <c r="C12" s="11"/>
      <c r="D12" s="11"/>
      <c r="E12" s="11"/>
    </row>
    <row r="13" spans="1:5" ht="12.75">
      <c r="A13" s="11">
        <v>6</v>
      </c>
      <c r="B13" s="47" t="s">
        <v>208</v>
      </c>
      <c r="C13" s="11"/>
      <c r="D13" s="11"/>
      <c r="E13" s="11"/>
    </row>
    <row r="14" spans="1:5" ht="12.75">
      <c r="A14" s="11">
        <v>7</v>
      </c>
      <c r="B14" s="47" t="s">
        <v>99</v>
      </c>
      <c r="C14" s="11"/>
      <c r="D14" s="11"/>
      <c r="E14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22">
      <selection activeCell="C50" sqref="C50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3" width="17.421875" style="0" customWidth="1"/>
    <col min="4" max="4" width="52.421875" style="0" customWidth="1"/>
    <col min="5" max="5" width="18.28125" style="0" customWidth="1"/>
  </cols>
  <sheetData>
    <row r="1" ht="12.75">
      <c r="B1" s="1" t="s">
        <v>643</v>
      </c>
    </row>
    <row r="3" ht="15.75">
      <c r="B3" s="8" t="s">
        <v>504</v>
      </c>
    </row>
    <row r="4" ht="15.75">
      <c r="B4" s="8" t="s">
        <v>142</v>
      </c>
    </row>
    <row r="5" spans="3:9" ht="12.75">
      <c r="C5" s="1" t="s">
        <v>545</v>
      </c>
      <c r="E5" s="1" t="s">
        <v>545</v>
      </c>
      <c r="H5" s="1"/>
      <c r="I5" s="1"/>
    </row>
    <row r="6" spans="2:9" ht="12.75">
      <c r="B6" t="s">
        <v>129</v>
      </c>
      <c r="C6" t="s">
        <v>130</v>
      </c>
      <c r="D6" t="s">
        <v>137</v>
      </c>
      <c r="E6" t="s">
        <v>138</v>
      </c>
      <c r="H6" s="1"/>
      <c r="I6" s="1"/>
    </row>
    <row r="7" spans="2:5" ht="18">
      <c r="B7" s="212" t="s">
        <v>39</v>
      </c>
      <c r="C7" s="212"/>
      <c r="D7" s="212" t="s">
        <v>40</v>
      </c>
      <c r="E7" s="212"/>
    </row>
    <row r="8" spans="2:5" ht="12.75">
      <c r="B8" s="28" t="s">
        <v>7</v>
      </c>
      <c r="C8" s="29" t="s">
        <v>86</v>
      </c>
      <c r="D8" s="28" t="s">
        <v>7</v>
      </c>
      <c r="E8" s="29" t="s">
        <v>86</v>
      </c>
    </row>
    <row r="9" spans="1:5" ht="18">
      <c r="A9">
        <v>1</v>
      </c>
      <c r="B9" s="30" t="s">
        <v>64</v>
      </c>
      <c r="C9" s="31"/>
      <c r="D9" s="30" t="s">
        <v>41</v>
      </c>
      <c r="E9" s="31"/>
    </row>
    <row r="10" spans="1:5" ht="16.5">
      <c r="A10">
        <v>2</v>
      </c>
      <c r="B10" s="32" t="s">
        <v>42</v>
      </c>
      <c r="C10" s="33"/>
      <c r="D10" s="32" t="s">
        <v>43</v>
      </c>
      <c r="E10" s="33"/>
    </row>
    <row r="11" spans="1:5" ht="15.75">
      <c r="A11">
        <v>3</v>
      </c>
      <c r="B11" s="34" t="s">
        <v>23</v>
      </c>
      <c r="C11" s="35"/>
      <c r="D11" s="34" t="s">
        <v>23</v>
      </c>
      <c r="E11" s="35"/>
    </row>
    <row r="12" spans="1:5" ht="12.75">
      <c r="A12">
        <v>4</v>
      </c>
      <c r="B12" s="36" t="s">
        <v>460</v>
      </c>
      <c r="C12" s="37">
        <v>111320408</v>
      </c>
      <c r="D12" s="36" t="s">
        <v>27</v>
      </c>
      <c r="E12" s="37">
        <v>78459720</v>
      </c>
    </row>
    <row r="13" spans="1:5" ht="12.75">
      <c r="A13">
        <v>5</v>
      </c>
      <c r="B13" s="44" t="s">
        <v>579</v>
      </c>
      <c r="C13" s="37">
        <v>19211394</v>
      </c>
      <c r="D13" s="36" t="s">
        <v>139</v>
      </c>
      <c r="E13" s="37">
        <v>19460088</v>
      </c>
    </row>
    <row r="14" spans="1:5" ht="12.75">
      <c r="A14">
        <v>6</v>
      </c>
      <c r="B14" s="44" t="s">
        <v>666</v>
      </c>
      <c r="C14" s="37">
        <v>11896800</v>
      </c>
      <c r="D14" s="36" t="s">
        <v>101</v>
      </c>
      <c r="E14" s="37">
        <v>39771591</v>
      </c>
    </row>
    <row r="15" spans="1:5" ht="12.75">
      <c r="A15">
        <v>7</v>
      </c>
      <c r="B15" s="36" t="s">
        <v>665</v>
      </c>
      <c r="C15" s="37">
        <v>2610000</v>
      </c>
      <c r="D15" s="36" t="s">
        <v>44</v>
      </c>
      <c r="E15" s="37">
        <v>5100000</v>
      </c>
    </row>
    <row r="16" spans="1:5" ht="12.75">
      <c r="A16">
        <v>8</v>
      </c>
      <c r="B16" s="36"/>
      <c r="C16" s="37"/>
      <c r="D16" s="36" t="s">
        <v>591</v>
      </c>
      <c r="E16" s="37">
        <v>6551372</v>
      </c>
    </row>
    <row r="17" spans="1:5" ht="12.75">
      <c r="A17">
        <v>9</v>
      </c>
      <c r="B17" s="182" t="s">
        <v>99</v>
      </c>
      <c r="C17" s="183">
        <f>SUM(C12:C15)</f>
        <v>145038602</v>
      </c>
      <c r="D17" s="36" t="s">
        <v>83</v>
      </c>
      <c r="E17" s="37">
        <f>SUM(E12:E16)</f>
        <v>149342771</v>
      </c>
    </row>
    <row r="18" spans="1:5" ht="12.75">
      <c r="A18">
        <v>10</v>
      </c>
      <c r="B18" s="36"/>
      <c r="C18" s="37"/>
      <c r="D18" s="36"/>
      <c r="E18" s="37"/>
    </row>
    <row r="19" spans="1:5" ht="15.75">
      <c r="A19">
        <v>11</v>
      </c>
      <c r="B19" s="34" t="s">
        <v>24</v>
      </c>
      <c r="C19" s="35"/>
      <c r="D19" s="34" t="s">
        <v>65</v>
      </c>
      <c r="E19" s="35"/>
    </row>
    <row r="20" spans="1:5" ht="12.75">
      <c r="A20">
        <v>12</v>
      </c>
      <c r="B20" s="36" t="s">
        <v>92</v>
      </c>
      <c r="C20" s="37">
        <v>1000000</v>
      </c>
      <c r="D20" s="36" t="s">
        <v>32</v>
      </c>
      <c r="E20" s="37">
        <v>16294717</v>
      </c>
    </row>
    <row r="21" spans="1:5" ht="12.75">
      <c r="A21">
        <v>13</v>
      </c>
      <c r="B21" s="36" t="s">
        <v>590</v>
      </c>
      <c r="C21" s="37">
        <v>326606</v>
      </c>
      <c r="D21" s="36" t="s">
        <v>45</v>
      </c>
      <c r="E21" s="37"/>
    </row>
    <row r="22" spans="1:5" ht="12.75">
      <c r="A22">
        <v>14</v>
      </c>
      <c r="B22" s="36" t="s">
        <v>461</v>
      </c>
      <c r="C22" s="37"/>
      <c r="D22" s="36" t="s">
        <v>140</v>
      </c>
      <c r="E22" s="37"/>
    </row>
    <row r="23" spans="1:5" ht="12.75">
      <c r="A23">
        <v>15</v>
      </c>
      <c r="B23" s="87" t="s">
        <v>663</v>
      </c>
      <c r="C23">
        <v>2200000</v>
      </c>
      <c r="D23" s="36" t="s">
        <v>35</v>
      </c>
      <c r="E23" s="37"/>
    </row>
    <row r="24" spans="1:5" ht="12.75">
      <c r="A24">
        <v>16</v>
      </c>
      <c r="B24" s="87" t="s">
        <v>664</v>
      </c>
      <c r="C24" s="221">
        <v>1611000</v>
      </c>
      <c r="D24" s="36" t="s">
        <v>36</v>
      </c>
      <c r="E24" s="37"/>
    </row>
    <row r="25" spans="1:5" ht="14.25">
      <c r="A25">
        <v>17</v>
      </c>
      <c r="B25" s="38"/>
      <c r="C25" s="37"/>
      <c r="D25" s="36" t="s">
        <v>141</v>
      </c>
      <c r="E25" s="37"/>
    </row>
    <row r="26" spans="1:5" ht="12.75">
      <c r="A26">
        <v>18</v>
      </c>
      <c r="B26" s="52" t="s">
        <v>99</v>
      </c>
      <c r="C26" s="37">
        <f>SUM(C20:C25)</f>
        <v>5137606</v>
      </c>
      <c r="D26" s="36" t="s">
        <v>99</v>
      </c>
      <c r="E26" s="37">
        <f>SUM(E20:E25)</f>
        <v>16294717</v>
      </c>
    </row>
    <row r="27" spans="1:5" ht="16.5">
      <c r="A27">
        <v>19</v>
      </c>
      <c r="B27" s="56"/>
      <c r="C27" s="37"/>
      <c r="D27" s="32" t="s">
        <v>124</v>
      </c>
      <c r="E27" s="33"/>
    </row>
    <row r="28" spans="1:5" ht="15.75">
      <c r="A28">
        <v>20</v>
      </c>
      <c r="B28" s="34"/>
      <c r="C28" s="37"/>
      <c r="D28" s="34" t="s">
        <v>46</v>
      </c>
      <c r="E28" s="35"/>
    </row>
    <row r="29" spans="1:5" ht="15.75">
      <c r="A29">
        <v>21</v>
      </c>
      <c r="B29" s="34"/>
      <c r="C29" s="37"/>
      <c r="D29" s="52" t="s">
        <v>22</v>
      </c>
      <c r="E29" s="37">
        <v>4600000</v>
      </c>
    </row>
    <row r="30" spans="1:5" ht="14.25">
      <c r="A30">
        <v>22</v>
      </c>
      <c r="B30" s="38"/>
      <c r="C30" s="37"/>
      <c r="D30" s="36" t="s">
        <v>47</v>
      </c>
      <c r="E30" s="37"/>
    </row>
    <row r="31" spans="1:5" ht="14.25">
      <c r="A31">
        <v>23</v>
      </c>
      <c r="B31" s="38"/>
      <c r="C31" s="37"/>
      <c r="D31" s="36" t="s">
        <v>99</v>
      </c>
      <c r="E31" s="37">
        <v>4600000</v>
      </c>
    </row>
    <row r="32" spans="1:5" ht="15.75">
      <c r="A32">
        <v>24</v>
      </c>
      <c r="B32" s="34"/>
      <c r="C32" s="37"/>
      <c r="D32" s="34" t="s">
        <v>48</v>
      </c>
      <c r="E32" s="35"/>
    </row>
    <row r="33" spans="1:5" ht="14.25">
      <c r="A33">
        <v>25</v>
      </c>
      <c r="B33" s="38"/>
      <c r="C33" s="37"/>
      <c r="D33" s="36" t="s">
        <v>49</v>
      </c>
      <c r="E33" s="37">
        <v>0</v>
      </c>
    </row>
    <row r="34" spans="1:5" ht="14.25">
      <c r="A34">
        <v>26</v>
      </c>
      <c r="B34" s="38"/>
      <c r="C34" s="37"/>
      <c r="D34" s="36"/>
      <c r="E34" s="37"/>
    </row>
    <row r="35" spans="1:5" ht="39" customHeight="1">
      <c r="A35">
        <v>27</v>
      </c>
      <c r="B35" s="197" t="s">
        <v>637</v>
      </c>
      <c r="C35" s="209">
        <f>SUM(C17+C26)</f>
        <v>150176208</v>
      </c>
      <c r="D35" s="196" t="s">
        <v>636</v>
      </c>
      <c r="E35" s="209">
        <f>SUM(E17+E26+E31)</f>
        <v>170237488</v>
      </c>
    </row>
    <row r="36" spans="1:5" ht="18">
      <c r="A36">
        <v>28</v>
      </c>
      <c r="B36" s="39" t="s">
        <v>56</v>
      </c>
      <c r="C36" s="37"/>
      <c r="D36" s="39" t="s">
        <v>55</v>
      </c>
      <c r="E36" s="31"/>
    </row>
    <row r="37" spans="1:5" ht="15.75">
      <c r="A37">
        <v>29</v>
      </c>
      <c r="B37" s="34" t="s">
        <v>57</v>
      </c>
      <c r="C37" s="37"/>
      <c r="D37" s="36" t="s">
        <v>50</v>
      </c>
      <c r="E37" s="37"/>
    </row>
    <row r="38" spans="1:5" ht="14.25">
      <c r="A38">
        <v>30</v>
      </c>
      <c r="B38" s="38" t="s">
        <v>66</v>
      </c>
      <c r="C38" s="37">
        <v>24144000</v>
      </c>
      <c r="D38" s="36" t="s">
        <v>51</v>
      </c>
      <c r="E38" s="37"/>
    </row>
    <row r="39" spans="1:5" ht="18">
      <c r="A39">
        <v>31</v>
      </c>
      <c r="B39" s="38" t="s">
        <v>67</v>
      </c>
      <c r="C39" s="37">
        <v>356000</v>
      </c>
      <c r="D39" s="39"/>
      <c r="E39" s="40"/>
    </row>
    <row r="40" spans="1:5" ht="18">
      <c r="A40">
        <v>32</v>
      </c>
      <c r="B40" s="38" t="s">
        <v>99</v>
      </c>
      <c r="C40" s="202">
        <f>SUM(C38:C39)</f>
        <v>24500000</v>
      </c>
      <c r="D40" s="39" t="s">
        <v>52</v>
      </c>
      <c r="E40" s="40"/>
    </row>
    <row r="41" spans="1:5" ht="18">
      <c r="A41">
        <v>33</v>
      </c>
      <c r="B41" s="34" t="s">
        <v>58</v>
      </c>
      <c r="C41" s="35"/>
      <c r="D41" s="36" t="s">
        <v>53</v>
      </c>
      <c r="E41" s="40"/>
    </row>
    <row r="42" spans="1:5" ht="18">
      <c r="A42">
        <v>34</v>
      </c>
      <c r="B42" s="38" t="s">
        <v>68</v>
      </c>
      <c r="C42" s="37"/>
      <c r="D42" s="36" t="s">
        <v>54</v>
      </c>
      <c r="E42" s="40"/>
    </row>
    <row r="43" spans="1:5" ht="14.25">
      <c r="A43">
        <v>35</v>
      </c>
      <c r="B43" s="38" t="s">
        <v>59</v>
      </c>
      <c r="C43" s="37"/>
      <c r="D43" s="36" t="s">
        <v>592</v>
      </c>
      <c r="E43" s="37">
        <v>4438720</v>
      </c>
    </row>
    <row r="44" spans="1:5" ht="14.25">
      <c r="A44">
        <v>36</v>
      </c>
      <c r="B44" s="38" t="s">
        <v>99</v>
      </c>
      <c r="C44" s="37"/>
      <c r="D44" s="36" t="s">
        <v>99</v>
      </c>
      <c r="E44" s="210">
        <v>4438720</v>
      </c>
    </row>
    <row r="45" spans="1:5" ht="18">
      <c r="A45">
        <v>37</v>
      </c>
      <c r="B45" s="30" t="s">
        <v>25</v>
      </c>
      <c r="C45" s="31">
        <f>SUM(C35+C40)</f>
        <v>174676208</v>
      </c>
      <c r="D45" s="30" t="s">
        <v>60</v>
      </c>
      <c r="E45" s="31">
        <f>SUM(E35:E43)</f>
        <v>174676208</v>
      </c>
    </row>
    <row r="46" spans="1:5" ht="12.75">
      <c r="A46">
        <v>38</v>
      </c>
      <c r="B46" s="52" t="s">
        <v>61</v>
      </c>
      <c r="C46" s="183">
        <v>169182602</v>
      </c>
      <c r="D46" s="36" t="s">
        <v>62</v>
      </c>
      <c r="E46" s="37">
        <v>158381491</v>
      </c>
    </row>
    <row r="47" spans="1:5" ht="12.75">
      <c r="A47">
        <v>39</v>
      </c>
      <c r="B47" s="52" t="s">
        <v>63</v>
      </c>
      <c r="C47" s="37">
        <v>5493606</v>
      </c>
      <c r="D47" s="36" t="s">
        <v>69</v>
      </c>
      <c r="E47" s="37">
        <v>16294717</v>
      </c>
    </row>
    <row r="48" spans="3:5" ht="12.75">
      <c r="C48" s="158"/>
      <c r="E48" s="158"/>
    </row>
  </sheetData>
  <sheetProtection/>
  <mergeCells count="2">
    <mergeCell ref="B7:C7"/>
    <mergeCell ref="D7:E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2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5.57421875" style="0" customWidth="1"/>
    <col min="2" max="2" width="5.421875" style="5" customWidth="1"/>
    <col min="3" max="3" width="64.00390625" style="0" customWidth="1"/>
    <col min="4" max="4" width="7.140625" style="0" customWidth="1"/>
    <col min="5" max="5" width="12.7109375" style="0" customWidth="1"/>
    <col min="6" max="6" width="10.7109375" style="0" customWidth="1"/>
    <col min="7" max="7" width="12.421875" style="0" customWidth="1"/>
    <col min="8" max="8" width="14.8515625" style="0" customWidth="1"/>
  </cols>
  <sheetData>
    <row r="1" spans="1:8" ht="12.75">
      <c r="A1" s="213" t="s">
        <v>644</v>
      </c>
      <c r="B1" s="214"/>
      <c r="C1" s="214"/>
      <c r="D1" s="214"/>
      <c r="E1" s="214"/>
      <c r="F1" s="214"/>
      <c r="G1" s="214"/>
      <c r="H1" s="214"/>
    </row>
    <row r="2" spans="1:9" ht="15">
      <c r="A2" s="215" t="s">
        <v>546</v>
      </c>
      <c r="B2" s="215"/>
      <c r="C2" s="216"/>
      <c r="D2" s="216"/>
      <c r="E2" s="216"/>
      <c r="F2" s="216"/>
      <c r="G2" s="216"/>
      <c r="H2" s="216"/>
      <c r="I2" s="9"/>
    </row>
    <row r="3" spans="3:9" ht="15">
      <c r="C3" t="s">
        <v>503</v>
      </c>
      <c r="I3" s="9"/>
    </row>
    <row r="4" spans="1:8" ht="12.75">
      <c r="A4" s="99" t="s">
        <v>449</v>
      </c>
      <c r="B4" s="99" t="s">
        <v>450</v>
      </c>
      <c r="C4" s="100" t="s">
        <v>451</v>
      </c>
      <c r="D4" s="100" t="s">
        <v>452</v>
      </c>
      <c r="E4" s="100" t="s">
        <v>453</v>
      </c>
      <c r="F4" s="100" t="s">
        <v>193</v>
      </c>
      <c r="G4" s="101" t="s">
        <v>194</v>
      </c>
      <c r="H4" s="130" t="s">
        <v>196</v>
      </c>
    </row>
    <row r="5" spans="1:8" ht="38.25">
      <c r="A5" s="95" t="s">
        <v>454</v>
      </c>
      <c r="B5" s="95" t="s">
        <v>455</v>
      </c>
      <c r="C5" s="96" t="s">
        <v>456</v>
      </c>
      <c r="D5" s="97" t="s">
        <v>457</v>
      </c>
      <c r="E5" s="97" t="s">
        <v>237</v>
      </c>
      <c r="F5" s="97" t="s">
        <v>210</v>
      </c>
      <c r="G5" s="98" t="s">
        <v>458</v>
      </c>
      <c r="H5" s="123" t="s">
        <v>459</v>
      </c>
    </row>
    <row r="6" spans="1:8" ht="12.75">
      <c r="A6" s="102">
        <v>1</v>
      </c>
      <c r="B6" s="103">
        <v>1</v>
      </c>
      <c r="C6" s="104" t="s">
        <v>250</v>
      </c>
      <c r="D6" s="105" t="s">
        <v>251</v>
      </c>
      <c r="E6" s="105"/>
      <c r="F6" s="162"/>
      <c r="G6" s="165"/>
      <c r="H6" s="162">
        <f>SUM(H7:H15)</f>
        <v>104729306</v>
      </c>
    </row>
    <row r="7" spans="1:8" ht="12.75">
      <c r="A7" s="102">
        <v>2</v>
      </c>
      <c r="B7" s="100" t="s">
        <v>252</v>
      </c>
      <c r="C7" s="106" t="s">
        <v>547</v>
      </c>
      <c r="D7" s="105"/>
      <c r="E7" s="105"/>
      <c r="F7" s="162"/>
      <c r="G7" s="169">
        <v>80333200</v>
      </c>
      <c r="H7" s="167">
        <v>80333200</v>
      </c>
    </row>
    <row r="8" spans="1:8" ht="12.75">
      <c r="A8" s="102">
        <v>3</v>
      </c>
      <c r="B8" s="100" t="s">
        <v>253</v>
      </c>
      <c r="C8" s="106" t="s">
        <v>549</v>
      </c>
      <c r="D8" s="105"/>
      <c r="E8" s="167">
        <v>1750550</v>
      </c>
      <c r="F8" s="162"/>
      <c r="G8" s="169"/>
      <c r="H8" s="167">
        <v>1750550</v>
      </c>
    </row>
    <row r="9" spans="1:8" ht="12.75">
      <c r="A9" s="102">
        <v>4</v>
      </c>
      <c r="B9" s="100" t="s">
        <v>254</v>
      </c>
      <c r="C9" s="106" t="s">
        <v>550</v>
      </c>
      <c r="D9" s="105"/>
      <c r="E9" s="167">
        <v>1920000</v>
      </c>
      <c r="F9" s="162"/>
      <c r="G9" s="169"/>
      <c r="H9" s="167">
        <v>1920000</v>
      </c>
    </row>
    <row r="10" spans="1:8" ht="12.75">
      <c r="A10" s="102">
        <v>5</v>
      </c>
      <c r="B10" s="100" t="s">
        <v>255</v>
      </c>
      <c r="C10" s="106" t="s">
        <v>551</v>
      </c>
      <c r="D10" s="105"/>
      <c r="E10" s="167">
        <v>1048938</v>
      </c>
      <c r="F10" s="162"/>
      <c r="G10" s="169"/>
      <c r="H10" s="167">
        <v>1048938</v>
      </c>
    </row>
    <row r="11" spans="1:8" ht="12.75">
      <c r="A11" s="102">
        <v>6</v>
      </c>
      <c r="B11" s="100" t="s">
        <v>256</v>
      </c>
      <c r="C11" s="106" t="s">
        <v>548</v>
      </c>
      <c r="D11" s="105"/>
      <c r="E11" s="167">
        <v>880760</v>
      </c>
      <c r="F11" s="162"/>
      <c r="G11" s="169"/>
      <c r="H11" s="167">
        <v>880760</v>
      </c>
    </row>
    <row r="12" spans="1:8" ht="12.75">
      <c r="A12" s="102"/>
      <c r="B12" s="100" t="s">
        <v>257</v>
      </c>
      <c r="C12" s="106" t="s">
        <v>552</v>
      </c>
      <c r="D12" s="105"/>
      <c r="E12" s="167">
        <v>2550</v>
      </c>
      <c r="F12" s="162"/>
      <c r="G12" s="169"/>
      <c r="H12" s="167">
        <v>2550</v>
      </c>
    </row>
    <row r="13" spans="1:8" ht="12.75">
      <c r="A13" s="102">
        <v>7</v>
      </c>
      <c r="B13" s="100" t="s">
        <v>258</v>
      </c>
      <c r="C13" s="106" t="s">
        <v>553</v>
      </c>
      <c r="D13" s="105"/>
      <c r="E13" s="167">
        <v>5000000</v>
      </c>
      <c r="F13" s="162"/>
      <c r="G13" s="169"/>
      <c r="H13" s="167">
        <v>5000000</v>
      </c>
    </row>
    <row r="14" spans="1:8" ht="12.75">
      <c r="A14" s="102">
        <v>8</v>
      </c>
      <c r="B14" s="100" t="s">
        <v>556</v>
      </c>
      <c r="C14" s="106" t="s">
        <v>554</v>
      </c>
      <c r="D14" s="105"/>
      <c r="E14" s="167">
        <v>13640400</v>
      </c>
      <c r="F14" s="162"/>
      <c r="G14" s="169"/>
      <c r="H14" s="167">
        <v>13640400</v>
      </c>
    </row>
    <row r="15" spans="1:8" ht="12.75">
      <c r="A15" s="102"/>
      <c r="B15" s="100" t="s">
        <v>557</v>
      </c>
      <c r="C15" s="106" t="s">
        <v>555</v>
      </c>
      <c r="D15" s="105"/>
      <c r="E15" s="167">
        <v>152908</v>
      </c>
      <c r="F15" s="162"/>
      <c r="G15" s="169"/>
      <c r="H15" s="167">
        <v>152908</v>
      </c>
    </row>
    <row r="16" spans="1:8" ht="12.75">
      <c r="A16" s="102">
        <v>9</v>
      </c>
      <c r="B16" s="103">
        <v>2</v>
      </c>
      <c r="C16" s="108" t="s">
        <v>259</v>
      </c>
      <c r="D16" s="105" t="s">
        <v>260</v>
      </c>
      <c r="E16" s="167"/>
      <c r="F16" s="162"/>
      <c r="G16" s="170"/>
      <c r="H16" s="162"/>
    </row>
    <row r="17" spans="1:8" ht="25.5">
      <c r="A17" s="102">
        <v>10</v>
      </c>
      <c r="B17" s="103">
        <v>3</v>
      </c>
      <c r="C17" s="108" t="s">
        <v>558</v>
      </c>
      <c r="D17" s="105" t="s">
        <v>262</v>
      </c>
      <c r="E17" s="166">
        <v>5191602</v>
      </c>
      <c r="F17" s="162"/>
      <c r="G17" s="170"/>
      <c r="H17" s="162">
        <v>5191602</v>
      </c>
    </row>
    <row r="18" spans="1:8" ht="12.75">
      <c r="A18" s="106">
        <v>11</v>
      </c>
      <c r="B18" s="103">
        <v>4</v>
      </c>
      <c r="C18" s="108" t="s">
        <v>263</v>
      </c>
      <c r="D18" s="105" t="s">
        <v>264</v>
      </c>
      <c r="E18" s="167">
        <v>1200000</v>
      </c>
      <c r="F18" s="162"/>
      <c r="G18" s="170"/>
      <c r="H18" s="162">
        <v>1200000</v>
      </c>
    </row>
    <row r="19" spans="1:8" ht="12.75">
      <c r="A19" s="106">
        <v>12</v>
      </c>
      <c r="B19" s="103">
        <v>5</v>
      </c>
      <c r="C19" s="108" t="s">
        <v>559</v>
      </c>
      <c r="D19" s="105" t="s">
        <v>266</v>
      </c>
      <c r="E19" s="167">
        <v>199500</v>
      </c>
      <c r="F19" s="162"/>
      <c r="G19" s="170"/>
      <c r="H19" s="172">
        <v>199500</v>
      </c>
    </row>
    <row r="20" spans="1:8" ht="12.75">
      <c r="A20" s="106">
        <v>13</v>
      </c>
      <c r="B20" s="103">
        <v>6</v>
      </c>
      <c r="C20" s="108" t="s">
        <v>560</v>
      </c>
      <c r="D20" s="105" t="s">
        <v>268</v>
      </c>
      <c r="E20" s="167"/>
      <c r="F20" s="162"/>
      <c r="G20" s="170"/>
      <c r="H20" s="163"/>
    </row>
    <row r="21" spans="1:8" ht="12.75">
      <c r="A21" s="106">
        <v>14</v>
      </c>
      <c r="B21" s="96" t="s">
        <v>91</v>
      </c>
      <c r="C21" s="109" t="s">
        <v>269</v>
      </c>
      <c r="D21" s="110" t="s">
        <v>270</v>
      </c>
      <c r="E21" s="168">
        <f>SUM(E7:E20)</f>
        <v>30987208</v>
      </c>
      <c r="F21" s="164"/>
      <c r="G21" s="171">
        <f>SUM(G7:G20)</f>
        <v>80333200</v>
      </c>
      <c r="H21" s="164">
        <f>SUM(H7:H20)</f>
        <v>111320408</v>
      </c>
    </row>
    <row r="22" spans="1:8" ht="12.75">
      <c r="A22" s="106">
        <v>15</v>
      </c>
      <c r="B22" s="103">
        <v>1</v>
      </c>
      <c r="C22" s="108" t="s">
        <v>271</v>
      </c>
      <c r="D22" s="105" t="s">
        <v>272</v>
      </c>
      <c r="E22" s="167"/>
      <c r="F22" s="162"/>
      <c r="G22" s="170"/>
      <c r="H22" s="162"/>
    </row>
    <row r="23" spans="1:8" ht="25.5">
      <c r="A23" s="106">
        <v>16</v>
      </c>
      <c r="B23" s="103">
        <v>2</v>
      </c>
      <c r="C23" s="108" t="s">
        <v>273</v>
      </c>
      <c r="D23" s="105" t="s">
        <v>274</v>
      </c>
      <c r="E23" s="162"/>
      <c r="F23" s="162"/>
      <c r="G23" s="170"/>
      <c r="H23" s="162"/>
    </row>
    <row r="24" spans="1:8" ht="25.5">
      <c r="A24" s="106">
        <v>17</v>
      </c>
      <c r="B24" s="103">
        <v>3</v>
      </c>
      <c r="C24" s="108" t="s">
        <v>275</v>
      </c>
      <c r="D24" s="105" t="s">
        <v>276</v>
      </c>
      <c r="E24" s="162"/>
      <c r="F24" s="162"/>
      <c r="G24" s="170"/>
      <c r="H24" s="162"/>
    </row>
    <row r="25" spans="1:8" ht="25.5">
      <c r="A25" s="106">
        <v>18</v>
      </c>
      <c r="B25" s="103">
        <v>4</v>
      </c>
      <c r="C25" s="108" t="s">
        <v>277</v>
      </c>
      <c r="D25" s="105" t="s">
        <v>278</v>
      </c>
      <c r="E25" s="162"/>
      <c r="F25" s="162"/>
      <c r="G25" s="170"/>
      <c r="H25" s="162"/>
    </row>
    <row r="26" spans="1:8" ht="12.75">
      <c r="A26" s="106">
        <v>19</v>
      </c>
      <c r="B26" s="103">
        <v>5</v>
      </c>
      <c r="C26" s="108" t="s">
        <v>279</v>
      </c>
      <c r="D26" s="105" t="s">
        <v>280</v>
      </c>
      <c r="E26" s="162"/>
      <c r="F26" s="162"/>
      <c r="G26" s="170"/>
      <c r="H26" s="162"/>
    </row>
    <row r="27" spans="1:8" ht="12.75">
      <c r="A27" s="106">
        <v>20</v>
      </c>
      <c r="B27" s="100" t="s">
        <v>252</v>
      </c>
      <c r="C27" s="106" t="s">
        <v>562</v>
      </c>
      <c r="D27" s="105"/>
      <c r="E27" s="162"/>
      <c r="F27" s="162"/>
      <c r="G27" s="170"/>
      <c r="H27" s="162"/>
    </row>
    <row r="28" spans="1:8" ht="12.75">
      <c r="A28" s="106">
        <v>21</v>
      </c>
      <c r="B28" s="100" t="s">
        <v>253</v>
      </c>
      <c r="C28" s="106" t="s">
        <v>561</v>
      </c>
      <c r="D28" s="105"/>
      <c r="E28" s="162">
        <v>3200000</v>
      </c>
      <c r="F28" s="162"/>
      <c r="G28" s="170"/>
      <c r="H28" s="162">
        <v>3200000</v>
      </c>
    </row>
    <row r="29" spans="1:8" ht="12.75">
      <c r="A29" s="106">
        <v>22</v>
      </c>
      <c r="B29" s="100" t="s">
        <v>254</v>
      </c>
      <c r="C29" s="106" t="s">
        <v>507</v>
      </c>
      <c r="D29" s="105"/>
      <c r="E29" s="162">
        <v>16011394</v>
      </c>
      <c r="F29" s="162"/>
      <c r="G29" s="170"/>
      <c r="H29" s="162">
        <v>16011394</v>
      </c>
    </row>
    <row r="30" spans="1:8" ht="12.75">
      <c r="A30" s="106">
        <v>23</v>
      </c>
      <c r="B30" s="100" t="s">
        <v>255</v>
      </c>
      <c r="C30" s="106" t="s">
        <v>508</v>
      </c>
      <c r="D30" s="105"/>
      <c r="E30" s="162"/>
      <c r="F30" s="162"/>
      <c r="G30" s="170"/>
      <c r="H30" s="162"/>
    </row>
    <row r="31" spans="1:8" ht="12.75">
      <c r="A31" s="106">
        <v>24</v>
      </c>
      <c r="B31" s="96" t="s">
        <v>282</v>
      </c>
      <c r="C31" s="109" t="s">
        <v>563</v>
      </c>
      <c r="D31" s="110" t="s">
        <v>284</v>
      </c>
      <c r="E31" s="164">
        <f>SUM(E21:E30)</f>
        <v>50198602</v>
      </c>
      <c r="F31" s="164"/>
      <c r="G31" s="171">
        <f>SUM(G21:G30)</f>
        <v>80333200</v>
      </c>
      <c r="H31" s="164">
        <f>SUM(H21:H30)</f>
        <v>130531802</v>
      </c>
    </row>
    <row r="32" spans="1:8" ht="12.75">
      <c r="A32" s="106">
        <v>25</v>
      </c>
      <c r="B32" s="103">
        <v>1</v>
      </c>
      <c r="C32" s="108" t="s">
        <v>285</v>
      </c>
      <c r="D32" s="105" t="s">
        <v>286</v>
      </c>
      <c r="E32" s="162"/>
      <c r="F32" s="105"/>
      <c r="G32" s="170"/>
      <c r="H32" s="107"/>
    </row>
    <row r="33" spans="1:8" ht="25.5">
      <c r="A33" s="106">
        <v>26</v>
      </c>
      <c r="B33" s="103">
        <v>2</v>
      </c>
      <c r="C33" s="108" t="s">
        <v>287</v>
      </c>
      <c r="D33" s="105" t="s">
        <v>288</v>
      </c>
      <c r="E33" s="162"/>
      <c r="F33" s="105"/>
      <c r="G33" s="170"/>
      <c r="H33" s="107"/>
    </row>
    <row r="34" spans="1:8" ht="25.5">
      <c r="A34" s="106">
        <v>27</v>
      </c>
      <c r="B34" s="103">
        <v>3</v>
      </c>
      <c r="C34" s="108" t="s">
        <v>289</v>
      </c>
      <c r="D34" s="105" t="s">
        <v>290</v>
      </c>
      <c r="E34" s="162"/>
      <c r="F34" s="105"/>
      <c r="G34" s="170"/>
      <c r="H34" s="107"/>
    </row>
    <row r="35" spans="1:8" ht="25.5">
      <c r="A35" s="106">
        <v>28</v>
      </c>
      <c r="B35" s="103">
        <v>4</v>
      </c>
      <c r="C35" s="108" t="s">
        <v>291</v>
      </c>
      <c r="D35" s="105" t="s">
        <v>292</v>
      </c>
      <c r="E35" s="162"/>
      <c r="F35" s="105"/>
      <c r="G35" s="170"/>
      <c r="H35" s="107"/>
    </row>
    <row r="36" spans="1:8" ht="12.75">
      <c r="A36" s="106">
        <v>29</v>
      </c>
      <c r="B36" s="103">
        <v>5</v>
      </c>
      <c r="C36" s="108" t="s">
        <v>293</v>
      </c>
      <c r="D36" s="105" t="s">
        <v>294</v>
      </c>
      <c r="E36" s="162"/>
      <c r="F36" s="105"/>
      <c r="G36" s="170"/>
      <c r="H36" s="107"/>
    </row>
    <row r="37" spans="1:8" ht="24.75" customHeight="1">
      <c r="A37" s="106">
        <v>30</v>
      </c>
      <c r="B37" s="100" t="s">
        <v>252</v>
      </c>
      <c r="C37" s="106" t="s">
        <v>662</v>
      </c>
      <c r="D37" s="105"/>
      <c r="E37" s="162">
        <v>326606</v>
      </c>
      <c r="F37" s="105"/>
      <c r="G37" s="170"/>
      <c r="H37" s="107">
        <v>326606</v>
      </c>
    </row>
    <row r="38" spans="1:8" ht="12.75">
      <c r="A38" s="106">
        <v>31</v>
      </c>
      <c r="B38" s="96" t="s">
        <v>296</v>
      </c>
      <c r="C38" s="109" t="s">
        <v>297</v>
      </c>
      <c r="D38" s="110" t="s">
        <v>298</v>
      </c>
      <c r="E38" s="164">
        <v>326606</v>
      </c>
      <c r="F38" s="164"/>
      <c r="G38" s="171"/>
      <c r="H38" s="164">
        <v>326606</v>
      </c>
    </row>
    <row r="39" spans="1:8" ht="12.75">
      <c r="A39" s="106">
        <v>32</v>
      </c>
      <c r="B39" s="103">
        <v>1</v>
      </c>
      <c r="C39" s="108" t="s">
        <v>299</v>
      </c>
      <c r="D39" s="105" t="s">
        <v>300</v>
      </c>
      <c r="E39" s="162"/>
      <c r="F39" s="162"/>
      <c r="G39" s="170"/>
      <c r="H39" s="162"/>
    </row>
    <row r="40" spans="1:8" ht="12.75">
      <c r="A40" s="106">
        <v>33</v>
      </c>
      <c r="B40" s="103">
        <v>2</v>
      </c>
      <c r="C40" s="108" t="s">
        <v>301</v>
      </c>
      <c r="D40" s="105" t="s">
        <v>302</v>
      </c>
      <c r="E40" s="162"/>
      <c r="F40" s="162"/>
      <c r="G40" s="170"/>
      <c r="H40" s="162"/>
    </row>
    <row r="41" spans="1:8" ht="12.75">
      <c r="A41" s="111">
        <v>34</v>
      </c>
      <c r="B41" s="96" t="s">
        <v>303</v>
      </c>
      <c r="C41" s="109" t="s">
        <v>304</v>
      </c>
      <c r="D41" s="110" t="s">
        <v>305</v>
      </c>
      <c r="E41" s="164"/>
      <c r="F41" s="164"/>
      <c r="G41" s="171"/>
      <c r="H41" s="162"/>
    </row>
    <row r="42" spans="1:8" ht="12.75">
      <c r="A42" s="106">
        <v>35</v>
      </c>
      <c r="B42" s="103">
        <v>1</v>
      </c>
      <c r="C42" s="108" t="s">
        <v>306</v>
      </c>
      <c r="D42" s="105" t="s">
        <v>307</v>
      </c>
      <c r="E42" s="162"/>
      <c r="F42" s="162"/>
      <c r="G42" s="170"/>
      <c r="H42" s="162"/>
    </row>
    <row r="43" spans="1:8" ht="12.75">
      <c r="A43" s="106">
        <v>36</v>
      </c>
      <c r="B43" s="103">
        <v>2</v>
      </c>
      <c r="C43" s="108" t="s">
        <v>308</v>
      </c>
      <c r="D43" s="105" t="s">
        <v>309</v>
      </c>
      <c r="E43" s="162"/>
      <c r="F43" s="162"/>
      <c r="G43" s="170"/>
      <c r="H43" s="162"/>
    </row>
    <row r="44" spans="1:8" ht="12.75">
      <c r="A44" s="106">
        <v>37</v>
      </c>
      <c r="B44" s="103">
        <v>3</v>
      </c>
      <c r="C44" s="108" t="s">
        <v>310</v>
      </c>
      <c r="D44" s="105" t="s">
        <v>311</v>
      </c>
      <c r="E44" s="162"/>
      <c r="F44" s="162">
        <v>2200000</v>
      </c>
      <c r="G44" s="170"/>
      <c r="H44" s="162">
        <v>2200000</v>
      </c>
    </row>
    <row r="45" spans="1:8" ht="12.75">
      <c r="A45" s="106">
        <v>38</v>
      </c>
      <c r="B45" s="103">
        <v>4</v>
      </c>
      <c r="C45" s="108" t="s">
        <v>312</v>
      </c>
      <c r="D45" s="105" t="s">
        <v>313</v>
      </c>
      <c r="E45" s="162"/>
      <c r="F45" s="162">
        <v>9500000</v>
      </c>
      <c r="G45" s="170"/>
      <c r="H45" s="162">
        <v>9500000</v>
      </c>
    </row>
    <row r="46" spans="1:8" ht="12.75">
      <c r="A46" s="106">
        <v>39</v>
      </c>
      <c r="B46" s="103">
        <v>5</v>
      </c>
      <c r="C46" s="108" t="s">
        <v>314</v>
      </c>
      <c r="D46" s="105" t="s">
        <v>315</v>
      </c>
      <c r="E46" s="162"/>
      <c r="F46" s="162"/>
      <c r="G46" s="170"/>
      <c r="H46" s="162"/>
    </row>
    <row r="47" spans="1:8" ht="12.75">
      <c r="A47" s="106">
        <v>40</v>
      </c>
      <c r="B47" s="103">
        <v>6</v>
      </c>
      <c r="C47" s="108" t="s">
        <v>316</v>
      </c>
      <c r="D47" s="105" t="s">
        <v>317</v>
      </c>
      <c r="E47" s="162"/>
      <c r="F47" s="162"/>
      <c r="G47" s="170"/>
      <c r="H47" s="162"/>
    </row>
    <row r="48" spans="1:8" ht="12.75">
      <c r="A48" s="106">
        <v>41</v>
      </c>
      <c r="B48" s="103">
        <v>7</v>
      </c>
      <c r="C48" s="108" t="s">
        <v>318</v>
      </c>
      <c r="D48" s="105" t="s">
        <v>319</v>
      </c>
      <c r="E48" s="162">
        <v>1900000</v>
      </c>
      <c r="F48" s="162"/>
      <c r="G48" s="170"/>
      <c r="H48" s="162">
        <v>1900000</v>
      </c>
    </row>
    <row r="49" spans="1:8" ht="12.75">
      <c r="A49" s="106">
        <v>42</v>
      </c>
      <c r="B49" s="103">
        <v>8</v>
      </c>
      <c r="C49" s="108" t="s">
        <v>320</v>
      </c>
      <c r="D49" s="105" t="s">
        <v>321</v>
      </c>
      <c r="E49" s="162"/>
      <c r="F49" s="162"/>
      <c r="G49" s="170"/>
      <c r="H49" s="162"/>
    </row>
    <row r="50" spans="1:8" ht="12.75">
      <c r="A50" s="106">
        <v>43</v>
      </c>
      <c r="B50" s="96" t="s">
        <v>322</v>
      </c>
      <c r="C50" s="109" t="s">
        <v>323</v>
      </c>
      <c r="D50" s="110" t="s">
        <v>324</v>
      </c>
      <c r="E50" s="164">
        <v>1900000</v>
      </c>
      <c r="F50" s="164">
        <f>SUM(F42:F46)</f>
        <v>11700000</v>
      </c>
      <c r="G50" s="171"/>
      <c r="H50" s="164">
        <f>SUM(H43:H48)</f>
        <v>13600000</v>
      </c>
    </row>
    <row r="51" spans="1:8" ht="12.75">
      <c r="A51" s="106">
        <v>44</v>
      </c>
      <c r="B51" s="103">
        <v>1</v>
      </c>
      <c r="C51" s="108" t="s">
        <v>325</v>
      </c>
      <c r="D51" s="105" t="s">
        <v>326</v>
      </c>
      <c r="E51" s="162"/>
      <c r="F51" s="162"/>
      <c r="G51" s="170"/>
      <c r="H51" s="162"/>
    </row>
    <row r="52" spans="1:8" ht="12.75">
      <c r="A52" s="106">
        <v>45</v>
      </c>
      <c r="B52" s="100" t="s">
        <v>252</v>
      </c>
      <c r="C52" s="106" t="s">
        <v>564</v>
      </c>
      <c r="D52" s="105"/>
      <c r="E52" s="162"/>
      <c r="F52" s="162">
        <v>300000</v>
      </c>
      <c r="G52" s="170"/>
      <c r="H52" s="162">
        <v>300000</v>
      </c>
    </row>
    <row r="53" spans="1:8" ht="12.75">
      <c r="A53" s="106">
        <v>46</v>
      </c>
      <c r="B53" s="100" t="s">
        <v>253</v>
      </c>
      <c r="C53" s="106" t="s">
        <v>509</v>
      </c>
      <c r="D53" s="105"/>
      <c r="E53" s="162">
        <v>30000</v>
      </c>
      <c r="F53" s="162"/>
      <c r="G53" s="170"/>
      <c r="H53" s="162">
        <v>30000</v>
      </c>
    </row>
    <row r="54" spans="1:8" ht="12.75">
      <c r="A54" s="106">
        <v>47</v>
      </c>
      <c r="B54" s="100" t="s">
        <v>254</v>
      </c>
      <c r="C54" s="106" t="s">
        <v>565</v>
      </c>
      <c r="D54" s="105"/>
      <c r="E54" s="162"/>
      <c r="F54" s="162"/>
      <c r="G54" s="170"/>
      <c r="H54" s="162"/>
    </row>
    <row r="55" spans="1:8" ht="12.75">
      <c r="A55" s="106">
        <v>48</v>
      </c>
      <c r="B55" s="100" t="s">
        <v>255</v>
      </c>
      <c r="C55" s="106" t="s">
        <v>566</v>
      </c>
      <c r="D55" s="105"/>
      <c r="E55" s="162"/>
      <c r="F55" s="162"/>
      <c r="G55" s="170">
        <v>166800</v>
      </c>
      <c r="H55" s="162">
        <v>166800</v>
      </c>
    </row>
    <row r="56" spans="1:8" ht="12.75">
      <c r="A56" s="106">
        <v>49</v>
      </c>
      <c r="B56" s="96" t="s">
        <v>329</v>
      </c>
      <c r="C56" s="109" t="s">
        <v>330</v>
      </c>
      <c r="D56" s="110" t="s">
        <v>331</v>
      </c>
      <c r="E56" s="164">
        <f>SUM(E50:E55)</f>
        <v>1930000</v>
      </c>
      <c r="F56" s="164">
        <f>SUM(F50:F55)</f>
        <v>12000000</v>
      </c>
      <c r="G56" s="171">
        <f>SUM(G55)</f>
        <v>166800</v>
      </c>
      <c r="H56" s="164">
        <f>SUM(H50:H55)</f>
        <v>14096800</v>
      </c>
    </row>
    <row r="57" spans="1:8" ht="12.75">
      <c r="A57" s="106">
        <v>50</v>
      </c>
      <c r="B57" s="103">
        <v>1</v>
      </c>
      <c r="C57" s="112" t="s">
        <v>332</v>
      </c>
      <c r="D57" s="105" t="s">
        <v>333</v>
      </c>
      <c r="E57" s="162"/>
      <c r="F57" s="162">
        <v>1000000</v>
      </c>
      <c r="G57" s="170"/>
      <c r="H57" s="162">
        <v>1000000</v>
      </c>
    </row>
    <row r="58" spans="1:8" ht="12.75">
      <c r="A58" s="106">
        <v>51</v>
      </c>
      <c r="B58" s="103">
        <v>2</v>
      </c>
      <c r="C58" s="112" t="s">
        <v>334</v>
      </c>
      <c r="D58" s="105" t="s">
        <v>335</v>
      </c>
      <c r="E58" s="162"/>
      <c r="F58" s="162">
        <v>1400000</v>
      </c>
      <c r="G58" s="170"/>
      <c r="H58" s="162">
        <v>1400000</v>
      </c>
    </row>
    <row r="59" spans="1:8" ht="12.75">
      <c r="A59" s="106">
        <v>52</v>
      </c>
      <c r="B59" s="103">
        <v>3</v>
      </c>
      <c r="C59" s="112" t="s">
        <v>336</v>
      </c>
      <c r="D59" s="105" t="s">
        <v>337</v>
      </c>
      <c r="E59" s="162"/>
      <c r="F59" s="162"/>
      <c r="G59" s="170"/>
      <c r="H59" s="162"/>
    </row>
    <row r="60" spans="1:8" ht="12.75">
      <c r="A60" s="106">
        <v>53</v>
      </c>
      <c r="B60" s="103">
        <v>4</v>
      </c>
      <c r="C60" s="112" t="s">
        <v>338</v>
      </c>
      <c r="D60" s="105" t="s">
        <v>339</v>
      </c>
      <c r="E60" s="162"/>
      <c r="F60" s="162">
        <v>1611000</v>
      </c>
      <c r="G60" s="170"/>
      <c r="H60" s="162">
        <v>1611000</v>
      </c>
    </row>
    <row r="61" spans="1:8" ht="12.75">
      <c r="A61" s="106">
        <v>54</v>
      </c>
      <c r="B61" s="103">
        <v>5</v>
      </c>
      <c r="C61" s="112" t="s">
        <v>340</v>
      </c>
      <c r="D61" s="105" t="s">
        <v>341</v>
      </c>
      <c r="E61" s="162"/>
      <c r="F61" s="162"/>
      <c r="G61" s="170"/>
      <c r="H61" s="162"/>
    </row>
    <row r="62" spans="1:8" ht="12.75">
      <c r="A62" s="106">
        <v>55</v>
      </c>
      <c r="B62" s="103">
        <v>6</v>
      </c>
      <c r="C62" s="112" t="s">
        <v>342</v>
      </c>
      <c r="D62" s="105" t="s">
        <v>343</v>
      </c>
      <c r="E62" s="162"/>
      <c r="F62" s="162"/>
      <c r="G62" s="170"/>
      <c r="H62" s="162"/>
    </row>
    <row r="63" spans="1:8" ht="12.75">
      <c r="A63" s="106">
        <v>56</v>
      </c>
      <c r="B63" s="103">
        <v>7</v>
      </c>
      <c r="C63" s="112" t="s">
        <v>344</v>
      </c>
      <c r="D63" s="105" t="s">
        <v>345</v>
      </c>
      <c r="E63" s="162"/>
      <c r="F63" s="162"/>
      <c r="G63" s="170"/>
      <c r="H63" s="162"/>
    </row>
    <row r="64" spans="1:8" ht="12.75">
      <c r="A64" s="106">
        <v>57</v>
      </c>
      <c r="B64" s="103">
        <v>8</v>
      </c>
      <c r="C64" s="112" t="s">
        <v>346</v>
      </c>
      <c r="D64" s="105" t="s">
        <v>347</v>
      </c>
      <c r="E64" s="162"/>
      <c r="F64" s="162">
        <v>10000</v>
      </c>
      <c r="G64" s="170"/>
      <c r="H64" s="162">
        <v>10000</v>
      </c>
    </row>
    <row r="65" spans="1:8" ht="12.75">
      <c r="A65" s="106">
        <v>58</v>
      </c>
      <c r="B65" s="103">
        <v>9</v>
      </c>
      <c r="C65" s="112" t="s">
        <v>348</v>
      </c>
      <c r="D65" s="105" t="s">
        <v>349</v>
      </c>
      <c r="E65" s="162"/>
      <c r="F65" s="162"/>
      <c r="G65" s="170"/>
      <c r="H65" s="162"/>
    </row>
    <row r="66" spans="1:8" ht="12.75">
      <c r="A66" s="106">
        <v>59</v>
      </c>
      <c r="B66" s="103">
        <v>10</v>
      </c>
      <c r="C66" s="112" t="s">
        <v>567</v>
      </c>
      <c r="D66" s="105" t="s">
        <v>568</v>
      </c>
      <c r="E66" s="162"/>
      <c r="F66" s="162">
        <v>200000</v>
      </c>
      <c r="G66" s="170"/>
      <c r="H66" s="162">
        <v>200000</v>
      </c>
    </row>
    <row r="67" spans="1:8" ht="12.75">
      <c r="A67" s="106">
        <v>60</v>
      </c>
      <c r="B67" s="96" t="s">
        <v>352</v>
      </c>
      <c r="C67" s="113" t="s">
        <v>353</v>
      </c>
      <c r="D67" s="110" t="s">
        <v>354</v>
      </c>
      <c r="E67" s="164"/>
      <c r="F67" s="164">
        <f>SUM(F57:F66)</f>
        <v>4221000</v>
      </c>
      <c r="G67" s="171"/>
      <c r="H67" s="164">
        <f>SUM(H57:H66)</f>
        <v>4221000</v>
      </c>
    </row>
    <row r="68" spans="1:8" ht="12.75">
      <c r="A68" s="106">
        <v>61</v>
      </c>
      <c r="B68" s="103">
        <v>1</v>
      </c>
      <c r="C68" s="112" t="s">
        <v>355</v>
      </c>
      <c r="D68" s="105" t="s">
        <v>356</v>
      </c>
      <c r="E68" s="162"/>
      <c r="F68" s="162"/>
      <c r="G68" s="170"/>
      <c r="H68" s="162"/>
    </row>
    <row r="69" spans="1:8" ht="12.75">
      <c r="A69" s="106">
        <v>62</v>
      </c>
      <c r="B69" s="103">
        <v>2</v>
      </c>
      <c r="C69" s="112" t="s">
        <v>357</v>
      </c>
      <c r="D69" s="105" t="s">
        <v>358</v>
      </c>
      <c r="E69" s="162"/>
      <c r="F69" s="162">
        <v>1000000</v>
      </c>
      <c r="G69" s="170"/>
      <c r="H69" s="162">
        <v>1000000</v>
      </c>
    </row>
    <row r="70" spans="1:8" ht="12.75">
      <c r="A70" s="106">
        <v>63</v>
      </c>
      <c r="B70" s="103">
        <v>3</v>
      </c>
      <c r="C70" s="112" t="s">
        <v>359</v>
      </c>
      <c r="D70" s="105" t="s">
        <v>360</v>
      </c>
      <c r="E70" s="162"/>
      <c r="F70" s="162"/>
      <c r="G70" s="170"/>
      <c r="H70" s="162"/>
    </row>
    <row r="71" spans="1:8" ht="12.75">
      <c r="A71" s="106">
        <v>64</v>
      </c>
      <c r="B71" s="103">
        <v>4</v>
      </c>
      <c r="C71" s="112" t="s">
        <v>361</v>
      </c>
      <c r="D71" s="105" t="s">
        <v>362</v>
      </c>
      <c r="E71" s="162"/>
      <c r="F71" s="162"/>
      <c r="G71" s="170"/>
      <c r="H71" s="162"/>
    </row>
    <row r="72" spans="1:8" ht="12.75">
      <c r="A72" s="106">
        <v>65</v>
      </c>
      <c r="B72" s="103">
        <v>5</v>
      </c>
      <c r="C72" s="112" t="s">
        <v>363</v>
      </c>
      <c r="D72" s="105" t="s">
        <v>364</v>
      </c>
      <c r="E72" s="162"/>
      <c r="F72" s="162"/>
      <c r="G72" s="170"/>
      <c r="H72" s="162"/>
    </row>
    <row r="73" spans="1:8" ht="12.75">
      <c r="A73" s="106">
        <v>66</v>
      </c>
      <c r="B73" s="96" t="s">
        <v>365</v>
      </c>
      <c r="C73" s="109" t="s">
        <v>366</v>
      </c>
      <c r="D73" s="110" t="s">
        <v>367</v>
      </c>
      <c r="E73" s="164"/>
      <c r="F73" s="164">
        <f>SUM(F68:F72)</f>
        <v>1000000</v>
      </c>
      <c r="G73" s="171"/>
      <c r="H73" s="164">
        <f>SUM(H68:H72)</f>
        <v>1000000</v>
      </c>
    </row>
    <row r="74" spans="1:8" ht="25.5">
      <c r="A74" s="106">
        <v>67</v>
      </c>
      <c r="B74" s="103">
        <v>1</v>
      </c>
      <c r="C74" s="112" t="s">
        <v>368</v>
      </c>
      <c r="D74" s="105" t="s">
        <v>369</v>
      </c>
      <c r="E74" s="162"/>
      <c r="F74" s="162"/>
      <c r="G74" s="170"/>
      <c r="H74" s="162"/>
    </row>
    <row r="75" spans="1:8" ht="25.5">
      <c r="A75" s="106">
        <v>68</v>
      </c>
      <c r="B75" s="103">
        <v>2</v>
      </c>
      <c r="C75" s="108" t="s">
        <v>370</v>
      </c>
      <c r="D75" s="105" t="s">
        <v>371</v>
      </c>
      <c r="E75" s="162"/>
      <c r="F75" s="162"/>
      <c r="G75" s="170"/>
      <c r="H75" s="162"/>
    </row>
    <row r="76" spans="1:8" ht="12.75">
      <c r="A76" s="106">
        <v>69</v>
      </c>
      <c r="B76" s="103">
        <v>3</v>
      </c>
      <c r="C76" s="112" t="s">
        <v>372</v>
      </c>
      <c r="D76" s="105" t="s">
        <v>373</v>
      </c>
      <c r="E76" s="162"/>
      <c r="F76" s="162"/>
      <c r="G76" s="170"/>
      <c r="H76" s="162"/>
    </row>
    <row r="77" spans="1:8" ht="12.75">
      <c r="A77" s="106">
        <v>70</v>
      </c>
      <c r="B77" s="96" t="s">
        <v>374</v>
      </c>
      <c r="C77" s="109" t="s">
        <v>375</v>
      </c>
      <c r="D77" s="110" t="s">
        <v>376</v>
      </c>
      <c r="E77" s="164"/>
      <c r="F77" s="164"/>
      <c r="G77" s="171"/>
      <c r="H77" s="162"/>
    </row>
    <row r="78" spans="1:8" ht="25.5">
      <c r="A78" s="106">
        <v>71</v>
      </c>
      <c r="B78" s="103">
        <v>1</v>
      </c>
      <c r="C78" s="112" t="s">
        <v>377</v>
      </c>
      <c r="D78" s="105" t="s">
        <v>378</v>
      </c>
      <c r="E78" s="162"/>
      <c r="F78" s="162"/>
      <c r="G78" s="170"/>
      <c r="H78" s="162"/>
    </row>
    <row r="79" spans="1:8" ht="25.5">
      <c r="A79" s="106">
        <v>72</v>
      </c>
      <c r="B79" s="103">
        <v>2</v>
      </c>
      <c r="C79" s="108" t="s">
        <v>379</v>
      </c>
      <c r="D79" s="105" t="s">
        <v>380</v>
      </c>
      <c r="E79" s="162"/>
      <c r="F79" s="162"/>
      <c r="G79" s="170"/>
      <c r="H79" s="162"/>
    </row>
    <row r="80" spans="1:8" ht="12.75">
      <c r="A80" s="106">
        <v>73</v>
      </c>
      <c r="B80" s="103">
        <v>3</v>
      </c>
      <c r="C80" s="112" t="s">
        <v>381</v>
      </c>
      <c r="D80" s="105" t="s">
        <v>382</v>
      </c>
      <c r="E80" s="162"/>
      <c r="F80" s="162"/>
      <c r="G80" s="170"/>
      <c r="H80" s="162"/>
    </row>
    <row r="81" spans="1:8" ht="12.75">
      <c r="A81" s="106">
        <v>74</v>
      </c>
      <c r="B81" s="96" t="s">
        <v>383</v>
      </c>
      <c r="C81" s="109" t="s">
        <v>384</v>
      </c>
      <c r="D81" s="110" t="s">
        <v>385</v>
      </c>
      <c r="E81" s="164"/>
      <c r="F81" s="164"/>
      <c r="G81" s="171"/>
      <c r="H81" s="162"/>
    </row>
    <row r="82" spans="1:8" ht="12.75">
      <c r="A82" s="106">
        <v>75</v>
      </c>
      <c r="B82" s="96" t="s">
        <v>386</v>
      </c>
      <c r="C82" s="113" t="s">
        <v>387</v>
      </c>
      <c r="D82" s="110" t="s">
        <v>388</v>
      </c>
      <c r="E82" s="164">
        <v>52455208</v>
      </c>
      <c r="F82" s="164">
        <f>SUM(F31+F56+F67+F73)</f>
        <v>17221000</v>
      </c>
      <c r="G82" s="171">
        <f>SUM(G31+G56+G67+G73)</f>
        <v>80500000</v>
      </c>
      <c r="H82" s="164">
        <f>SUM(H31+H56+H67+H73)</f>
        <v>149849602</v>
      </c>
    </row>
    <row r="83" spans="1:8" ht="12.75">
      <c r="A83" s="106">
        <v>76</v>
      </c>
      <c r="B83" s="114">
        <v>1</v>
      </c>
      <c r="C83" s="115" t="s">
        <v>389</v>
      </c>
      <c r="D83" s="116" t="s">
        <v>390</v>
      </c>
      <c r="E83" s="173"/>
      <c r="F83" s="173"/>
      <c r="G83" s="174"/>
      <c r="H83" s="175"/>
    </row>
    <row r="84" spans="1:8" ht="12.75">
      <c r="A84" s="106">
        <v>77</v>
      </c>
      <c r="B84" s="114">
        <v>2</v>
      </c>
      <c r="C84" s="117" t="s">
        <v>391</v>
      </c>
      <c r="D84" s="116" t="s">
        <v>392</v>
      </c>
      <c r="E84" s="173"/>
      <c r="F84" s="173"/>
      <c r="G84" s="174"/>
      <c r="H84" s="175"/>
    </row>
    <row r="85" spans="1:8" ht="12.75">
      <c r="A85" s="106">
        <v>78</v>
      </c>
      <c r="B85" s="114">
        <v>3</v>
      </c>
      <c r="C85" s="115" t="s">
        <v>393</v>
      </c>
      <c r="D85" s="116" t="s">
        <v>394</v>
      </c>
      <c r="E85" s="173"/>
      <c r="F85" s="173"/>
      <c r="G85" s="174"/>
      <c r="H85" s="175"/>
    </row>
    <row r="86" spans="1:8" ht="12.75">
      <c r="A86" s="106">
        <v>79</v>
      </c>
      <c r="B86" s="118" t="s">
        <v>395</v>
      </c>
      <c r="C86" s="119" t="s">
        <v>396</v>
      </c>
      <c r="D86" s="120" t="s">
        <v>397</v>
      </c>
      <c r="E86" s="176"/>
      <c r="F86" s="176"/>
      <c r="G86" s="177"/>
      <c r="H86" s="175"/>
    </row>
    <row r="87" spans="1:8" ht="12.75">
      <c r="A87" s="106">
        <v>80</v>
      </c>
      <c r="B87" s="114">
        <v>1</v>
      </c>
      <c r="C87" s="117" t="s">
        <v>398</v>
      </c>
      <c r="D87" s="116" t="s">
        <v>399</v>
      </c>
      <c r="E87" s="173"/>
      <c r="F87" s="173"/>
      <c r="G87" s="174"/>
      <c r="H87" s="175"/>
    </row>
    <row r="88" spans="1:8" ht="12.75">
      <c r="A88" s="106">
        <v>81</v>
      </c>
      <c r="B88" s="114">
        <v>2</v>
      </c>
      <c r="C88" s="115" t="s">
        <v>400</v>
      </c>
      <c r="D88" s="116" t="s">
        <v>401</v>
      </c>
      <c r="E88" s="173"/>
      <c r="F88" s="173"/>
      <c r="G88" s="174"/>
      <c r="H88" s="175"/>
    </row>
    <row r="89" spans="1:8" ht="12.75">
      <c r="A89" s="106">
        <v>82</v>
      </c>
      <c r="B89" s="114">
        <v>3</v>
      </c>
      <c r="C89" s="117" t="s">
        <v>402</v>
      </c>
      <c r="D89" s="116" t="s">
        <v>403</v>
      </c>
      <c r="E89" s="173"/>
      <c r="F89" s="173"/>
      <c r="G89" s="174"/>
      <c r="H89" s="175"/>
    </row>
    <row r="90" spans="1:8" ht="12.75">
      <c r="A90" s="106">
        <v>83</v>
      </c>
      <c r="B90" s="114">
        <v>4</v>
      </c>
      <c r="C90" s="115" t="s">
        <v>404</v>
      </c>
      <c r="D90" s="116" t="s">
        <v>405</v>
      </c>
      <c r="E90" s="173"/>
      <c r="F90" s="173"/>
      <c r="G90" s="174"/>
      <c r="H90" s="175"/>
    </row>
    <row r="91" spans="1:8" ht="12.75">
      <c r="A91" s="106">
        <v>84</v>
      </c>
      <c r="B91" s="118" t="s">
        <v>406</v>
      </c>
      <c r="C91" s="121" t="s">
        <v>407</v>
      </c>
      <c r="D91" s="120" t="s">
        <v>408</v>
      </c>
      <c r="E91" s="176"/>
      <c r="F91" s="176"/>
      <c r="G91" s="177"/>
      <c r="H91" s="175"/>
    </row>
    <row r="92" spans="1:8" ht="12.75">
      <c r="A92" s="106">
        <v>85</v>
      </c>
      <c r="B92" s="114">
        <v>1</v>
      </c>
      <c r="C92" s="116" t="s">
        <v>409</v>
      </c>
      <c r="D92" s="116" t="s">
        <v>410</v>
      </c>
      <c r="E92" s="173"/>
      <c r="F92" s="173"/>
      <c r="G92" s="174"/>
      <c r="H92" s="175"/>
    </row>
    <row r="93" spans="1:8" ht="12.75">
      <c r="A93" s="106">
        <v>86</v>
      </c>
      <c r="B93" s="122" t="s">
        <v>252</v>
      </c>
      <c r="C93" s="106" t="s">
        <v>569</v>
      </c>
      <c r="D93" s="116"/>
      <c r="E93" s="173">
        <v>23000000</v>
      </c>
      <c r="F93" s="173"/>
      <c r="G93" s="174"/>
      <c r="H93" s="175">
        <v>23000000</v>
      </c>
    </row>
    <row r="94" spans="1:8" ht="12.75">
      <c r="A94" s="106">
        <v>87</v>
      </c>
      <c r="B94" s="122" t="s">
        <v>253</v>
      </c>
      <c r="C94" s="106" t="s">
        <v>571</v>
      </c>
      <c r="D94" s="116"/>
      <c r="E94" s="173"/>
      <c r="F94" s="173"/>
      <c r="G94" s="174"/>
      <c r="H94" s="175"/>
    </row>
    <row r="95" spans="1:8" ht="12.75">
      <c r="A95" s="106">
        <v>88</v>
      </c>
      <c r="B95" s="122" t="s">
        <v>254</v>
      </c>
      <c r="C95" s="106" t="s">
        <v>570</v>
      </c>
      <c r="D95" s="116"/>
      <c r="E95" s="173"/>
      <c r="F95" s="173"/>
      <c r="G95" s="174">
        <v>1500000</v>
      </c>
      <c r="H95" s="175">
        <v>1500000</v>
      </c>
    </row>
    <row r="96" spans="1:8" ht="12.75">
      <c r="A96" s="106">
        <v>89</v>
      </c>
      <c r="B96" s="114">
        <v>2</v>
      </c>
      <c r="C96" s="116" t="s">
        <v>413</v>
      </c>
      <c r="D96" s="116" t="s">
        <v>414</v>
      </c>
      <c r="E96" s="173"/>
      <c r="F96" s="173"/>
      <c r="G96" s="174"/>
      <c r="H96" s="175"/>
    </row>
    <row r="97" spans="1:8" ht="12.75">
      <c r="A97" s="106">
        <v>90</v>
      </c>
      <c r="B97" s="118" t="s">
        <v>415</v>
      </c>
      <c r="C97" s="120" t="s">
        <v>416</v>
      </c>
      <c r="D97" s="120" t="s">
        <v>417</v>
      </c>
      <c r="E97" s="176">
        <f>SUM(E93:E96)</f>
        <v>23000000</v>
      </c>
      <c r="F97" s="176"/>
      <c r="G97" s="177">
        <f>SUM(G93:G96)</f>
        <v>1500000</v>
      </c>
      <c r="H97" s="178">
        <f>SUM(H93:H96)</f>
        <v>24500000</v>
      </c>
    </row>
    <row r="98" spans="1:8" ht="12.75">
      <c r="A98" s="106">
        <v>91</v>
      </c>
      <c r="B98" s="114">
        <v>1</v>
      </c>
      <c r="C98" s="115" t="s">
        <v>418</v>
      </c>
      <c r="D98" s="116" t="s">
        <v>419</v>
      </c>
      <c r="E98" s="173"/>
      <c r="F98" s="173"/>
      <c r="G98" s="174"/>
      <c r="H98" s="175"/>
    </row>
    <row r="99" spans="1:8" ht="12.75">
      <c r="A99" s="106">
        <v>92</v>
      </c>
      <c r="B99" s="114">
        <v>2</v>
      </c>
      <c r="C99" s="115" t="s">
        <v>420</v>
      </c>
      <c r="D99" s="116" t="s">
        <v>421</v>
      </c>
      <c r="E99" s="173"/>
      <c r="F99" s="173"/>
      <c r="G99" s="174"/>
      <c r="H99" s="175"/>
    </row>
    <row r="100" spans="1:8" ht="12.75">
      <c r="A100" s="106">
        <v>93</v>
      </c>
      <c r="B100" s="114">
        <v>3</v>
      </c>
      <c r="C100" s="115" t="s">
        <v>422</v>
      </c>
      <c r="D100" s="116" t="s">
        <v>423</v>
      </c>
      <c r="E100" s="173"/>
      <c r="F100" s="173"/>
      <c r="G100" s="174"/>
      <c r="H100" s="175"/>
    </row>
    <row r="101" spans="1:8" ht="12.75">
      <c r="A101" s="106">
        <v>94</v>
      </c>
      <c r="B101" s="114">
        <v>4</v>
      </c>
      <c r="C101" s="115" t="s">
        <v>424</v>
      </c>
      <c r="D101" s="116" t="s">
        <v>425</v>
      </c>
      <c r="E101" s="173"/>
      <c r="F101" s="173"/>
      <c r="G101" s="174"/>
      <c r="H101" s="175"/>
    </row>
    <row r="102" spans="1:8" ht="12.75">
      <c r="A102" s="106">
        <v>95</v>
      </c>
      <c r="B102" s="114">
        <v>5</v>
      </c>
      <c r="C102" s="117" t="s">
        <v>426</v>
      </c>
      <c r="D102" s="116" t="s">
        <v>427</v>
      </c>
      <c r="E102" s="173"/>
      <c r="F102" s="173"/>
      <c r="G102" s="174"/>
      <c r="H102" s="175"/>
    </row>
    <row r="103" spans="1:8" ht="12.75">
      <c r="A103" s="106">
        <v>96</v>
      </c>
      <c r="B103" s="118" t="s">
        <v>428</v>
      </c>
      <c r="C103" s="119" t="s">
        <v>429</v>
      </c>
      <c r="D103" s="120" t="s">
        <v>430</v>
      </c>
      <c r="E103" s="176"/>
      <c r="F103" s="176"/>
      <c r="G103" s="177"/>
      <c r="H103" s="178"/>
    </row>
    <row r="104" spans="1:8" ht="12.75">
      <c r="A104" s="106">
        <v>97</v>
      </c>
      <c r="B104" s="114">
        <v>1</v>
      </c>
      <c r="C104" s="117" t="s">
        <v>431</v>
      </c>
      <c r="D104" s="116" t="s">
        <v>432</v>
      </c>
      <c r="E104" s="173"/>
      <c r="F104" s="173"/>
      <c r="G104" s="174"/>
      <c r="H104" s="175"/>
    </row>
    <row r="105" spans="1:8" ht="12.75">
      <c r="A105" s="106">
        <v>98</v>
      </c>
      <c r="B105" s="114">
        <v>2</v>
      </c>
      <c r="C105" s="117" t="s">
        <v>433</v>
      </c>
      <c r="D105" s="116" t="s">
        <v>434</v>
      </c>
      <c r="E105" s="173"/>
      <c r="F105" s="173"/>
      <c r="G105" s="174"/>
      <c r="H105" s="175"/>
    </row>
    <row r="106" spans="1:8" ht="12.75">
      <c r="A106" s="106">
        <v>99</v>
      </c>
      <c r="B106" s="114">
        <v>3</v>
      </c>
      <c r="C106" s="115" t="s">
        <v>435</v>
      </c>
      <c r="D106" s="116" t="s">
        <v>436</v>
      </c>
      <c r="E106" s="173"/>
      <c r="F106" s="173"/>
      <c r="G106" s="174"/>
      <c r="H106" s="175"/>
    </row>
    <row r="107" spans="1:8" ht="12.75">
      <c r="A107" s="106">
        <v>100</v>
      </c>
      <c r="B107" s="114">
        <v>4</v>
      </c>
      <c r="C107" s="115" t="s">
        <v>437</v>
      </c>
      <c r="D107" s="116" t="s">
        <v>438</v>
      </c>
      <c r="E107" s="173"/>
      <c r="F107" s="173"/>
      <c r="G107" s="174"/>
      <c r="H107" s="175"/>
    </row>
    <row r="108" spans="1:8" ht="12.75">
      <c r="A108" s="106">
        <v>101</v>
      </c>
      <c r="B108" s="118" t="s">
        <v>439</v>
      </c>
      <c r="C108" s="121" t="s">
        <v>440</v>
      </c>
      <c r="D108" s="120" t="s">
        <v>441</v>
      </c>
      <c r="E108" s="176"/>
      <c r="F108" s="176"/>
      <c r="G108" s="177"/>
      <c r="H108" s="175"/>
    </row>
    <row r="109" spans="1:8" ht="12.75">
      <c r="A109" s="106">
        <v>102</v>
      </c>
      <c r="B109" s="114">
        <v>1</v>
      </c>
      <c r="C109" s="117" t="s">
        <v>442</v>
      </c>
      <c r="D109" s="116" t="s">
        <v>443</v>
      </c>
      <c r="E109" s="173"/>
      <c r="F109" s="173"/>
      <c r="G109" s="174"/>
      <c r="H109" s="175"/>
    </row>
    <row r="110" spans="1:8" ht="12.75">
      <c r="A110" s="106">
        <v>103</v>
      </c>
      <c r="B110" s="118" t="s">
        <v>444</v>
      </c>
      <c r="C110" s="121" t="s">
        <v>445</v>
      </c>
      <c r="D110" s="120" t="s">
        <v>446</v>
      </c>
      <c r="E110" s="176">
        <v>23000000</v>
      </c>
      <c r="F110" s="176"/>
      <c r="G110" s="177">
        <v>1500000</v>
      </c>
      <c r="H110" s="178">
        <v>24500000</v>
      </c>
    </row>
    <row r="111" spans="1:8" ht="13.5" thickBot="1">
      <c r="A111" s="128">
        <v>104</v>
      </c>
      <c r="B111" s="129" t="s">
        <v>447</v>
      </c>
      <c r="C111" s="129" t="s">
        <v>572</v>
      </c>
      <c r="D111" s="129"/>
      <c r="E111" s="179">
        <f>SUM(E82+E110)</f>
        <v>75455208</v>
      </c>
      <c r="F111" s="179">
        <f>SUM(F82+F110)</f>
        <v>17221000</v>
      </c>
      <c r="G111" s="180">
        <v>82000000</v>
      </c>
      <c r="H111" s="181">
        <f>SUM(E111:G111)</f>
        <v>174676208</v>
      </c>
    </row>
    <row r="112" spans="1:8" ht="12.75">
      <c r="A112" s="15"/>
      <c r="B112" s="125"/>
      <c r="C112" s="15"/>
      <c r="D112" s="15"/>
      <c r="E112" s="15"/>
      <c r="F112" s="145"/>
      <c r="G112" s="15"/>
      <c r="H112" s="17"/>
    </row>
    <row r="113" spans="1:8" ht="12.75">
      <c r="A113" s="15"/>
      <c r="B113" s="90"/>
      <c r="C113" s="3"/>
      <c r="D113" s="15"/>
      <c r="E113" s="3"/>
      <c r="F113" s="15"/>
      <c r="G113" s="3"/>
      <c r="H113" s="3"/>
    </row>
    <row r="114" spans="1:8" ht="12.75">
      <c r="A114" s="15"/>
      <c r="B114" s="90"/>
      <c r="C114" s="3"/>
      <c r="D114" s="15"/>
      <c r="E114" s="3"/>
      <c r="F114" s="15"/>
      <c r="G114" s="3"/>
      <c r="H114" s="3"/>
    </row>
    <row r="115" spans="1:8" ht="12.75">
      <c r="A115" s="15"/>
      <c r="B115" s="90"/>
      <c r="C115" s="16"/>
      <c r="D115" s="15"/>
      <c r="E115" s="16"/>
      <c r="F115" s="16"/>
      <c r="G115" s="16"/>
      <c r="H115" s="3"/>
    </row>
    <row r="116" spans="1:8" ht="12.75">
      <c r="A116" s="15"/>
      <c r="B116" s="90"/>
      <c r="C116" s="3"/>
      <c r="D116" s="15"/>
      <c r="E116" s="3"/>
      <c r="F116" s="15"/>
      <c r="G116" s="3"/>
      <c r="H116" s="3"/>
    </row>
    <row r="117" spans="1:8" ht="12.75">
      <c r="A117" s="15"/>
      <c r="B117" s="90"/>
      <c r="C117" s="127"/>
      <c r="D117" s="15"/>
      <c r="E117" s="3"/>
      <c r="F117" s="15"/>
      <c r="G117" s="3"/>
      <c r="H117" s="3"/>
    </row>
    <row r="118" spans="1:8" ht="12.75">
      <c r="A118" s="15"/>
      <c r="B118" s="64"/>
      <c r="C118" s="3"/>
      <c r="D118" s="15"/>
      <c r="E118" s="3"/>
      <c r="F118" s="126"/>
      <c r="G118" s="3"/>
      <c r="H118" s="3"/>
    </row>
    <row r="119" spans="1:8" ht="12.75">
      <c r="A119" s="15"/>
      <c r="B119" s="64"/>
      <c r="C119" s="3"/>
      <c r="D119" s="15"/>
      <c r="E119" s="3"/>
      <c r="F119" s="63"/>
      <c r="G119" s="3"/>
      <c r="H119" s="3"/>
    </row>
    <row r="120" spans="1:8" ht="12.75">
      <c r="A120" s="15"/>
      <c r="B120" s="64"/>
      <c r="C120" s="16"/>
      <c r="D120" s="15"/>
      <c r="E120" s="16"/>
      <c r="F120" s="126"/>
      <c r="G120" s="16"/>
      <c r="H120" s="16"/>
    </row>
    <row r="121" spans="2:8" ht="12.75">
      <c r="B121" s="89"/>
      <c r="C121" s="124"/>
      <c r="E121" s="1"/>
      <c r="F121" s="63"/>
      <c r="G121" s="124"/>
      <c r="H121" s="3"/>
    </row>
    <row r="122" spans="2:8" ht="12.75">
      <c r="B122" s="64"/>
      <c r="C122" s="3"/>
      <c r="E122" s="3"/>
      <c r="F122" s="3"/>
      <c r="G122" s="3"/>
      <c r="H122" s="15"/>
    </row>
    <row r="123" spans="2:8" ht="12.75">
      <c r="B123" s="90"/>
      <c r="C123" s="3"/>
      <c r="E123" s="3"/>
      <c r="F123" s="3"/>
      <c r="G123" s="16"/>
      <c r="H123" s="15"/>
    </row>
    <row r="124" spans="2:8" ht="12.75">
      <c r="B124" s="64"/>
      <c r="C124" s="3"/>
      <c r="E124" s="3"/>
      <c r="F124" s="3"/>
      <c r="G124" s="3"/>
      <c r="H124" s="15"/>
    </row>
    <row r="125" spans="2:7" ht="15">
      <c r="B125" s="90"/>
      <c r="C125" s="59"/>
      <c r="E125" s="3"/>
      <c r="F125" s="1"/>
      <c r="G125" s="3"/>
    </row>
    <row r="126" spans="2:7" ht="15">
      <c r="B126" s="90"/>
      <c r="C126" s="59"/>
      <c r="E126" s="3"/>
      <c r="F126" s="1"/>
      <c r="G126" s="3"/>
    </row>
    <row r="127" spans="2:7" ht="18">
      <c r="B127" s="90"/>
      <c r="C127" s="60"/>
      <c r="E127" s="3"/>
      <c r="F127" s="1"/>
      <c r="G127" s="19"/>
    </row>
    <row r="128" spans="2:7" ht="15">
      <c r="B128" s="90"/>
      <c r="C128" s="59"/>
      <c r="E128" s="3"/>
      <c r="F128" s="1"/>
      <c r="G128" s="3"/>
    </row>
    <row r="129" spans="2:7" ht="15">
      <c r="B129" s="90"/>
      <c r="C129" s="59"/>
      <c r="E129" s="3"/>
      <c r="F129" s="1"/>
      <c r="G129" s="3"/>
    </row>
    <row r="130" spans="2:7" ht="12.75">
      <c r="B130" s="64"/>
      <c r="C130" s="3"/>
      <c r="E130" s="3"/>
      <c r="F130" s="1"/>
      <c r="G130" s="3"/>
    </row>
    <row r="131" spans="2:7" ht="12.75">
      <c r="B131" s="64"/>
      <c r="C131" s="3"/>
      <c r="E131" s="3"/>
      <c r="F131" s="1"/>
      <c r="G131" s="15"/>
    </row>
    <row r="132" spans="2:7" ht="12.75">
      <c r="B132" s="90"/>
      <c r="C132" s="3"/>
      <c r="E132" s="3"/>
      <c r="F132" s="1"/>
      <c r="G132" s="3"/>
    </row>
    <row r="133" spans="2:7" ht="12.75">
      <c r="B133" s="90"/>
      <c r="C133" s="3"/>
      <c r="E133" s="3"/>
      <c r="F133" s="1"/>
      <c r="G133" s="3"/>
    </row>
    <row r="134" spans="2:7" ht="12.75">
      <c r="B134" s="90"/>
      <c r="C134" s="3"/>
      <c r="E134" s="3"/>
      <c r="F134" s="1"/>
      <c r="G134" s="3"/>
    </row>
    <row r="135" spans="2:7" ht="12.75">
      <c r="B135" s="90"/>
      <c r="C135" s="3"/>
      <c r="E135" s="3"/>
      <c r="F135" s="1"/>
      <c r="G135" s="3"/>
    </row>
    <row r="136" spans="2:7" ht="12.75">
      <c r="B136" s="90"/>
      <c r="C136" s="3"/>
      <c r="E136" s="3"/>
      <c r="F136" s="1"/>
      <c r="G136" s="3"/>
    </row>
    <row r="137" spans="2:7" ht="12.75">
      <c r="B137" s="90"/>
      <c r="C137" s="3"/>
      <c r="E137" s="3"/>
      <c r="F137" s="1"/>
      <c r="G137" s="3"/>
    </row>
    <row r="138" spans="2:7" ht="12.75">
      <c r="B138" s="90"/>
      <c r="C138" s="3"/>
      <c r="E138" s="3"/>
      <c r="F138" s="1"/>
      <c r="G138" s="3"/>
    </row>
    <row r="139" spans="2:7" ht="12.75">
      <c r="B139" s="90"/>
      <c r="C139" s="3"/>
      <c r="E139" s="3"/>
      <c r="F139" s="1"/>
      <c r="G139" s="3"/>
    </row>
    <row r="140" spans="2:7" ht="12.75">
      <c r="B140" s="90"/>
      <c r="C140" s="3"/>
      <c r="E140" s="3"/>
      <c r="F140" s="1"/>
      <c r="G140" s="3"/>
    </row>
    <row r="141" spans="2:7" ht="12.75">
      <c r="B141" s="90"/>
      <c r="C141" s="3"/>
      <c r="E141" s="3"/>
      <c r="F141" s="1"/>
      <c r="G141" s="3"/>
    </row>
    <row r="142" spans="2:7" ht="12.75">
      <c r="B142" s="90"/>
      <c r="C142" s="3"/>
      <c r="E142" s="3"/>
      <c r="F142" s="1"/>
      <c r="G142" s="3"/>
    </row>
    <row r="143" spans="2:7" ht="12.75">
      <c r="B143" s="90"/>
      <c r="C143" s="3"/>
      <c r="E143" s="15"/>
      <c r="G143" s="15"/>
    </row>
    <row r="144" spans="2:7" ht="12.75">
      <c r="B144" s="90"/>
      <c r="C144" s="3"/>
      <c r="E144" s="15"/>
      <c r="G144" s="15"/>
    </row>
    <row r="145" spans="2:7" ht="12.75">
      <c r="B145" s="90"/>
      <c r="C145" s="3"/>
      <c r="E145" s="15"/>
      <c r="G145" s="15"/>
    </row>
    <row r="146" spans="2:7" ht="12.75">
      <c r="B146" s="90"/>
      <c r="C146" s="3"/>
      <c r="E146" s="15"/>
      <c r="G146" s="15"/>
    </row>
    <row r="147" spans="2:7" ht="12.75">
      <c r="B147" s="90"/>
      <c r="C147" s="3"/>
      <c r="E147" s="15"/>
      <c r="G147" s="15"/>
    </row>
    <row r="148" spans="2:7" ht="12.75">
      <c r="B148" s="90"/>
      <c r="C148" s="3"/>
      <c r="E148" s="15"/>
      <c r="G148" s="15"/>
    </row>
    <row r="149" spans="2:7" ht="12.75">
      <c r="B149" s="90"/>
      <c r="C149" s="3"/>
      <c r="E149" s="15"/>
      <c r="G149" s="15"/>
    </row>
    <row r="150" spans="2:7" ht="12.75">
      <c r="B150" s="90"/>
      <c r="C150" s="3"/>
      <c r="E150" s="15"/>
      <c r="G150" s="15"/>
    </row>
    <row r="151" spans="2:7" ht="12.75">
      <c r="B151" s="91"/>
      <c r="C151" s="62"/>
      <c r="E151" s="15"/>
      <c r="G151" s="15"/>
    </row>
    <row r="152" spans="2:7" ht="12.75">
      <c r="B152" s="91"/>
      <c r="C152" s="62"/>
      <c r="E152" s="15"/>
      <c r="G152" s="15"/>
    </row>
    <row r="153" spans="2:7" ht="12.75">
      <c r="B153" s="91"/>
      <c r="C153" s="62"/>
      <c r="E153" s="15"/>
      <c r="G153" s="15"/>
    </row>
    <row r="154" spans="2:7" ht="12.75">
      <c r="B154" s="91"/>
      <c r="C154" s="62"/>
      <c r="E154" s="15"/>
      <c r="G154" s="15"/>
    </row>
    <row r="155" spans="2:7" ht="12.75">
      <c r="B155" s="91"/>
      <c r="C155" s="62"/>
      <c r="E155" s="15"/>
      <c r="G155" s="15"/>
    </row>
    <row r="156" spans="2:7" ht="12.75">
      <c r="B156" s="4"/>
      <c r="C156" s="15"/>
      <c r="E156" s="15"/>
      <c r="G156" s="15"/>
    </row>
    <row r="157" spans="2:7" ht="15.75">
      <c r="B157" s="4"/>
      <c r="C157" s="19"/>
      <c r="E157" s="15"/>
      <c r="G157" s="16"/>
    </row>
    <row r="158" spans="2:7" ht="12.75">
      <c r="B158" s="4"/>
      <c r="C158" s="15"/>
      <c r="E158" s="15"/>
      <c r="G158" s="15"/>
    </row>
    <row r="159" spans="2:7" ht="12.75">
      <c r="B159" s="4"/>
      <c r="C159" s="16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88"/>
      <c r="C162" s="16"/>
      <c r="E162" s="15"/>
      <c r="G162" s="15"/>
    </row>
    <row r="163" spans="2:7" ht="12.75">
      <c r="B163" s="4"/>
      <c r="C163" s="15"/>
      <c r="E163" s="15"/>
      <c r="G163" s="15"/>
    </row>
    <row r="164" spans="2:7" ht="12.75">
      <c r="B164" s="88"/>
      <c r="C164" s="16"/>
      <c r="E164" s="15"/>
      <c r="G164" s="15"/>
    </row>
    <row r="165" spans="2:7" ht="12.75">
      <c r="B165" s="88"/>
      <c r="C165" s="15"/>
      <c r="E165" s="15"/>
      <c r="G165" s="15"/>
    </row>
    <row r="166" spans="2:7" ht="12.75">
      <c r="B166" s="88"/>
      <c r="C166" s="15"/>
      <c r="E166" s="15"/>
      <c r="G166" s="15"/>
    </row>
    <row r="167" spans="2:7" ht="12.75">
      <c r="B167" s="88"/>
      <c r="C167" s="15"/>
      <c r="E167" s="15"/>
      <c r="G167" s="15"/>
    </row>
    <row r="168" spans="2:7" ht="12.75">
      <c r="B168" s="88"/>
      <c r="C168" s="15"/>
      <c r="E168" s="15"/>
      <c r="G168" s="15"/>
    </row>
    <row r="169" spans="2:7" ht="12.75">
      <c r="B169" s="88"/>
      <c r="C169" s="17"/>
      <c r="E169" s="15"/>
      <c r="G169" s="15"/>
    </row>
    <row r="170" spans="2:7" ht="12.75">
      <c r="B170" s="88"/>
      <c r="C170" s="17"/>
      <c r="E170" s="15"/>
      <c r="G170" s="15"/>
    </row>
    <row r="171" spans="2:7" ht="12.75">
      <c r="B171" s="88"/>
      <c r="C171" s="17"/>
      <c r="E171" s="15"/>
      <c r="G171" s="15"/>
    </row>
    <row r="172" spans="2:7" ht="12.75">
      <c r="B172" s="88"/>
      <c r="C172" s="17"/>
      <c r="E172" s="15"/>
      <c r="G172" s="15"/>
    </row>
    <row r="173" spans="2:7" ht="12.75">
      <c r="B173" s="88"/>
      <c r="C173" s="17"/>
      <c r="E173" s="15"/>
      <c r="G173" s="15"/>
    </row>
    <row r="174" spans="2:7" ht="12.75">
      <c r="B174" s="88"/>
      <c r="C174" s="15"/>
      <c r="E174" s="15"/>
      <c r="G174" s="15"/>
    </row>
    <row r="175" spans="2:7" ht="12.75">
      <c r="B175" s="88"/>
      <c r="C175" s="15"/>
      <c r="E175" s="15"/>
      <c r="G175" s="15"/>
    </row>
    <row r="176" spans="2:7" ht="12.75">
      <c r="B176" s="88"/>
      <c r="C176" s="17"/>
      <c r="E176" s="15"/>
      <c r="G176" s="15"/>
    </row>
    <row r="177" spans="2:7" ht="12.75">
      <c r="B177" s="88"/>
      <c r="C177" s="17"/>
      <c r="E177" s="15"/>
      <c r="G177" s="15"/>
    </row>
    <row r="178" spans="2:7" ht="12.75">
      <c r="B178" s="88"/>
      <c r="C178" s="17"/>
      <c r="E178" s="15"/>
      <c r="G178" s="15"/>
    </row>
    <row r="179" spans="2:7" ht="12.75">
      <c r="B179" s="88"/>
      <c r="C179" s="17"/>
      <c r="E179" s="15"/>
      <c r="G179" s="15"/>
    </row>
    <row r="180" spans="2:7" ht="12.75">
      <c r="B180" s="88"/>
      <c r="C180" s="17"/>
      <c r="E180" s="15"/>
      <c r="G180" s="15"/>
    </row>
    <row r="181" spans="2:7" ht="12.75">
      <c r="B181" s="88"/>
      <c r="C181" s="17"/>
      <c r="E181" s="15"/>
      <c r="G181" s="15"/>
    </row>
    <row r="182" spans="2:7" ht="12.75">
      <c r="B182" s="88"/>
      <c r="C182" s="17"/>
      <c r="E182" s="15"/>
      <c r="G182" s="15"/>
    </row>
    <row r="183" spans="2:7" ht="12.75">
      <c r="B183" s="88"/>
      <c r="C183" s="17"/>
      <c r="E183" s="15"/>
      <c r="G183" s="15"/>
    </row>
    <row r="184" spans="2:7" ht="12.75">
      <c r="B184" s="88"/>
      <c r="C184" s="17"/>
      <c r="E184" s="15"/>
      <c r="G184" s="15"/>
    </row>
    <row r="185" spans="2:7" ht="12.75">
      <c r="B185" s="88"/>
      <c r="C185" s="17"/>
      <c r="E185" s="15"/>
      <c r="G185" s="15"/>
    </row>
    <row r="186" spans="2:7" ht="12.75">
      <c r="B186" s="88"/>
      <c r="C186" s="17"/>
      <c r="E186" s="15"/>
      <c r="G186" s="15"/>
    </row>
    <row r="187" spans="2:7" ht="12.75">
      <c r="B187" s="4"/>
      <c r="C187" s="17"/>
      <c r="E187" s="15"/>
      <c r="G187" s="15"/>
    </row>
    <row r="188" spans="2:7" ht="12.75">
      <c r="B188" s="88"/>
      <c r="C188" s="17"/>
      <c r="E188" s="15"/>
      <c r="G188" s="15"/>
    </row>
    <row r="189" spans="2:7" ht="12.75">
      <c r="B189" s="88"/>
      <c r="C189" s="17"/>
      <c r="E189" s="15"/>
      <c r="G189" s="15"/>
    </row>
    <row r="190" spans="2:7" ht="12.75">
      <c r="B190" s="88"/>
      <c r="C190" s="17"/>
      <c r="E190" s="15"/>
      <c r="G190" s="15"/>
    </row>
    <row r="191" spans="2:7" ht="12.75">
      <c r="B191" s="88"/>
      <c r="C191" s="17"/>
      <c r="E191" s="15"/>
      <c r="G191" s="15"/>
    </row>
    <row r="192" spans="2:7" ht="12.75">
      <c r="B192" s="88"/>
      <c r="C192" s="17"/>
      <c r="E192" s="15"/>
      <c r="G192" s="15"/>
    </row>
    <row r="193" spans="2:7" ht="12.75">
      <c r="B193" s="88"/>
      <c r="C193" s="17"/>
      <c r="E193" s="15"/>
      <c r="G193" s="15"/>
    </row>
    <row r="194" spans="2:7" ht="12.75">
      <c r="B194" s="88"/>
      <c r="C194" s="17"/>
      <c r="E194" s="15"/>
      <c r="G194" s="15"/>
    </row>
    <row r="195" spans="2:7" ht="12.75">
      <c r="B195" s="88"/>
      <c r="C195" s="18"/>
      <c r="E195" s="15"/>
      <c r="G195" s="16"/>
    </row>
    <row r="196" spans="2:7" ht="12.75">
      <c r="B196" s="88"/>
      <c r="C196" s="17"/>
      <c r="E196" s="15"/>
      <c r="G196" s="15"/>
    </row>
    <row r="197" spans="2:7" ht="12.75">
      <c r="B197" s="88"/>
      <c r="C197" s="17"/>
      <c r="E197" s="15"/>
      <c r="G197" s="15"/>
    </row>
    <row r="198" spans="2:7" ht="12.75">
      <c r="B198" s="88"/>
      <c r="C198" s="17"/>
      <c r="E198" s="15"/>
      <c r="G198" s="15"/>
    </row>
    <row r="199" spans="2:7" ht="12.75">
      <c r="B199" s="88"/>
      <c r="C199" s="17"/>
      <c r="E199" s="15"/>
      <c r="G199" s="15"/>
    </row>
    <row r="200" spans="2:7" ht="12.75">
      <c r="B200" s="88"/>
      <c r="C200" s="17"/>
      <c r="E200" s="15"/>
      <c r="G200" s="15"/>
    </row>
    <row r="201" spans="2:7" ht="12.75">
      <c r="B201" s="88"/>
      <c r="C201" s="17"/>
      <c r="E201" s="15"/>
      <c r="G201" s="15"/>
    </row>
    <row r="202" spans="2:7" ht="12.75">
      <c r="B202" s="88"/>
      <c r="C202" s="17"/>
      <c r="E202" s="15"/>
      <c r="G202" s="15"/>
    </row>
    <row r="203" spans="2:7" ht="12.75">
      <c r="B203" s="88"/>
      <c r="C203" s="17"/>
      <c r="E203" s="15"/>
      <c r="G203" s="15"/>
    </row>
    <row r="204" spans="2:7" ht="12.75">
      <c r="B204" s="88"/>
      <c r="C204" s="17"/>
      <c r="E204" s="15"/>
      <c r="G204" s="15"/>
    </row>
    <row r="205" spans="2:7" ht="12.75">
      <c r="B205" s="88"/>
      <c r="C205" s="17"/>
      <c r="E205" s="15"/>
      <c r="G205" s="15"/>
    </row>
    <row r="206" spans="2:7" ht="12.75">
      <c r="B206" s="88"/>
      <c r="C206" s="17"/>
      <c r="E206" s="15"/>
      <c r="G206" s="15"/>
    </row>
    <row r="207" spans="2:7" ht="12.75">
      <c r="B207" s="88"/>
      <c r="C207" s="18"/>
      <c r="E207" s="15"/>
      <c r="G207" s="15"/>
    </row>
    <row r="208" spans="2:7" ht="12.75">
      <c r="B208" s="88"/>
      <c r="C208" s="17"/>
      <c r="E208" s="15"/>
      <c r="G208" s="15"/>
    </row>
    <row r="209" spans="2:7" ht="15">
      <c r="B209" s="88"/>
      <c r="C209" s="61"/>
      <c r="E209" s="15"/>
      <c r="G209" s="15"/>
    </row>
    <row r="210" spans="2:7" ht="12.75">
      <c r="B210" s="88"/>
      <c r="C210" s="17"/>
      <c r="E210" s="15"/>
      <c r="G210" s="15"/>
    </row>
    <row r="211" spans="2:7" ht="12.75">
      <c r="B211" s="88"/>
      <c r="C211" s="17"/>
      <c r="E211" s="15"/>
      <c r="G211" s="15"/>
    </row>
    <row r="212" spans="2:7" ht="15">
      <c r="B212" s="88"/>
      <c r="C212" s="61"/>
      <c r="E212" s="15"/>
      <c r="G212" s="15"/>
    </row>
    <row r="213" spans="2:7" ht="12.75">
      <c r="B213" s="88"/>
      <c r="C213" s="17"/>
      <c r="E213" s="15"/>
      <c r="G213" s="15"/>
    </row>
    <row r="214" spans="2:7" ht="12.75">
      <c r="B214" s="4"/>
      <c r="C214" s="3"/>
      <c r="E214" s="3"/>
      <c r="G214" s="3"/>
    </row>
    <row r="215" spans="2:7" ht="12.75">
      <c r="B215" s="4"/>
      <c r="C215" s="3"/>
      <c r="E215" s="3"/>
      <c r="G215" s="3"/>
    </row>
    <row r="216" spans="2:7" ht="12.75">
      <c r="B216" s="64"/>
      <c r="C216" s="3"/>
      <c r="E216" s="3"/>
      <c r="G216" s="3"/>
    </row>
    <row r="217" spans="2:7" ht="12.75">
      <c r="B217" s="64"/>
      <c r="C217" s="3"/>
      <c r="E217" s="3"/>
      <c r="G217" s="3"/>
    </row>
    <row r="218" spans="2:7" ht="12.75">
      <c r="B218" s="90"/>
      <c r="C218" s="3"/>
      <c r="E218" s="3"/>
      <c r="G218" s="3"/>
    </row>
    <row r="219" spans="2:7" ht="12.75">
      <c r="B219" s="90"/>
      <c r="C219" s="3"/>
      <c r="E219" s="3"/>
      <c r="G219" s="16"/>
    </row>
    <row r="220" spans="2:7" ht="12.75">
      <c r="B220" s="64"/>
      <c r="C220" s="3"/>
      <c r="E220" s="3"/>
      <c r="G220" s="3"/>
    </row>
    <row r="221" spans="2:7" ht="12.75">
      <c r="B221" s="4"/>
      <c r="C221" s="15"/>
      <c r="E221" s="3"/>
      <c r="G221" s="3"/>
    </row>
    <row r="222" spans="2:7" ht="12.75">
      <c r="B222" s="4"/>
      <c r="C222" s="15"/>
      <c r="E222" s="3"/>
      <c r="G222" s="3"/>
    </row>
    <row r="223" spans="2:7" ht="12.75">
      <c r="B223" s="64"/>
      <c r="C223" s="3"/>
      <c r="E223" s="3"/>
      <c r="G223" s="3"/>
    </row>
    <row r="224" spans="2:7" ht="12.75">
      <c r="B224" s="90"/>
      <c r="C224" s="3"/>
      <c r="E224" s="3"/>
      <c r="G224" s="3"/>
    </row>
    <row r="225" spans="2:7" ht="12.75">
      <c r="B225" s="64"/>
      <c r="C225" s="3"/>
      <c r="E225" s="3"/>
      <c r="G225" s="3"/>
    </row>
    <row r="226" spans="2:7" ht="12.75">
      <c r="B226" s="90"/>
      <c r="C226" s="3"/>
      <c r="E226" s="3"/>
      <c r="G226" s="3"/>
    </row>
    <row r="227" spans="2:7" ht="12.75">
      <c r="B227" s="64"/>
      <c r="C227" s="3"/>
      <c r="E227" s="3"/>
      <c r="G227" s="3"/>
    </row>
    <row r="228" spans="2:7" ht="12.75">
      <c r="B228" s="64"/>
      <c r="C228" s="3"/>
      <c r="E228" s="3"/>
      <c r="G228" s="3"/>
    </row>
    <row r="229" spans="2:7" ht="12.75">
      <c r="B229" s="64"/>
      <c r="C229" s="3"/>
      <c r="E229" s="3"/>
      <c r="G229" s="3"/>
    </row>
    <row r="230" spans="2:7" ht="15.75">
      <c r="B230" s="64"/>
      <c r="C230" s="19"/>
      <c r="E230" s="3"/>
      <c r="G230" s="16"/>
    </row>
    <row r="231" spans="2:7" ht="12.75">
      <c r="B231" s="64"/>
      <c r="C231" s="3"/>
      <c r="E231" s="3"/>
      <c r="G231" s="3"/>
    </row>
    <row r="232" spans="2:7" ht="12.75">
      <c r="B232" s="64"/>
      <c r="C232" s="3"/>
      <c r="E232" s="3"/>
      <c r="G232" s="3"/>
    </row>
    <row r="233" spans="2:7" ht="12.75">
      <c r="B233" s="64"/>
      <c r="C233" s="3"/>
      <c r="E233" s="3"/>
      <c r="G233" s="3"/>
    </row>
    <row r="234" spans="2:7" ht="12.75">
      <c r="B234" s="64"/>
      <c r="C234" s="3"/>
      <c r="E234" s="3"/>
      <c r="G234" s="3"/>
    </row>
    <row r="235" spans="2:7" ht="12.75">
      <c r="B235" s="64"/>
      <c r="C235" s="3"/>
      <c r="E235" s="3"/>
      <c r="G235" s="3"/>
    </row>
    <row r="236" spans="2:7" ht="12.75">
      <c r="B236" s="64"/>
      <c r="C236" s="3"/>
      <c r="E236" s="3"/>
      <c r="G236" s="3"/>
    </row>
    <row r="237" spans="2:7" ht="12.75">
      <c r="B237" s="64"/>
      <c r="C237" s="3"/>
      <c r="E237" s="3"/>
      <c r="G237" s="3"/>
    </row>
    <row r="238" spans="2:7" ht="12.75">
      <c r="B238" s="64"/>
      <c r="C238" s="3"/>
      <c r="E238" s="3"/>
      <c r="G238" s="3"/>
    </row>
    <row r="239" spans="2:7" ht="12.75">
      <c r="B239" s="90"/>
      <c r="C239" s="3"/>
      <c r="E239" s="3"/>
      <c r="G239" s="3"/>
    </row>
    <row r="240" spans="2:7" ht="12.75">
      <c r="B240" s="64"/>
      <c r="C240" s="3"/>
      <c r="E240" s="3"/>
      <c r="G240" s="16"/>
    </row>
    <row r="241" spans="2:7" ht="12.75">
      <c r="B241" s="64"/>
      <c r="C241" s="3"/>
      <c r="E241" s="3"/>
      <c r="G241" s="3"/>
    </row>
    <row r="242" spans="2:7" ht="12.75">
      <c r="B242" s="64"/>
      <c r="C242" s="3"/>
      <c r="E242" s="3"/>
      <c r="G242" s="16"/>
    </row>
    <row r="243" spans="2:7" ht="12.75">
      <c r="B243" s="4"/>
      <c r="C243" s="15"/>
      <c r="E243" s="15"/>
      <c r="G243" s="15"/>
    </row>
    <row r="244" spans="2:7" ht="12.75">
      <c r="B244" s="4"/>
      <c r="C244" s="15"/>
      <c r="E244" s="15"/>
      <c r="G244" s="15"/>
    </row>
    <row r="245" spans="2:7" ht="12.75">
      <c r="B245" s="4"/>
      <c r="C245" s="15"/>
      <c r="E245" s="15"/>
      <c r="G245" s="15"/>
    </row>
    <row r="246" spans="2:7" ht="12.75">
      <c r="B246" s="4"/>
      <c r="C246" s="15"/>
      <c r="E246" s="15"/>
      <c r="G246" s="15"/>
    </row>
    <row r="247" spans="2:7" ht="12.75">
      <c r="B247" s="4"/>
      <c r="C247" s="15"/>
      <c r="E247" s="15"/>
      <c r="G247" s="15"/>
    </row>
    <row r="248" spans="2:7" ht="12.75">
      <c r="B248" s="4"/>
      <c r="C248" s="15"/>
      <c r="E248" s="15"/>
      <c r="G248" s="15"/>
    </row>
    <row r="249" spans="2:7" ht="12.75">
      <c r="B249" s="4"/>
      <c r="C249" s="15"/>
      <c r="E249" s="15"/>
      <c r="G249" s="15"/>
    </row>
    <row r="250" spans="2:7" ht="12.75">
      <c r="B250" s="4"/>
      <c r="C250" s="15"/>
      <c r="E250" s="15"/>
      <c r="G250" s="15"/>
    </row>
    <row r="251" spans="2:7" ht="12.75">
      <c r="B251" s="4"/>
      <c r="C251" s="15"/>
      <c r="E251" s="15"/>
      <c r="G251" s="15"/>
    </row>
    <row r="252" spans="2:7" ht="12.75">
      <c r="B252" s="4"/>
      <c r="C252" s="15"/>
      <c r="E252" s="15"/>
      <c r="G252" s="15"/>
    </row>
    <row r="253" spans="2:7" ht="12.75">
      <c r="B253" s="4"/>
      <c r="C253" s="15"/>
      <c r="E253" s="15"/>
      <c r="G253" s="15"/>
    </row>
    <row r="254" spans="2:7" ht="12.75">
      <c r="B254" s="4"/>
      <c r="C254" s="15"/>
      <c r="E254" s="15"/>
      <c r="G254" s="15"/>
    </row>
    <row r="255" spans="2:7" ht="12.75">
      <c r="B255" s="4"/>
      <c r="C255" s="15"/>
      <c r="E255" s="15"/>
      <c r="G255" s="15"/>
    </row>
    <row r="256" spans="2:7" ht="12.75">
      <c r="B256" s="4"/>
      <c r="C256" s="15"/>
      <c r="E256" s="15"/>
      <c r="G256" s="15"/>
    </row>
    <row r="257" spans="2:7" ht="12.75">
      <c r="B257" s="4"/>
      <c r="C257" s="15"/>
      <c r="E257" s="15"/>
      <c r="G257" s="15"/>
    </row>
    <row r="258" spans="2:7" ht="12.75">
      <c r="B258" s="4"/>
      <c r="C258" s="15"/>
      <c r="E258" s="15"/>
      <c r="G258" s="15"/>
    </row>
    <row r="259" spans="2:7" ht="12.75">
      <c r="B259" s="4"/>
      <c r="C259" s="15"/>
      <c r="E259" s="15"/>
      <c r="G259" s="15"/>
    </row>
    <row r="260" spans="2:7" ht="12.75">
      <c r="B260" s="4"/>
      <c r="C260" s="15"/>
      <c r="E260" s="15"/>
      <c r="G260" s="15"/>
    </row>
    <row r="261" spans="2:7" ht="12.75">
      <c r="B261" s="4"/>
      <c r="C261" s="15"/>
      <c r="E261" s="15"/>
      <c r="G261" s="15"/>
    </row>
    <row r="262" spans="2:7" ht="12.75">
      <c r="B262" s="4"/>
      <c r="C262" s="15"/>
      <c r="E262" s="15"/>
      <c r="G262" s="15"/>
    </row>
    <row r="263" spans="2:7" ht="12.75">
      <c r="B263" s="4"/>
      <c r="C263" s="15"/>
      <c r="E263" s="15"/>
      <c r="G263" s="15"/>
    </row>
    <row r="264" spans="2:7" ht="12.75">
      <c r="B264" s="4"/>
      <c r="C264" s="15"/>
      <c r="E264" s="15"/>
      <c r="G264" s="15"/>
    </row>
    <row r="265" spans="2:7" ht="12.75">
      <c r="B265" s="4"/>
      <c r="C265" s="15"/>
      <c r="E265" s="15"/>
      <c r="G265" s="15"/>
    </row>
    <row r="266" spans="2:7" ht="12.75">
      <c r="B266" s="4"/>
      <c r="C266" s="15"/>
      <c r="E266" s="15"/>
      <c r="G266" s="15"/>
    </row>
    <row r="267" spans="2:7" ht="12.75">
      <c r="B267" s="4"/>
      <c r="C267" s="15"/>
      <c r="E267" s="15"/>
      <c r="G267" s="15"/>
    </row>
    <row r="268" spans="2:7" ht="12.75">
      <c r="B268" s="4"/>
      <c r="C268" s="15"/>
      <c r="E268" s="15"/>
      <c r="G268" s="15"/>
    </row>
    <row r="269" spans="2:7" ht="12.75">
      <c r="B269" s="4"/>
      <c r="C269" s="15"/>
      <c r="E269" s="15"/>
      <c r="G269" s="15"/>
    </row>
    <row r="270" spans="2:7" ht="12.75">
      <c r="B270" s="4"/>
      <c r="C270" s="15"/>
      <c r="E270" s="15"/>
      <c r="G270" s="15"/>
    </row>
    <row r="271" spans="2:7" ht="12.75">
      <c r="B271" s="4"/>
      <c r="C271" s="15"/>
      <c r="E271" s="15"/>
      <c r="G271" s="15"/>
    </row>
    <row r="272" spans="2:7" ht="12.75">
      <c r="B272" s="4"/>
      <c r="C272" s="15"/>
      <c r="E272" s="15"/>
      <c r="G272" s="15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34">
      <selection activeCell="J72" sqref="J72"/>
    </sheetView>
  </sheetViews>
  <sheetFormatPr defaultColWidth="9.140625" defaultRowHeight="12.75"/>
  <cols>
    <col min="1" max="1" width="4.8515625" style="0" customWidth="1"/>
    <col min="2" max="2" width="42.8515625" style="0" customWidth="1"/>
    <col min="3" max="3" width="11.421875" style="0" customWidth="1"/>
    <col min="4" max="4" width="10.140625" style="0" bestFit="1" customWidth="1"/>
    <col min="5" max="5" width="11.140625" style="0" bestFit="1" customWidth="1"/>
    <col min="6" max="6" width="11.28125" style="0" customWidth="1"/>
    <col min="7" max="7" width="10.57421875" style="0" customWidth="1"/>
    <col min="8" max="8" width="10.00390625" style="0" customWidth="1"/>
    <col min="9" max="9" width="6.140625" style="0" customWidth="1"/>
    <col min="10" max="10" width="9.421875" style="0" customWidth="1"/>
    <col min="11" max="11" width="9.57421875" style="0" customWidth="1"/>
    <col min="12" max="12" width="11.57421875" style="0" customWidth="1"/>
    <col min="13" max="13" width="4.57421875" style="0" customWidth="1"/>
  </cols>
  <sheetData>
    <row r="1" ht="12.75">
      <c r="B1" t="s">
        <v>645</v>
      </c>
    </row>
    <row r="3" ht="12.75">
      <c r="B3" s="6" t="s">
        <v>503</v>
      </c>
    </row>
    <row r="4" ht="12.75">
      <c r="B4" s="6"/>
    </row>
    <row r="5" spans="2:11" ht="12.75">
      <c r="B5" s="6" t="s">
        <v>584</v>
      </c>
      <c r="E5" s="15"/>
      <c r="F5" s="16"/>
      <c r="G5" s="15"/>
      <c r="H5" s="15"/>
      <c r="I5" s="15"/>
      <c r="J5" s="15"/>
      <c r="K5" s="15"/>
    </row>
    <row r="6" spans="2:11" ht="12.75">
      <c r="B6" s="6"/>
      <c r="E6" s="15"/>
      <c r="F6" s="15"/>
      <c r="G6" s="15"/>
      <c r="H6" s="15"/>
      <c r="I6" s="15"/>
      <c r="J6" s="15"/>
      <c r="K6" s="15"/>
    </row>
    <row r="7" spans="2:11" ht="12.75">
      <c r="B7" s="6" t="s">
        <v>129</v>
      </c>
      <c r="C7" t="s">
        <v>130</v>
      </c>
      <c r="D7" t="s">
        <v>135</v>
      </c>
      <c r="E7" s="15" t="s">
        <v>136</v>
      </c>
      <c r="F7" s="17" t="s">
        <v>214</v>
      </c>
      <c r="G7" s="15"/>
      <c r="H7" s="15"/>
      <c r="I7" s="15"/>
      <c r="J7" s="15"/>
      <c r="K7" s="15"/>
    </row>
    <row r="8" spans="1:11" ht="12.75">
      <c r="A8" s="11"/>
      <c r="B8" s="12" t="s">
        <v>7</v>
      </c>
      <c r="C8" s="43" t="s">
        <v>215</v>
      </c>
      <c r="D8" s="46"/>
      <c r="E8" s="47"/>
      <c r="F8" s="12" t="s">
        <v>108</v>
      </c>
      <c r="G8" s="86" t="s">
        <v>624</v>
      </c>
      <c r="H8" s="15"/>
      <c r="I8" s="16"/>
      <c r="J8" s="15"/>
      <c r="K8" s="15"/>
    </row>
    <row r="9" spans="1:11" ht="12.75">
      <c r="A9" s="14"/>
      <c r="B9" s="12"/>
      <c r="C9" s="81" t="s">
        <v>209</v>
      </c>
      <c r="D9" s="81" t="s">
        <v>212</v>
      </c>
      <c r="E9" s="81" t="s">
        <v>211</v>
      </c>
      <c r="F9" s="12"/>
      <c r="G9" s="11"/>
      <c r="H9" s="15"/>
      <c r="I9" s="16"/>
      <c r="J9" s="15"/>
      <c r="K9" s="15"/>
    </row>
    <row r="10" spans="1:11" ht="12.75">
      <c r="A10" s="14">
        <v>1</v>
      </c>
      <c r="B10" s="23" t="s">
        <v>213</v>
      </c>
      <c r="C10" s="184"/>
      <c r="D10" s="185"/>
      <c r="E10" s="186"/>
      <c r="F10" s="185"/>
      <c r="G10" s="184"/>
      <c r="H10" s="15"/>
      <c r="I10" s="16"/>
      <c r="J10" s="15"/>
      <c r="K10" s="15"/>
    </row>
    <row r="11" spans="1:11" ht="12.75">
      <c r="A11" s="14">
        <v>2</v>
      </c>
      <c r="B11" s="23" t="s">
        <v>216</v>
      </c>
      <c r="C11" s="184"/>
      <c r="D11" s="185"/>
      <c r="E11" s="186"/>
      <c r="F11" s="185"/>
      <c r="G11" s="184"/>
      <c r="H11" s="15"/>
      <c r="I11" s="16"/>
      <c r="J11" s="15"/>
      <c r="K11" s="15"/>
    </row>
    <row r="12" spans="1:11" ht="12.75">
      <c r="A12" s="14">
        <v>3</v>
      </c>
      <c r="B12" s="11" t="s">
        <v>217</v>
      </c>
      <c r="C12" s="187">
        <v>25148720</v>
      </c>
      <c r="D12" s="185"/>
      <c r="E12" s="187">
        <v>53311000</v>
      </c>
      <c r="F12" s="187">
        <f>SUM(C12:E12)</f>
        <v>78459720</v>
      </c>
      <c r="G12" s="187"/>
      <c r="H12" s="15"/>
      <c r="I12" s="15"/>
      <c r="J12" s="15"/>
      <c r="K12" s="15"/>
    </row>
    <row r="13" spans="1:11" ht="12.75">
      <c r="A13" s="14">
        <v>4</v>
      </c>
      <c r="B13" s="14" t="s">
        <v>218</v>
      </c>
      <c r="C13" s="185">
        <v>4960088</v>
      </c>
      <c r="D13" s="185"/>
      <c r="E13" s="187">
        <v>14500000</v>
      </c>
      <c r="F13" s="185">
        <f>SUM(C13:E13)</f>
        <v>19460088</v>
      </c>
      <c r="G13" s="185"/>
      <c r="H13" s="15"/>
      <c r="I13" s="3"/>
      <c r="J13" s="15"/>
      <c r="K13" s="15"/>
    </row>
    <row r="14" spans="1:11" ht="12.75">
      <c r="A14" s="14">
        <v>5</v>
      </c>
      <c r="B14" s="14" t="s">
        <v>219</v>
      </c>
      <c r="C14" s="185">
        <v>24361591</v>
      </c>
      <c r="D14" s="185"/>
      <c r="E14" s="187">
        <v>15410000</v>
      </c>
      <c r="F14" s="185">
        <f>SUM(C14:E14)</f>
        <v>39771591</v>
      </c>
      <c r="G14" s="188"/>
      <c r="H14" s="15"/>
      <c r="I14" s="84"/>
      <c r="J14" s="84"/>
      <c r="K14" s="84"/>
    </row>
    <row r="15" spans="1:11" ht="12.75">
      <c r="A15" s="14">
        <v>6</v>
      </c>
      <c r="B15" s="14" t="s">
        <v>220</v>
      </c>
      <c r="C15" s="185">
        <v>5100000</v>
      </c>
      <c r="D15" s="185"/>
      <c r="E15" s="187"/>
      <c r="F15" s="185">
        <f>SUM(C15+D15+E15)</f>
        <v>5100000</v>
      </c>
      <c r="G15" s="185"/>
      <c r="H15" s="17"/>
      <c r="I15" s="3"/>
      <c r="J15" s="15"/>
      <c r="K15" s="15"/>
    </row>
    <row r="16" spans="1:11" ht="12.75">
      <c r="A16" s="14">
        <v>7</v>
      </c>
      <c r="B16" s="14" t="s">
        <v>221</v>
      </c>
      <c r="C16" s="185">
        <v>6121372</v>
      </c>
      <c r="D16" s="185">
        <v>430000</v>
      </c>
      <c r="E16" s="187"/>
      <c r="F16" s="185">
        <f>SUM(C16:E16)</f>
        <v>6551372</v>
      </c>
      <c r="G16" s="185"/>
      <c r="H16" s="13"/>
      <c r="I16" s="13"/>
      <c r="J16" s="15"/>
      <c r="K16" s="15"/>
    </row>
    <row r="17" spans="1:11" ht="12.75">
      <c r="A17" s="14">
        <v>8</v>
      </c>
      <c r="B17" s="14" t="s">
        <v>83</v>
      </c>
      <c r="C17" s="185">
        <f>SUM(C12:C16)</f>
        <v>65691771</v>
      </c>
      <c r="D17" s="185">
        <f>SUM(D11:D16)</f>
        <v>430000</v>
      </c>
      <c r="E17" s="187">
        <f>SUM(E11:E16)</f>
        <v>83221000</v>
      </c>
      <c r="F17" s="185">
        <f>SUM(C17:E17)</f>
        <v>149342771</v>
      </c>
      <c r="G17" s="185"/>
      <c r="H17" s="15"/>
      <c r="I17" s="3"/>
      <c r="J17" s="193"/>
      <c r="K17" s="15"/>
    </row>
    <row r="18" spans="1:11" ht="12.75">
      <c r="A18" s="14"/>
      <c r="B18" s="14"/>
      <c r="C18" s="185"/>
      <c r="D18" s="185"/>
      <c r="E18" s="187"/>
      <c r="F18" s="185"/>
      <c r="G18" s="185"/>
      <c r="H18" s="15"/>
      <c r="I18" s="3"/>
      <c r="J18" s="15"/>
      <c r="K18" s="15"/>
    </row>
    <row r="19" spans="1:11" ht="12.75">
      <c r="A19" s="86">
        <v>9</v>
      </c>
      <c r="B19" s="12" t="s">
        <v>222</v>
      </c>
      <c r="C19" s="185"/>
      <c r="D19" s="185"/>
      <c r="E19" s="184"/>
      <c r="F19" s="185"/>
      <c r="G19" s="185"/>
      <c r="H19" s="15"/>
      <c r="I19" s="16"/>
      <c r="J19" s="15"/>
      <c r="K19" s="15"/>
    </row>
    <row r="20" spans="1:11" ht="12.75">
      <c r="A20" s="86">
        <v>10</v>
      </c>
      <c r="B20" s="12" t="s">
        <v>216</v>
      </c>
      <c r="C20" s="185"/>
      <c r="D20" s="185"/>
      <c r="E20" s="184"/>
      <c r="F20" s="185"/>
      <c r="G20" s="185"/>
      <c r="H20" s="15"/>
      <c r="I20" s="16"/>
      <c r="J20" s="15"/>
      <c r="K20" s="15"/>
    </row>
    <row r="21" spans="1:11" ht="12.75">
      <c r="A21" s="14">
        <v>11</v>
      </c>
      <c r="B21" s="14" t="s">
        <v>581</v>
      </c>
      <c r="C21" s="185">
        <v>7742606</v>
      </c>
      <c r="D21" s="185">
        <v>7263111</v>
      </c>
      <c r="E21" s="187">
        <v>1289000</v>
      </c>
      <c r="F21" s="185">
        <f>SUM(C21:E21)</f>
        <v>16294717</v>
      </c>
      <c r="G21" s="185"/>
      <c r="H21" s="15"/>
      <c r="I21" s="3"/>
      <c r="J21" s="15"/>
      <c r="K21" s="15"/>
    </row>
    <row r="22" spans="1:11" ht="12.75">
      <c r="A22" s="14">
        <v>12</v>
      </c>
      <c r="B22" s="14" t="s">
        <v>223</v>
      </c>
      <c r="C22" s="185"/>
      <c r="D22" s="185"/>
      <c r="E22" s="187"/>
      <c r="F22" s="185"/>
      <c r="G22" s="185"/>
      <c r="H22" s="15"/>
      <c r="I22" s="3"/>
      <c r="J22" s="15"/>
      <c r="K22" s="15"/>
    </row>
    <row r="23" spans="1:11" ht="12.75">
      <c r="A23" s="14">
        <v>13</v>
      </c>
      <c r="B23" s="14" t="s">
        <v>224</v>
      </c>
      <c r="C23" s="187"/>
      <c r="D23" s="187"/>
      <c r="E23" s="187"/>
      <c r="F23" s="185"/>
      <c r="G23" s="187"/>
      <c r="H23" s="15"/>
      <c r="I23" s="3"/>
      <c r="J23" s="15"/>
      <c r="K23" s="15"/>
    </row>
    <row r="24" spans="1:11" ht="12.75">
      <c r="A24" s="14">
        <v>14</v>
      </c>
      <c r="B24" s="14" t="s">
        <v>225</v>
      </c>
      <c r="C24" s="187"/>
      <c r="D24" s="187"/>
      <c r="E24" s="187"/>
      <c r="F24" s="185"/>
      <c r="G24" s="187"/>
      <c r="H24" s="15"/>
      <c r="I24" s="3"/>
      <c r="J24" s="15"/>
      <c r="K24" s="15"/>
    </row>
    <row r="25" spans="1:11" ht="12.75">
      <c r="A25" s="14">
        <v>15</v>
      </c>
      <c r="B25" s="14" t="s">
        <v>226</v>
      </c>
      <c r="C25" s="187"/>
      <c r="D25" s="187"/>
      <c r="E25" s="187"/>
      <c r="F25" s="185"/>
      <c r="G25" s="187"/>
      <c r="H25" s="15"/>
      <c r="I25" s="3"/>
      <c r="J25" s="15"/>
      <c r="K25" s="15"/>
    </row>
    <row r="26" spans="1:11" ht="12.75">
      <c r="A26" s="14">
        <v>16</v>
      </c>
      <c r="B26" s="14" t="s">
        <v>99</v>
      </c>
      <c r="C26" s="187">
        <v>7742606</v>
      </c>
      <c r="D26" s="187">
        <f>SUM(D21:D25)</f>
        <v>7263111</v>
      </c>
      <c r="E26" s="187">
        <f>SUM(E21:E25)</f>
        <v>1289000</v>
      </c>
      <c r="F26" s="185">
        <f>SUM(C26:E26)</f>
        <v>16294717</v>
      </c>
      <c r="G26" s="187"/>
      <c r="H26" s="15"/>
      <c r="I26" s="3"/>
      <c r="J26" s="15"/>
      <c r="K26" s="15"/>
    </row>
    <row r="27" spans="1:11" ht="12.75">
      <c r="A27" s="14"/>
      <c r="B27" s="11"/>
      <c r="C27" s="187"/>
      <c r="D27" s="187"/>
      <c r="E27" s="184"/>
      <c r="F27" s="187"/>
      <c r="G27" s="187"/>
      <c r="H27" s="15"/>
      <c r="I27" s="15"/>
      <c r="J27" s="15"/>
      <c r="K27" s="15"/>
    </row>
    <row r="28" spans="1:11" ht="12.75">
      <c r="A28" s="83">
        <v>17</v>
      </c>
      <c r="B28" s="12" t="s">
        <v>227</v>
      </c>
      <c r="C28" s="187"/>
      <c r="D28" s="187"/>
      <c r="E28" s="184"/>
      <c r="F28" s="187"/>
      <c r="G28" s="187"/>
      <c r="H28" s="15"/>
      <c r="I28" s="16"/>
      <c r="J28" s="15"/>
      <c r="K28" s="15"/>
    </row>
    <row r="29" spans="1:11" ht="12.75">
      <c r="A29" s="57">
        <v>18</v>
      </c>
      <c r="B29" s="57" t="s">
        <v>22</v>
      </c>
      <c r="C29" s="189">
        <v>4600000</v>
      </c>
      <c r="D29" s="187"/>
      <c r="E29" s="184"/>
      <c r="F29" s="185">
        <v>4600000</v>
      </c>
      <c r="G29" s="184"/>
      <c r="H29" s="15"/>
      <c r="I29" s="3"/>
      <c r="J29" s="15"/>
      <c r="K29" s="15"/>
    </row>
    <row r="30" spans="1:11" ht="12.75">
      <c r="A30" s="14">
        <v>19</v>
      </c>
      <c r="B30" s="22" t="s">
        <v>146</v>
      </c>
      <c r="C30" s="187"/>
      <c r="D30" s="187"/>
      <c r="E30" s="184"/>
      <c r="F30" s="190"/>
      <c r="G30" s="187"/>
      <c r="H30" s="15"/>
      <c r="I30" s="17"/>
      <c r="J30" s="15"/>
      <c r="K30" s="15"/>
    </row>
    <row r="31" spans="1:11" ht="12.75">
      <c r="A31" s="14">
        <v>20</v>
      </c>
      <c r="B31" s="22" t="s">
        <v>147</v>
      </c>
      <c r="C31" s="187"/>
      <c r="D31" s="187"/>
      <c r="E31" s="184"/>
      <c r="F31" s="190"/>
      <c r="G31" s="187"/>
      <c r="H31" s="15"/>
      <c r="I31" s="17"/>
      <c r="J31" s="15"/>
      <c r="K31" s="15"/>
    </row>
    <row r="32" spans="1:11" ht="12.75">
      <c r="A32" s="14">
        <v>21</v>
      </c>
      <c r="B32" s="22" t="s">
        <v>582</v>
      </c>
      <c r="C32" s="187"/>
      <c r="D32" s="187"/>
      <c r="E32" s="184"/>
      <c r="F32" s="190"/>
      <c r="G32" s="187"/>
      <c r="H32" s="15"/>
      <c r="I32" s="17"/>
      <c r="J32" s="15"/>
      <c r="K32" s="15"/>
    </row>
    <row r="33" spans="1:11" ht="12.75">
      <c r="A33" s="14">
        <v>22</v>
      </c>
      <c r="B33" s="22" t="s">
        <v>99</v>
      </c>
      <c r="C33" s="187">
        <f>SUM(C29:C32)</f>
        <v>4600000</v>
      </c>
      <c r="D33" s="187"/>
      <c r="E33" s="184"/>
      <c r="F33" s="190">
        <f>SUM(F29:F32)</f>
        <v>4600000</v>
      </c>
      <c r="G33" s="184"/>
      <c r="H33" s="15"/>
      <c r="I33" s="17"/>
      <c r="J33" s="15"/>
      <c r="K33" s="15"/>
    </row>
    <row r="34" spans="1:11" ht="12.75">
      <c r="A34" s="14">
        <v>23</v>
      </c>
      <c r="B34" s="21"/>
      <c r="C34" s="184"/>
      <c r="D34" s="184"/>
      <c r="E34" s="184"/>
      <c r="F34" s="191"/>
      <c r="G34" s="184"/>
      <c r="H34" s="16"/>
      <c r="I34" s="18"/>
      <c r="J34" s="16"/>
      <c r="K34" s="15"/>
    </row>
    <row r="35" spans="1:11" ht="12.75">
      <c r="A35" s="14"/>
      <c r="B35" s="58"/>
      <c r="C35" s="192"/>
      <c r="D35" s="187"/>
      <c r="E35" s="184"/>
      <c r="F35" s="190"/>
      <c r="G35" s="187"/>
      <c r="H35" s="15"/>
      <c r="I35" s="17"/>
      <c r="J35" s="15"/>
      <c r="K35" s="15"/>
    </row>
    <row r="36" spans="1:11" ht="12.75">
      <c r="A36" s="83">
        <v>24</v>
      </c>
      <c r="B36" s="16" t="s">
        <v>587</v>
      </c>
      <c r="C36" s="187"/>
      <c r="D36" s="184"/>
      <c r="E36" s="184"/>
      <c r="F36" s="190"/>
      <c r="G36" s="187"/>
      <c r="H36" s="15"/>
      <c r="I36" s="18"/>
      <c r="J36" s="15"/>
      <c r="K36" s="15"/>
    </row>
    <row r="37" spans="1:11" ht="12.75">
      <c r="A37" s="3">
        <v>25</v>
      </c>
      <c r="B37" s="22" t="s">
        <v>583</v>
      </c>
      <c r="C37" s="187"/>
      <c r="D37" s="187"/>
      <c r="E37" s="184"/>
      <c r="F37" s="190"/>
      <c r="G37" s="187"/>
      <c r="H37" s="15"/>
      <c r="I37" s="17"/>
      <c r="J37" s="15"/>
      <c r="K37" s="15"/>
    </row>
    <row r="38" spans="1:11" ht="12.75">
      <c r="A38" s="11">
        <v>26</v>
      </c>
      <c r="B38" s="14" t="s">
        <v>588</v>
      </c>
      <c r="C38" s="187">
        <v>4438720</v>
      </c>
      <c r="D38" s="187"/>
      <c r="E38" s="187"/>
      <c r="F38" s="185">
        <v>4438720</v>
      </c>
      <c r="G38" s="187"/>
      <c r="H38" s="15"/>
      <c r="I38" s="16"/>
      <c r="J38" s="15"/>
      <c r="K38" s="15"/>
    </row>
    <row r="39" spans="1:11" ht="12.75">
      <c r="A39" s="11">
        <v>27</v>
      </c>
      <c r="B39" s="11" t="s">
        <v>114</v>
      </c>
      <c r="C39" s="184">
        <f>SUM(C17+C26+C33+C38)</f>
        <v>82473097</v>
      </c>
      <c r="D39" s="184">
        <f>SUM(D17+D26+D33+D38)</f>
        <v>7693111</v>
      </c>
      <c r="E39" s="184">
        <f>SUM(E17+E26+E33+E38)</f>
        <v>84510000</v>
      </c>
      <c r="F39" s="184">
        <f>SUM(C39:E39)</f>
        <v>174676208</v>
      </c>
      <c r="G39" s="184"/>
      <c r="H39" s="15"/>
      <c r="I39" s="15"/>
      <c r="J39" s="15"/>
      <c r="K39" s="15"/>
    </row>
    <row r="41" spans="2:13" ht="12.75">
      <c r="B41" t="s">
        <v>129</v>
      </c>
      <c r="C41" t="s">
        <v>130</v>
      </c>
      <c r="D41" t="s">
        <v>184</v>
      </c>
      <c r="E41" t="s">
        <v>138</v>
      </c>
      <c r="F41" t="s">
        <v>185</v>
      </c>
      <c r="G41" t="s">
        <v>186</v>
      </c>
      <c r="H41" t="s">
        <v>187</v>
      </c>
      <c r="I41" t="s">
        <v>188</v>
      </c>
      <c r="J41" t="s">
        <v>189</v>
      </c>
      <c r="K41" t="s">
        <v>190</v>
      </c>
      <c r="L41" t="s">
        <v>191</v>
      </c>
      <c r="M41" t="s">
        <v>506</v>
      </c>
    </row>
    <row r="42" spans="1:13" ht="12.75">
      <c r="A42" s="11">
        <v>28</v>
      </c>
      <c r="B42" s="12" t="s">
        <v>152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>
        <v>29</v>
      </c>
      <c r="B43" s="11" t="s">
        <v>469</v>
      </c>
      <c r="C43" s="11" t="s">
        <v>103</v>
      </c>
      <c r="D43" s="11" t="s">
        <v>104</v>
      </c>
      <c r="E43" s="11" t="s">
        <v>105</v>
      </c>
      <c r="F43" s="11" t="s">
        <v>106</v>
      </c>
      <c r="G43" s="11" t="s">
        <v>107</v>
      </c>
      <c r="H43" s="11" t="s">
        <v>150</v>
      </c>
      <c r="I43" s="11" t="s">
        <v>33</v>
      </c>
      <c r="J43" s="11" t="s">
        <v>661</v>
      </c>
      <c r="K43" s="11" t="s">
        <v>102</v>
      </c>
      <c r="L43" s="11" t="s">
        <v>108</v>
      </c>
      <c r="M43" s="22" t="s">
        <v>94</v>
      </c>
    </row>
    <row r="44" spans="1:13" ht="12.75">
      <c r="A44" s="11">
        <v>30</v>
      </c>
      <c r="B44" s="12" t="s">
        <v>151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>
        <v>31</v>
      </c>
      <c r="B45" s="194" t="s">
        <v>511</v>
      </c>
      <c r="C45" s="187"/>
      <c r="D45" s="187"/>
      <c r="E45" s="187">
        <v>1507490</v>
      </c>
      <c r="F45" s="187"/>
      <c r="G45" s="187"/>
      <c r="H45" s="187"/>
      <c r="I45" s="187"/>
      <c r="J45" s="187"/>
      <c r="K45" s="187"/>
      <c r="L45" s="187">
        <f aca="true" t="shared" si="0" ref="L45:L68">SUM(C45:K45)</f>
        <v>1507490</v>
      </c>
      <c r="M45" s="22"/>
    </row>
    <row r="46" spans="1:13" ht="12.75">
      <c r="A46" s="11">
        <v>32</v>
      </c>
      <c r="B46" s="11" t="s">
        <v>512</v>
      </c>
      <c r="C46" s="187">
        <v>6968000</v>
      </c>
      <c r="D46" s="187">
        <v>1852000</v>
      </c>
      <c r="E46" s="187">
        <v>2849800</v>
      </c>
      <c r="F46" s="187"/>
      <c r="G46" s="187"/>
      <c r="H46" s="187">
        <v>190500</v>
      </c>
      <c r="I46" s="187"/>
      <c r="J46" s="187"/>
      <c r="K46" s="187"/>
      <c r="L46" s="187">
        <f t="shared" si="0"/>
        <v>11860300</v>
      </c>
      <c r="M46" s="11">
        <v>2</v>
      </c>
    </row>
    <row r="47" spans="1:13" ht="12.75">
      <c r="A47" s="11">
        <v>33</v>
      </c>
      <c r="B47" s="11" t="s">
        <v>513</v>
      </c>
      <c r="C47" s="187"/>
      <c r="D47" s="187"/>
      <c r="E47" s="187">
        <v>1920240</v>
      </c>
      <c r="F47" s="187"/>
      <c r="G47" s="187"/>
      <c r="H47" s="187"/>
      <c r="I47" s="187"/>
      <c r="J47" s="187"/>
      <c r="K47" s="187"/>
      <c r="L47" s="187">
        <f t="shared" si="0"/>
        <v>1920240</v>
      </c>
      <c r="M47" s="11"/>
    </row>
    <row r="48" spans="1:13" ht="12.75">
      <c r="A48" s="11">
        <v>34</v>
      </c>
      <c r="B48" s="11" t="s">
        <v>514</v>
      </c>
      <c r="C48" s="187"/>
      <c r="D48" s="187"/>
      <c r="E48" s="187">
        <v>4361180</v>
      </c>
      <c r="F48" s="187"/>
      <c r="G48" s="187">
        <v>500000</v>
      </c>
      <c r="H48" s="187">
        <v>9263111</v>
      </c>
      <c r="I48" s="187"/>
      <c r="J48" s="187"/>
      <c r="K48" s="187">
        <v>4600000</v>
      </c>
      <c r="L48" s="187">
        <f t="shared" si="0"/>
        <v>18724291</v>
      </c>
      <c r="M48" s="11"/>
    </row>
    <row r="49" spans="1:13" ht="12.75">
      <c r="A49" s="11">
        <v>35</v>
      </c>
      <c r="B49" s="11" t="s">
        <v>515</v>
      </c>
      <c r="C49" s="187"/>
      <c r="D49" s="187"/>
      <c r="E49" s="187"/>
      <c r="F49" s="187"/>
      <c r="G49" s="187">
        <v>3608000</v>
      </c>
      <c r="H49" s="187"/>
      <c r="I49" s="187"/>
      <c r="J49" s="187"/>
      <c r="K49" s="187"/>
      <c r="L49" s="187">
        <f t="shared" si="0"/>
        <v>3608000</v>
      </c>
      <c r="M49" s="22"/>
    </row>
    <row r="50" spans="1:13" ht="12.75">
      <c r="A50" s="11">
        <v>36</v>
      </c>
      <c r="B50" s="11" t="s">
        <v>516</v>
      </c>
      <c r="C50" s="187"/>
      <c r="D50" s="187"/>
      <c r="E50" s="187"/>
      <c r="F50" s="187"/>
      <c r="G50" s="187">
        <v>100000</v>
      </c>
      <c r="H50" s="187"/>
      <c r="I50" s="187"/>
      <c r="J50" s="187"/>
      <c r="K50" s="187"/>
      <c r="L50" s="187">
        <f t="shared" si="0"/>
        <v>100000</v>
      </c>
      <c r="M50" s="11"/>
    </row>
    <row r="51" spans="1:13" ht="12.75">
      <c r="A51" s="11">
        <v>37</v>
      </c>
      <c r="B51" s="11" t="s">
        <v>517</v>
      </c>
      <c r="C51" s="187"/>
      <c r="D51" s="187"/>
      <c r="E51" s="187">
        <v>1566800</v>
      </c>
      <c r="F51" s="187"/>
      <c r="G51" s="187"/>
      <c r="H51" s="187"/>
      <c r="I51" s="187"/>
      <c r="J51" s="187"/>
      <c r="K51" s="187"/>
      <c r="L51" s="187">
        <f t="shared" si="0"/>
        <v>1566800</v>
      </c>
      <c r="M51" s="11"/>
    </row>
    <row r="52" spans="1:13" ht="12.75">
      <c r="A52" s="11">
        <v>38</v>
      </c>
      <c r="B52" s="11" t="s">
        <v>518</v>
      </c>
      <c r="C52" s="187">
        <v>2300000</v>
      </c>
      <c r="D52" s="187">
        <v>626408</v>
      </c>
      <c r="E52" s="187">
        <v>617850</v>
      </c>
      <c r="F52" s="187"/>
      <c r="G52" s="187"/>
      <c r="H52" s="187">
        <v>190500</v>
      </c>
      <c r="I52" s="187"/>
      <c r="J52" s="187"/>
      <c r="K52" s="187"/>
      <c r="L52" s="187">
        <f t="shared" si="0"/>
        <v>3734758</v>
      </c>
      <c r="M52" s="11">
        <v>1</v>
      </c>
    </row>
    <row r="53" spans="1:13" ht="12.75">
      <c r="A53" s="11">
        <v>39</v>
      </c>
      <c r="B53" s="11" t="s">
        <v>519</v>
      </c>
      <c r="C53" s="187"/>
      <c r="D53" s="187"/>
      <c r="E53" s="187"/>
      <c r="F53" s="187">
        <v>1220000</v>
      </c>
      <c r="G53" s="187"/>
      <c r="H53" s="187"/>
      <c r="I53" s="187"/>
      <c r="J53" s="187"/>
      <c r="K53" s="187"/>
      <c r="L53" s="187">
        <f t="shared" si="0"/>
        <v>1220000</v>
      </c>
      <c r="M53" s="11"/>
    </row>
    <row r="54" spans="1:13" ht="12.75">
      <c r="A54" s="11">
        <v>40</v>
      </c>
      <c r="B54" s="11" t="s">
        <v>520</v>
      </c>
      <c r="C54" s="187"/>
      <c r="D54" s="187"/>
      <c r="E54" s="187"/>
      <c r="F54" s="187">
        <v>1700000</v>
      </c>
      <c r="G54" s="187"/>
      <c r="H54" s="187"/>
      <c r="I54" s="187"/>
      <c r="J54" s="187"/>
      <c r="K54" s="187"/>
      <c r="L54" s="187">
        <f t="shared" si="0"/>
        <v>1700000</v>
      </c>
      <c r="M54" s="11"/>
    </row>
    <row r="55" spans="1:13" ht="12.75">
      <c r="A55" s="11">
        <v>41</v>
      </c>
      <c r="B55" s="11" t="s">
        <v>521</v>
      </c>
      <c r="C55" s="187"/>
      <c r="D55" s="187"/>
      <c r="E55" s="187"/>
      <c r="F55" s="187">
        <v>200000</v>
      </c>
      <c r="G55" s="187"/>
      <c r="H55" s="187"/>
      <c r="I55" s="187"/>
      <c r="J55" s="187"/>
      <c r="K55" s="187"/>
      <c r="L55" s="187">
        <f t="shared" si="0"/>
        <v>200000</v>
      </c>
      <c r="M55" s="11"/>
    </row>
    <row r="56" spans="1:13" ht="12.75">
      <c r="A56" s="11">
        <v>42</v>
      </c>
      <c r="B56" s="11" t="s">
        <v>522</v>
      </c>
      <c r="C56" s="187"/>
      <c r="D56" s="187"/>
      <c r="E56" s="187"/>
      <c r="F56" s="187">
        <v>1780000</v>
      </c>
      <c r="G56" s="187"/>
      <c r="H56" s="187"/>
      <c r="I56" s="187"/>
      <c r="J56" s="187"/>
      <c r="K56" s="187"/>
      <c r="L56" s="187">
        <f t="shared" si="0"/>
        <v>1780000</v>
      </c>
      <c r="M56" s="11"/>
    </row>
    <row r="57" spans="1:13" ht="12.75">
      <c r="A57" s="11">
        <v>43</v>
      </c>
      <c r="B57" s="11" t="s">
        <v>523</v>
      </c>
      <c r="C57" s="187"/>
      <c r="D57" s="187"/>
      <c r="E57" s="187"/>
      <c r="F57" s="187">
        <v>200000</v>
      </c>
      <c r="G57" s="187"/>
      <c r="H57" s="187"/>
      <c r="I57" s="187"/>
      <c r="J57" s="187"/>
      <c r="K57" s="187"/>
      <c r="L57" s="187">
        <f t="shared" si="0"/>
        <v>200000</v>
      </c>
      <c r="M57" s="11"/>
    </row>
    <row r="58" spans="1:13" ht="12.75">
      <c r="A58" s="11">
        <v>44</v>
      </c>
      <c r="B58" s="11" t="s">
        <v>524</v>
      </c>
      <c r="C58" s="187"/>
      <c r="D58" s="187"/>
      <c r="E58" s="187"/>
      <c r="F58" s="187"/>
      <c r="G58" s="187">
        <v>1733372</v>
      </c>
      <c r="H58" s="187"/>
      <c r="I58" s="187"/>
      <c r="J58" s="187"/>
      <c r="K58" s="187"/>
      <c r="L58" s="187">
        <f t="shared" si="0"/>
        <v>1733372</v>
      </c>
      <c r="M58" s="11"/>
    </row>
    <row r="59" spans="1:13" ht="12.75">
      <c r="A59" s="11">
        <v>45</v>
      </c>
      <c r="B59" s="11" t="s">
        <v>525</v>
      </c>
      <c r="C59" s="187"/>
      <c r="D59" s="187"/>
      <c r="E59" s="187"/>
      <c r="F59" s="187"/>
      <c r="G59" s="187">
        <v>180000</v>
      </c>
      <c r="H59" s="187"/>
      <c r="I59" s="187"/>
      <c r="J59" s="187"/>
      <c r="K59" s="187"/>
      <c r="L59" s="187">
        <f t="shared" si="0"/>
        <v>180000</v>
      </c>
      <c r="M59" s="11"/>
    </row>
    <row r="60" spans="1:13" ht="12.75">
      <c r="A60" s="11">
        <v>46</v>
      </c>
      <c r="B60" s="11" t="s">
        <v>526</v>
      </c>
      <c r="C60" s="187"/>
      <c r="D60" s="187"/>
      <c r="E60" s="187"/>
      <c r="F60" s="187"/>
      <c r="G60" s="187">
        <v>430000</v>
      </c>
      <c r="H60" s="187"/>
      <c r="I60" s="187"/>
      <c r="J60" s="187"/>
      <c r="K60" s="187"/>
      <c r="L60" s="187">
        <f t="shared" si="0"/>
        <v>430000</v>
      </c>
      <c r="M60" s="11"/>
    </row>
    <row r="61" spans="1:13" ht="12.75">
      <c r="A61" s="11">
        <v>47</v>
      </c>
      <c r="B61" s="11" t="s">
        <v>527</v>
      </c>
      <c r="C61" s="187">
        <v>13423000</v>
      </c>
      <c r="D61" s="187">
        <v>1812105</v>
      </c>
      <c r="E61" s="187">
        <v>5428821</v>
      </c>
      <c r="F61" s="187"/>
      <c r="G61" s="187"/>
      <c r="H61" s="187">
        <v>326606</v>
      </c>
      <c r="I61" s="187"/>
      <c r="J61" s="187"/>
      <c r="K61" s="187"/>
      <c r="L61" s="187">
        <f t="shared" si="0"/>
        <v>20990532</v>
      </c>
      <c r="M61" s="11">
        <v>14</v>
      </c>
    </row>
    <row r="62" spans="1:13" ht="12.75">
      <c r="A62" s="11">
        <v>48</v>
      </c>
      <c r="B62" s="11" t="s">
        <v>528</v>
      </c>
      <c r="C62" s="187">
        <v>184000</v>
      </c>
      <c r="D62" s="187">
        <v>44712</v>
      </c>
      <c r="E62" s="187">
        <v>1161490</v>
      </c>
      <c r="F62" s="187"/>
      <c r="G62" s="187"/>
      <c r="H62" s="187"/>
      <c r="I62" s="187"/>
      <c r="J62" s="187"/>
      <c r="K62" s="187"/>
      <c r="L62" s="187">
        <f t="shared" si="0"/>
        <v>1390202</v>
      </c>
      <c r="M62" s="11"/>
    </row>
    <row r="63" spans="1:13" ht="12.75">
      <c r="A63" s="11">
        <v>49</v>
      </c>
      <c r="B63" s="11" t="s">
        <v>529</v>
      </c>
      <c r="C63" s="187">
        <v>1913720</v>
      </c>
      <c r="D63" s="187">
        <v>525490</v>
      </c>
      <c r="E63" s="187">
        <v>3111500</v>
      </c>
      <c r="F63" s="187"/>
      <c r="G63" s="187"/>
      <c r="H63" s="187"/>
      <c r="I63" s="187"/>
      <c r="J63" s="187"/>
      <c r="K63" s="187"/>
      <c r="L63" s="187">
        <f t="shared" si="0"/>
        <v>5550710</v>
      </c>
      <c r="M63" s="11">
        <v>2</v>
      </c>
    </row>
    <row r="64" spans="1:13" ht="12.75">
      <c r="A64" s="11">
        <v>50</v>
      </c>
      <c r="B64" s="11" t="s">
        <v>530</v>
      </c>
      <c r="C64" s="187"/>
      <c r="D64" s="187"/>
      <c r="E64" s="187">
        <v>979170</v>
      </c>
      <c r="F64" s="187"/>
      <c r="G64" s="187"/>
      <c r="H64" s="187"/>
      <c r="I64" s="187"/>
      <c r="J64" s="187"/>
      <c r="K64" s="187"/>
      <c r="L64" s="187">
        <f t="shared" si="0"/>
        <v>979170</v>
      </c>
      <c r="M64" s="11"/>
    </row>
    <row r="65" spans="1:13" ht="12.75">
      <c r="A65" s="11">
        <v>51</v>
      </c>
      <c r="B65" s="11" t="s">
        <v>531</v>
      </c>
      <c r="C65" s="187">
        <v>360000</v>
      </c>
      <c r="D65" s="187">
        <v>99374</v>
      </c>
      <c r="E65" s="187">
        <v>857250</v>
      </c>
      <c r="F65" s="187"/>
      <c r="G65" s="187"/>
      <c r="H65" s="187">
        <v>635000</v>
      </c>
      <c r="I65" s="187"/>
      <c r="J65" s="187"/>
      <c r="K65" s="187"/>
      <c r="L65" s="187">
        <f t="shared" si="0"/>
        <v>1951624</v>
      </c>
      <c r="M65" s="11"/>
    </row>
    <row r="66" spans="1:13" ht="12.75">
      <c r="A66" s="11">
        <v>52</v>
      </c>
      <c r="B66" s="11" t="s">
        <v>585</v>
      </c>
      <c r="C66" s="187"/>
      <c r="D66" s="187"/>
      <c r="E66" s="187"/>
      <c r="F66" s="187"/>
      <c r="G66" s="187"/>
      <c r="H66" s="187">
        <v>400000</v>
      </c>
      <c r="I66" s="187"/>
      <c r="J66" s="187"/>
      <c r="K66" s="187"/>
      <c r="L66" s="187">
        <f t="shared" si="0"/>
        <v>400000</v>
      </c>
      <c r="M66" s="11"/>
    </row>
    <row r="67" spans="1:13" ht="12.75">
      <c r="A67" s="11">
        <v>53</v>
      </c>
      <c r="B67" s="11" t="s">
        <v>586</v>
      </c>
      <c r="C67" s="187"/>
      <c r="D67" s="187"/>
      <c r="E67" s="187"/>
      <c r="F67" s="187"/>
      <c r="G67" s="187"/>
      <c r="H67" s="187">
        <v>4000000</v>
      </c>
      <c r="I67" s="187"/>
      <c r="J67" s="187"/>
      <c r="K67" s="187"/>
      <c r="L67" s="187">
        <f t="shared" si="0"/>
        <v>4000000</v>
      </c>
      <c r="M67" s="11"/>
    </row>
    <row r="68" spans="1:13" ht="12.75">
      <c r="A68" s="11">
        <v>54</v>
      </c>
      <c r="B68" s="11" t="s">
        <v>589</v>
      </c>
      <c r="C68" s="187"/>
      <c r="D68" s="187"/>
      <c r="E68" s="187"/>
      <c r="F68" s="187"/>
      <c r="G68" s="187"/>
      <c r="H68" s="187"/>
      <c r="I68" s="187"/>
      <c r="J68" s="187">
        <v>4438720</v>
      </c>
      <c r="K68" s="187"/>
      <c r="L68" s="187">
        <f t="shared" si="0"/>
        <v>4438720</v>
      </c>
      <c r="M68" s="11"/>
    </row>
    <row r="69" spans="1:13" ht="12.75">
      <c r="A69" s="11">
        <v>55</v>
      </c>
      <c r="B69" s="12" t="s">
        <v>148</v>
      </c>
      <c r="C69" s="184">
        <f aca="true" t="shared" si="1" ref="C69:H69">SUM(C45:C67)</f>
        <v>25148720</v>
      </c>
      <c r="D69" s="184">
        <f>SUM(D45:D67)-1</f>
        <v>4960088</v>
      </c>
      <c r="E69" s="184">
        <f t="shared" si="1"/>
        <v>24361591</v>
      </c>
      <c r="F69" s="184">
        <f t="shared" si="1"/>
        <v>5100000</v>
      </c>
      <c r="G69" s="184">
        <f t="shared" si="1"/>
        <v>6551372</v>
      </c>
      <c r="H69" s="184">
        <f t="shared" si="1"/>
        <v>15005717</v>
      </c>
      <c r="I69" s="184"/>
      <c r="J69" s="184">
        <f>SUM(J45:J68)</f>
        <v>4438720</v>
      </c>
      <c r="K69" s="184">
        <f>SUM(K45:K68)</f>
        <v>4600000</v>
      </c>
      <c r="L69" s="184">
        <f>SUM(L45:L68)-1</f>
        <v>90166208</v>
      </c>
      <c r="M69" s="11">
        <v>19</v>
      </c>
    </row>
    <row r="70" spans="1:13" ht="12.75">
      <c r="A70" s="11">
        <v>56</v>
      </c>
      <c r="B70" s="11" t="s">
        <v>467</v>
      </c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1"/>
    </row>
    <row r="71" spans="1:13" ht="12.75">
      <c r="A71" s="11">
        <v>57</v>
      </c>
      <c r="B71" s="11" t="s">
        <v>468</v>
      </c>
      <c r="C71" s="187">
        <v>53311000</v>
      </c>
      <c r="D71" s="187">
        <v>14500000</v>
      </c>
      <c r="E71" s="187">
        <v>15410000</v>
      </c>
      <c r="F71" s="187"/>
      <c r="G71" s="187"/>
      <c r="H71" s="187">
        <v>1289000</v>
      </c>
      <c r="I71" s="187"/>
      <c r="J71" s="187"/>
      <c r="K71" s="187"/>
      <c r="L71" s="187">
        <f>SUM(C71:K71)</f>
        <v>84510000</v>
      </c>
      <c r="M71" s="11">
        <v>19</v>
      </c>
    </row>
    <row r="72" spans="1:13" ht="12.75">
      <c r="A72" s="11">
        <v>58</v>
      </c>
      <c r="B72" s="134" t="s">
        <v>149</v>
      </c>
      <c r="C72" s="195">
        <f aca="true" t="shared" si="2" ref="C72:H72">SUM(C69:C71)</f>
        <v>78459720</v>
      </c>
      <c r="D72" s="195">
        <f t="shared" si="2"/>
        <v>19460088</v>
      </c>
      <c r="E72" s="195">
        <f t="shared" si="2"/>
        <v>39771591</v>
      </c>
      <c r="F72" s="195">
        <f t="shared" si="2"/>
        <v>5100000</v>
      </c>
      <c r="G72" s="195">
        <f t="shared" si="2"/>
        <v>6551372</v>
      </c>
      <c r="H72" s="195">
        <f t="shared" si="2"/>
        <v>16294717</v>
      </c>
      <c r="I72" s="195">
        <v>0</v>
      </c>
      <c r="J72" s="195">
        <f>SUM(J69:J71)</f>
        <v>4438720</v>
      </c>
      <c r="K72" s="195">
        <f>SUM(K69:K71)</f>
        <v>4600000</v>
      </c>
      <c r="L72" s="195">
        <f>SUM(L69:L71)</f>
        <v>174676208</v>
      </c>
      <c r="M72" s="11">
        <v>38</v>
      </c>
    </row>
    <row r="73" spans="2:10" ht="12.7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2.75">
      <c r="B74" s="16"/>
      <c r="C74" s="15"/>
      <c r="D74" s="15"/>
      <c r="E74" s="15"/>
      <c r="F74" s="15"/>
      <c r="G74" s="15"/>
      <c r="H74" s="15"/>
      <c r="I74" s="15"/>
      <c r="J74" s="15"/>
    </row>
    <row r="75" spans="2:10" ht="12.75">
      <c r="B75" s="16"/>
      <c r="C75" s="16"/>
      <c r="D75" s="16"/>
      <c r="E75" s="16"/>
      <c r="F75" s="16"/>
      <c r="G75" s="16"/>
      <c r="H75" s="16"/>
      <c r="I75" s="16"/>
      <c r="J75" s="16"/>
    </row>
    <row r="76" spans="2:10" ht="12.7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12.7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2.7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2.7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5"/>
      <c r="C81" s="15"/>
      <c r="D81" s="15"/>
      <c r="E81" s="15"/>
      <c r="F81" s="15"/>
      <c r="G81" s="15"/>
      <c r="H81" s="15"/>
      <c r="I81" s="15"/>
      <c r="J81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63.421875" style="0" customWidth="1"/>
    <col min="3" max="3" width="13.00390625" style="0" customWidth="1"/>
    <col min="4" max="5" width="32.8515625" style="0" customWidth="1"/>
  </cols>
  <sheetData>
    <row r="1" ht="12.75">
      <c r="B1" t="s">
        <v>646</v>
      </c>
    </row>
    <row r="3" ht="12.75">
      <c r="B3" s="12" t="s">
        <v>635</v>
      </c>
    </row>
    <row r="5" spans="1:4" ht="12.75">
      <c r="A5" s="11"/>
      <c r="B5" s="11"/>
      <c r="C5" s="11"/>
      <c r="D5" s="11"/>
    </row>
    <row r="6" spans="1:4" ht="12.75">
      <c r="A6" s="11" t="s">
        <v>129</v>
      </c>
      <c r="B6" s="11" t="s">
        <v>464</v>
      </c>
      <c r="C6" s="11" t="s">
        <v>451</v>
      </c>
      <c r="D6" s="11"/>
    </row>
    <row r="7" spans="1:4" ht="12.75">
      <c r="A7" s="11" t="s">
        <v>462</v>
      </c>
      <c r="B7" s="11" t="s">
        <v>7</v>
      </c>
      <c r="C7" s="11" t="s">
        <v>593</v>
      </c>
      <c r="D7" s="11"/>
    </row>
    <row r="8" spans="1:4" ht="12.75">
      <c r="A8" s="11"/>
      <c r="B8" s="11"/>
      <c r="C8" s="11"/>
      <c r="D8" s="11"/>
    </row>
    <row r="9" spans="1:4" ht="12.75">
      <c r="A9" s="11">
        <v>1</v>
      </c>
      <c r="B9" s="11" t="s">
        <v>470</v>
      </c>
      <c r="C9" s="159">
        <v>1220000</v>
      </c>
      <c r="D9" s="11"/>
    </row>
    <row r="10" spans="1:4" ht="12.75">
      <c r="A10" s="11">
        <v>2</v>
      </c>
      <c r="B10" s="14" t="s">
        <v>594</v>
      </c>
      <c r="C10" s="159">
        <v>200000</v>
      </c>
      <c r="D10" s="11"/>
    </row>
    <row r="11" spans="1:4" ht="12.75">
      <c r="A11" s="11">
        <v>3</v>
      </c>
      <c r="B11" s="14" t="s">
        <v>595</v>
      </c>
      <c r="C11" s="159">
        <v>3480000</v>
      </c>
      <c r="D11" s="11"/>
    </row>
    <row r="12" spans="1:4" ht="12.75">
      <c r="A12" s="11">
        <v>4</v>
      </c>
      <c r="B12" s="14" t="s">
        <v>471</v>
      </c>
      <c r="C12" s="159">
        <v>200000</v>
      </c>
      <c r="D12" s="11"/>
    </row>
    <row r="13" spans="1:4" ht="12.75">
      <c r="A13" s="22">
        <v>5</v>
      </c>
      <c r="B13" s="22" t="s">
        <v>83</v>
      </c>
      <c r="C13" s="161">
        <f>SUM(C9:C12)</f>
        <v>5100000</v>
      </c>
      <c r="D13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22">
      <selection activeCell="C97" sqref="C97"/>
    </sheetView>
  </sheetViews>
  <sheetFormatPr defaultColWidth="9.140625" defaultRowHeight="19.5" customHeight="1"/>
  <cols>
    <col min="1" max="1" width="5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9.8515625" style="0" customWidth="1"/>
    <col min="7" max="7" width="11.710937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7.140625" style="0" customWidth="1"/>
  </cols>
  <sheetData>
    <row r="1" ht="19.5" customHeight="1">
      <c r="C1" t="s">
        <v>647</v>
      </c>
    </row>
    <row r="2" ht="19.5" customHeight="1">
      <c r="C2" s="6" t="s">
        <v>596</v>
      </c>
    </row>
    <row r="3" ht="19.5" customHeight="1">
      <c r="C3" s="5"/>
    </row>
    <row r="4" spans="1:9" ht="25.5" customHeight="1">
      <c r="A4" s="11" t="s">
        <v>474</v>
      </c>
      <c r="B4" s="146" t="s">
        <v>473</v>
      </c>
      <c r="C4" s="99" t="s">
        <v>472</v>
      </c>
      <c r="D4" s="100" t="s">
        <v>451</v>
      </c>
      <c r="E4" s="100" t="s">
        <v>452</v>
      </c>
      <c r="F4" s="97" t="s">
        <v>237</v>
      </c>
      <c r="G4" s="97" t="s">
        <v>210</v>
      </c>
      <c r="H4" s="98" t="s">
        <v>458</v>
      </c>
      <c r="I4" s="123" t="s">
        <v>459</v>
      </c>
    </row>
    <row r="5" spans="1:15" ht="19.5" customHeight="1">
      <c r="A5" s="11">
        <v>1</v>
      </c>
      <c r="B5" s="147">
        <v>1</v>
      </c>
      <c r="C5" s="104" t="s">
        <v>250</v>
      </c>
      <c r="D5" s="96" t="s">
        <v>456</v>
      </c>
      <c r="E5" s="97" t="s">
        <v>457</v>
      </c>
      <c r="F5" s="187"/>
      <c r="G5" s="187"/>
      <c r="H5" s="187"/>
      <c r="I5" s="187"/>
      <c r="J5" s="1"/>
      <c r="K5" s="1"/>
      <c r="L5" s="1"/>
      <c r="M5" s="1"/>
      <c r="N5" s="1"/>
      <c r="O5" s="1"/>
    </row>
    <row r="6" spans="1:15" ht="32.25" customHeight="1">
      <c r="A6" s="11">
        <v>2</v>
      </c>
      <c r="B6" s="147">
        <v>3</v>
      </c>
      <c r="C6" s="108" t="s">
        <v>597</v>
      </c>
      <c r="D6" s="108" t="s">
        <v>259</v>
      </c>
      <c r="E6" s="105" t="s">
        <v>260</v>
      </c>
      <c r="F6" s="162"/>
      <c r="G6" s="162"/>
      <c r="H6" s="170"/>
      <c r="I6" s="162"/>
      <c r="J6" s="1"/>
      <c r="K6" s="1"/>
      <c r="L6" s="1"/>
      <c r="M6" s="1"/>
      <c r="N6" s="1"/>
      <c r="O6" s="1"/>
    </row>
    <row r="7" spans="1:15" ht="19.5" customHeight="1">
      <c r="A7" s="11">
        <v>3</v>
      </c>
      <c r="B7" s="147">
        <v>4</v>
      </c>
      <c r="C7" s="108" t="s">
        <v>263</v>
      </c>
      <c r="D7" s="108" t="s">
        <v>261</v>
      </c>
      <c r="E7" s="105" t="s">
        <v>262</v>
      </c>
      <c r="F7" s="162"/>
      <c r="G7" s="162"/>
      <c r="H7" s="170"/>
      <c r="I7" s="162"/>
      <c r="J7" s="1"/>
      <c r="K7" s="1"/>
      <c r="L7" s="1"/>
      <c r="M7" s="1"/>
      <c r="N7" s="1"/>
      <c r="O7" s="1"/>
    </row>
    <row r="8" spans="1:15" ht="19.5" customHeight="1">
      <c r="A8" s="11">
        <v>4</v>
      </c>
      <c r="B8" s="147">
        <v>5</v>
      </c>
      <c r="C8" s="108" t="s">
        <v>265</v>
      </c>
      <c r="D8" s="108" t="s">
        <v>263</v>
      </c>
      <c r="E8" s="105" t="s">
        <v>264</v>
      </c>
      <c r="F8" s="162"/>
      <c r="G8" s="162"/>
      <c r="H8" s="170"/>
      <c r="I8" s="162"/>
      <c r="J8" s="1"/>
      <c r="K8" s="1"/>
      <c r="L8" s="1"/>
      <c r="M8" s="1"/>
      <c r="N8" s="1"/>
      <c r="O8" s="1"/>
    </row>
    <row r="9" spans="1:15" ht="19.5" customHeight="1">
      <c r="A9" s="11">
        <v>5</v>
      </c>
      <c r="B9" s="147">
        <v>6</v>
      </c>
      <c r="C9" s="108" t="s">
        <v>267</v>
      </c>
      <c r="D9" s="108" t="s">
        <v>265</v>
      </c>
      <c r="E9" s="105" t="s">
        <v>266</v>
      </c>
      <c r="F9" s="162"/>
      <c r="G9" s="162"/>
      <c r="H9" s="170"/>
      <c r="I9" s="198"/>
      <c r="J9" s="1"/>
      <c r="K9" s="1"/>
      <c r="L9" s="1"/>
      <c r="M9" s="1"/>
      <c r="N9" s="1"/>
      <c r="O9" s="1"/>
    </row>
    <row r="10" spans="1:15" ht="19.5" customHeight="1">
      <c r="A10" s="11">
        <v>6</v>
      </c>
      <c r="B10" s="148" t="s">
        <v>91</v>
      </c>
      <c r="C10" s="109" t="s">
        <v>269</v>
      </c>
      <c r="D10" s="108" t="s">
        <v>267</v>
      </c>
      <c r="E10" s="105" t="s">
        <v>268</v>
      </c>
      <c r="F10" s="162">
        <v>0</v>
      </c>
      <c r="G10" s="162">
        <v>0</v>
      </c>
      <c r="H10" s="170">
        <v>0</v>
      </c>
      <c r="I10" s="198">
        <v>0</v>
      </c>
      <c r="J10" s="1"/>
      <c r="K10" s="1"/>
      <c r="L10" s="1"/>
      <c r="M10" s="1"/>
      <c r="N10" s="1"/>
      <c r="O10" s="1"/>
    </row>
    <row r="11" spans="1:15" ht="19.5" customHeight="1">
      <c r="A11" s="11">
        <v>7</v>
      </c>
      <c r="B11" s="147">
        <v>1</v>
      </c>
      <c r="C11" s="108" t="s">
        <v>271</v>
      </c>
      <c r="D11" s="109" t="s">
        <v>269</v>
      </c>
      <c r="E11" s="110" t="s">
        <v>270</v>
      </c>
      <c r="F11" s="164"/>
      <c r="G11" s="164"/>
      <c r="H11" s="171"/>
      <c r="I11" s="162"/>
      <c r="J11" s="1"/>
      <c r="K11" s="1"/>
      <c r="L11" s="1"/>
      <c r="M11" s="1"/>
      <c r="N11" s="1"/>
      <c r="O11" s="1"/>
    </row>
    <row r="12" spans="1:15" ht="23.25" customHeight="1">
      <c r="A12" s="11">
        <v>8</v>
      </c>
      <c r="B12" s="147">
        <v>2</v>
      </c>
      <c r="C12" s="108" t="s">
        <v>273</v>
      </c>
      <c r="D12" s="108" t="s">
        <v>271</v>
      </c>
      <c r="E12" s="105" t="s">
        <v>272</v>
      </c>
      <c r="F12" s="162"/>
      <c r="G12" s="162"/>
      <c r="H12" s="170"/>
      <c r="I12" s="162"/>
      <c r="J12" s="1"/>
      <c r="K12" s="1"/>
      <c r="L12" s="1"/>
      <c r="M12" s="1"/>
      <c r="N12" s="1"/>
      <c r="O12" s="1"/>
    </row>
    <row r="13" spans="1:15" ht="24" customHeight="1">
      <c r="A13" s="11">
        <v>9</v>
      </c>
      <c r="B13" s="147">
        <v>3</v>
      </c>
      <c r="C13" s="108" t="s">
        <v>275</v>
      </c>
      <c r="D13" s="108" t="s">
        <v>273</v>
      </c>
      <c r="E13" s="105" t="s">
        <v>274</v>
      </c>
      <c r="F13" s="162"/>
      <c r="G13" s="162"/>
      <c r="H13" s="170"/>
      <c r="I13" s="162"/>
      <c r="J13" s="1"/>
      <c r="K13" s="1"/>
      <c r="L13" s="1"/>
      <c r="M13" s="1"/>
      <c r="N13" s="1"/>
      <c r="O13" s="1"/>
    </row>
    <row r="14" spans="1:9" ht="23.25" customHeight="1">
      <c r="A14" s="11">
        <v>10</v>
      </c>
      <c r="B14" s="147">
        <v>4</v>
      </c>
      <c r="C14" s="108" t="s">
        <v>277</v>
      </c>
      <c r="D14" s="108" t="s">
        <v>275</v>
      </c>
      <c r="E14" s="105" t="s">
        <v>276</v>
      </c>
      <c r="F14" s="162"/>
      <c r="G14" s="162"/>
      <c r="H14" s="170"/>
      <c r="I14" s="162"/>
    </row>
    <row r="15" spans="1:9" ht="19.5" customHeight="1">
      <c r="A15" s="11">
        <v>11</v>
      </c>
      <c r="B15" s="147">
        <v>5</v>
      </c>
      <c r="C15" s="108" t="s">
        <v>279</v>
      </c>
      <c r="D15" s="108" t="s">
        <v>277</v>
      </c>
      <c r="E15" s="105" t="s">
        <v>278</v>
      </c>
      <c r="F15" s="162"/>
      <c r="G15" s="162"/>
      <c r="H15" s="170"/>
      <c r="I15" s="162"/>
    </row>
    <row r="16" spans="1:9" ht="19.5" customHeight="1">
      <c r="A16" s="11">
        <v>12</v>
      </c>
      <c r="B16" s="148" t="s">
        <v>282</v>
      </c>
      <c r="C16" s="109" t="s">
        <v>283</v>
      </c>
      <c r="D16" s="106" t="s">
        <v>281</v>
      </c>
      <c r="E16" s="105"/>
      <c r="F16" s="162">
        <v>0</v>
      </c>
      <c r="G16" s="162">
        <v>0</v>
      </c>
      <c r="H16" s="170">
        <v>0</v>
      </c>
      <c r="I16" s="162">
        <v>0</v>
      </c>
    </row>
    <row r="17" spans="1:9" ht="19.5" customHeight="1">
      <c r="A17" s="11">
        <v>13</v>
      </c>
      <c r="B17" s="147">
        <v>1</v>
      </c>
      <c r="C17" s="108" t="s">
        <v>285</v>
      </c>
      <c r="D17" s="109" t="s">
        <v>283</v>
      </c>
      <c r="E17" s="110" t="s">
        <v>284</v>
      </c>
      <c r="F17" s="164"/>
      <c r="G17" s="164"/>
      <c r="H17" s="171"/>
      <c r="I17" s="162"/>
    </row>
    <row r="18" spans="1:9" ht="24" customHeight="1">
      <c r="A18" s="11">
        <v>14</v>
      </c>
      <c r="B18" s="147">
        <v>2</v>
      </c>
      <c r="C18" s="108" t="s">
        <v>287</v>
      </c>
      <c r="D18" s="108" t="s">
        <v>285</v>
      </c>
      <c r="E18" s="105" t="s">
        <v>286</v>
      </c>
      <c r="F18" s="162"/>
      <c r="G18" s="162"/>
      <c r="H18" s="170"/>
      <c r="I18" s="162"/>
    </row>
    <row r="19" spans="1:9" ht="27" customHeight="1">
      <c r="A19" s="11">
        <v>15</v>
      </c>
      <c r="B19" s="147">
        <v>3</v>
      </c>
      <c r="C19" s="108" t="s">
        <v>289</v>
      </c>
      <c r="D19" s="108" t="s">
        <v>287</v>
      </c>
      <c r="E19" s="105" t="s">
        <v>288</v>
      </c>
      <c r="F19" s="162"/>
      <c r="G19" s="162"/>
      <c r="H19" s="170"/>
      <c r="I19" s="162"/>
    </row>
    <row r="20" spans="1:9" ht="24" customHeight="1">
      <c r="A20" s="11">
        <v>16</v>
      </c>
      <c r="B20" s="147">
        <v>4</v>
      </c>
      <c r="C20" s="108" t="s">
        <v>291</v>
      </c>
      <c r="D20" s="108" t="s">
        <v>289</v>
      </c>
      <c r="E20" s="105" t="s">
        <v>290</v>
      </c>
      <c r="F20" s="162"/>
      <c r="G20" s="162"/>
      <c r="H20" s="170"/>
      <c r="I20" s="162"/>
    </row>
    <row r="21" spans="1:9" ht="21.75" customHeight="1">
      <c r="A21" s="11">
        <v>17</v>
      </c>
      <c r="B21" s="147">
        <v>5</v>
      </c>
      <c r="C21" s="108" t="s">
        <v>293</v>
      </c>
      <c r="D21" s="108" t="s">
        <v>291</v>
      </c>
      <c r="E21" s="105" t="s">
        <v>292</v>
      </c>
      <c r="F21" s="162"/>
      <c r="G21" s="162"/>
      <c r="H21" s="170"/>
      <c r="I21" s="162"/>
    </row>
    <row r="22" spans="1:9" ht="23.25" customHeight="1">
      <c r="A22" s="11">
        <v>18</v>
      </c>
      <c r="B22" s="148" t="s">
        <v>296</v>
      </c>
      <c r="C22" s="109" t="s">
        <v>297</v>
      </c>
      <c r="D22" s="106" t="s">
        <v>295</v>
      </c>
      <c r="E22" s="105"/>
      <c r="F22" s="162">
        <v>0</v>
      </c>
      <c r="G22" s="162">
        <v>0</v>
      </c>
      <c r="H22" s="170">
        <v>0</v>
      </c>
      <c r="I22" s="162">
        <v>0</v>
      </c>
    </row>
    <row r="23" spans="1:9" ht="19.5" customHeight="1">
      <c r="A23" s="11">
        <v>19</v>
      </c>
      <c r="B23" s="147">
        <v>1</v>
      </c>
      <c r="C23" s="108" t="s">
        <v>299</v>
      </c>
      <c r="D23" s="109" t="s">
        <v>297</v>
      </c>
      <c r="E23" s="110" t="s">
        <v>298</v>
      </c>
      <c r="F23" s="164"/>
      <c r="G23" s="164"/>
      <c r="H23" s="171"/>
      <c r="I23" s="162"/>
    </row>
    <row r="24" spans="1:9" ht="19.5" customHeight="1">
      <c r="A24" s="11">
        <v>20</v>
      </c>
      <c r="B24" s="147">
        <v>2</v>
      </c>
      <c r="C24" s="108" t="s">
        <v>301</v>
      </c>
      <c r="D24" s="108" t="s">
        <v>299</v>
      </c>
      <c r="E24" s="105" t="s">
        <v>300</v>
      </c>
      <c r="F24" s="162"/>
      <c r="G24" s="162"/>
      <c r="H24" s="170"/>
      <c r="I24" s="162"/>
    </row>
    <row r="25" spans="1:13" ht="19.5" customHeight="1">
      <c r="A25" s="11">
        <v>21</v>
      </c>
      <c r="B25" s="148" t="s">
        <v>303</v>
      </c>
      <c r="C25" s="109" t="s">
        <v>304</v>
      </c>
      <c r="D25" s="108" t="s">
        <v>301</v>
      </c>
      <c r="E25" s="105" t="s">
        <v>302</v>
      </c>
      <c r="F25" s="162">
        <v>0</v>
      </c>
      <c r="G25" s="162">
        <v>0</v>
      </c>
      <c r="H25" s="170">
        <v>0</v>
      </c>
      <c r="I25" s="162">
        <v>0</v>
      </c>
      <c r="M25" s="1"/>
    </row>
    <row r="26" spans="1:13" ht="19.5" customHeight="1">
      <c r="A26" s="11">
        <v>22</v>
      </c>
      <c r="B26" s="147">
        <v>1</v>
      </c>
      <c r="C26" s="108" t="s">
        <v>306</v>
      </c>
      <c r="D26" s="109" t="s">
        <v>304</v>
      </c>
      <c r="E26" s="110" t="s">
        <v>305</v>
      </c>
      <c r="F26" s="164"/>
      <c r="G26" s="164"/>
      <c r="H26" s="171"/>
      <c r="I26" s="162"/>
      <c r="M26" s="1"/>
    </row>
    <row r="27" spans="1:13" ht="19.5" customHeight="1">
      <c r="A27" s="11">
        <v>23</v>
      </c>
      <c r="B27" s="147">
        <v>2</v>
      </c>
      <c r="C27" s="108" t="s">
        <v>308</v>
      </c>
      <c r="D27" s="108" t="s">
        <v>306</v>
      </c>
      <c r="E27" s="105" t="s">
        <v>307</v>
      </c>
      <c r="F27" s="162"/>
      <c r="G27" s="162"/>
      <c r="H27" s="170"/>
      <c r="I27" s="162"/>
      <c r="M27" s="1"/>
    </row>
    <row r="28" spans="1:13" ht="19.5" customHeight="1">
      <c r="A28" s="11">
        <v>24</v>
      </c>
      <c r="B28" s="147">
        <v>3</v>
      </c>
      <c r="C28" s="108" t="s">
        <v>310</v>
      </c>
      <c r="D28" s="108" t="s">
        <v>308</v>
      </c>
      <c r="E28" s="105" t="s">
        <v>309</v>
      </c>
      <c r="F28" s="162"/>
      <c r="G28" s="162"/>
      <c r="H28" s="170"/>
      <c r="I28" s="162"/>
      <c r="M28" s="1"/>
    </row>
    <row r="29" spans="1:13" ht="19.5" customHeight="1">
      <c r="A29" s="11">
        <v>25</v>
      </c>
      <c r="B29" s="147">
        <v>4</v>
      </c>
      <c r="C29" s="108" t="s">
        <v>312</v>
      </c>
      <c r="D29" s="108" t="s">
        <v>310</v>
      </c>
      <c r="E29" s="105" t="s">
        <v>311</v>
      </c>
      <c r="F29" s="162"/>
      <c r="G29" s="162"/>
      <c r="H29" s="170"/>
      <c r="I29" s="162"/>
      <c r="M29" s="1"/>
    </row>
    <row r="30" spans="1:13" ht="19.5" customHeight="1">
      <c r="A30" s="11">
        <v>26</v>
      </c>
      <c r="B30" s="147">
        <v>5</v>
      </c>
      <c r="C30" s="108" t="s">
        <v>314</v>
      </c>
      <c r="D30" s="108" t="s">
        <v>312</v>
      </c>
      <c r="E30" s="105" t="s">
        <v>313</v>
      </c>
      <c r="F30" s="162"/>
      <c r="G30" s="162"/>
      <c r="H30" s="170"/>
      <c r="I30" s="162"/>
      <c r="M30" s="1"/>
    </row>
    <row r="31" spans="1:13" ht="19.5" customHeight="1">
      <c r="A31" s="11">
        <v>27</v>
      </c>
      <c r="B31" s="147">
        <v>6</v>
      </c>
      <c r="C31" s="108" t="s">
        <v>316</v>
      </c>
      <c r="D31" s="108" t="s">
        <v>314</v>
      </c>
      <c r="E31" s="105" t="s">
        <v>315</v>
      </c>
      <c r="F31" s="162"/>
      <c r="G31" s="162"/>
      <c r="H31" s="170"/>
      <c r="I31" s="162"/>
      <c r="M31" s="1"/>
    </row>
    <row r="32" spans="1:13" ht="19.5" customHeight="1">
      <c r="A32" s="11">
        <v>28</v>
      </c>
      <c r="B32" s="147">
        <v>7</v>
      </c>
      <c r="C32" s="108" t="s">
        <v>318</v>
      </c>
      <c r="D32" s="108" t="s">
        <v>316</v>
      </c>
      <c r="E32" s="105" t="s">
        <v>317</v>
      </c>
      <c r="F32" s="162"/>
      <c r="G32" s="162"/>
      <c r="H32" s="170"/>
      <c r="I32" s="162"/>
      <c r="M32" s="1"/>
    </row>
    <row r="33" spans="1:13" ht="19.5" customHeight="1">
      <c r="A33" s="11">
        <v>29</v>
      </c>
      <c r="B33" s="147">
        <v>8</v>
      </c>
      <c r="C33" s="108" t="s">
        <v>320</v>
      </c>
      <c r="D33" s="108" t="s">
        <v>318</v>
      </c>
      <c r="E33" s="105" t="s">
        <v>319</v>
      </c>
      <c r="F33" s="162"/>
      <c r="G33" s="162"/>
      <c r="H33" s="170"/>
      <c r="I33" s="162"/>
      <c r="M33" s="1"/>
    </row>
    <row r="34" spans="1:9" ht="19.5" customHeight="1">
      <c r="A34" s="11">
        <v>30</v>
      </c>
      <c r="B34" s="148" t="s">
        <v>322</v>
      </c>
      <c r="C34" s="109" t="s">
        <v>323</v>
      </c>
      <c r="D34" s="108" t="s">
        <v>320</v>
      </c>
      <c r="E34" s="105" t="s">
        <v>321</v>
      </c>
      <c r="F34" s="162">
        <v>0</v>
      </c>
      <c r="G34" s="162">
        <v>0</v>
      </c>
      <c r="H34" s="170">
        <v>0</v>
      </c>
      <c r="I34" s="162">
        <v>0</v>
      </c>
    </row>
    <row r="35" spans="1:9" ht="19.5" customHeight="1">
      <c r="A35" s="11">
        <v>31</v>
      </c>
      <c r="B35" s="147">
        <v>1</v>
      </c>
      <c r="C35" s="108" t="s">
        <v>325</v>
      </c>
      <c r="D35" s="109" t="s">
        <v>323</v>
      </c>
      <c r="E35" s="110" t="s">
        <v>324</v>
      </c>
      <c r="F35" s="164"/>
      <c r="G35" s="164"/>
      <c r="H35" s="171">
        <v>166800</v>
      </c>
      <c r="I35" s="162">
        <v>166800</v>
      </c>
    </row>
    <row r="36" spans="1:9" ht="19.5" customHeight="1">
      <c r="A36" s="11">
        <v>32</v>
      </c>
      <c r="B36" s="149" t="s">
        <v>255</v>
      </c>
      <c r="C36" s="106" t="s">
        <v>566</v>
      </c>
      <c r="D36" s="106" t="s">
        <v>327</v>
      </c>
      <c r="E36" s="105"/>
      <c r="F36" s="162"/>
      <c r="G36" s="162"/>
      <c r="H36" s="170">
        <v>166800</v>
      </c>
      <c r="I36" s="162">
        <v>166800</v>
      </c>
    </row>
    <row r="37" spans="1:9" ht="19.5" customHeight="1">
      <c r="A37" s="11">
        <v>33</v>
      </c>
      <c r="B37" s="148" t="s">
        <v>329</v>
      </c>
      <c r="C37" s="109" t="s">
        <v>330</v>
      </c>
      <c r="D37" s="106" t="s">
        <v>328</v>
      </c>
      <c r="E37" s="105"/>
      <c r="F37" s="162"/>
      <c r="G37" s="162"/>
      <c r="H37" s="171">
        <f>SUM(H36)</f>
        <v>166800</v>
      </c>
      <c r="I37" s="164">
        <f>SUM(I36)</f>
        <v>166800</v>
      </c>
    </row>
    <row r="38" spans="1:9" ht="19.5" customHeight="1">
      <c r="A38" s="11">
        <v>34</v>
      </c>
      <c r="B38" s="147">
        <v>1</v>
      </c>
      <c r="C38" s="112" t="s">
        <v>332</v>
      </c>
      <c r="D38" s="109" t="s">
        <v>330</v>
      </c>
      <c r="E38" s="110" t="s">
        <v>331</v>
      </c>
      <c r="F38" s="164"/>
      <c r="G38" s="164"/>
      <c r="H38" s="171"/>
      <c r="I38" s="162"/>
    </row>
    <row r="39" spans="1:9" ht="19.5" customHeight="1">
      <c r="A39" s="11">
        <v>35</v>
      </c>
      <c r="B39" s="147">
        <v>2</v>
      </c>
      <c r="C39" s="112" t="s">
        <v>334</v>
      </c>
      <c r="D39" s="112" t="s">
        <v>332</v>
      </c>
      <c r="E39" s="105" t="s">
        <v>333</v>
      </c>
      <c r="F39" s="162"/>
      <c r="G39" s="162"/>
      <c r="H39" s="170"/>
      <c r="I39" s="162"/>
    </row>
    <row r="40" spans="1:9" ht="19.5" customHeight="1">
      <c r="A40" s="11">
        <v>36</v>
      </c>
      <c r="B40" s="147">
        <v>3</v>
      </c>
      <c r="C40" s="112" t="s">
        <v>336</v>
      </c>
      <c r="D40" s="112" t="s">
        <v>334</v>
      </c>
      <c r="E40" s="105" t="s">
        <v>335</v>
      </c>
      <c r="F40" s="162"/>
      <c r="G40" s="162"/>
      <c r="H40" s="170"/>
      <c r="I40" s="162"/>
    </row>
    <row r="41" spans="1:9" ht="19.5" customHeight="1">
      <c r="A41" s="11">
        <v>37</v>
      </c>
      <c r="B41" s="147">
        <v>4</v>
      </c>
      <c r="C41" s="112" t="s">
        <v>338</v>
      </c>
      <c r="D41" s="112" t="s">
        <v>336</v>
      </c>
      <c r="E41" s="105" t="s">
        <v>337</v>
      </c>
      <c r="F41" s="162"/>
      <c r="G41" s="162"/>
      <c r="H41" s="170"/>
      <c r="I41" s="162"/>
    </row>
    <row r="42" spans="1:9" ht="19.5" customHeight="1">
      <c r="A42" s="11">
        <v>38</v>
      </c>
      <c r="B42" s="147">
        <v>5</v>
      </c>
      <c r="C42" s="112" t="s">
        <v>340</v>
      </c>
      <c r="D42" s="112" t="s">
        <v>338</v>
      </c>
      <c r="E42" s="105" t="s">
        <v>339</v>
      </c>
      <c r="F42" s="162"/>
      <c r="G42" s="162"/>
      <c r="H42" s="170"/>
      <c r="I42" s="162"/>
    </row>
    <row r="43" spans="1:9" ht="19.5" customHeight="1">
      <c r="A43" s="11">
        <v>39</v>
      </c>
      <c r="B43" s="147">
        <v>6</v>
      </c>
      <c r="C43" s="112" t="s">
        <v>342</v>
      </c>
      <c r="D43" s="112" t="s">
        <v>340</v>
      </c>
      <c r="E43" s="105" t="s">
        <v>341</v>
      </c>
      <c r="F43" s="162"/>
      <c r="G43" s="162"/>
      <c r="H43" s="170"/>
      <c r="I43" s="162"/>
    </row>
    <row r="44" spans="1:9" ht="19.5" customHeight="1">
      <c r="A44" s="11">
        <v>40</v>
      </c>
      <c r="B44" s="147">
        <v>7</v>
      </c>
      <c r="C44" s="112" t="s">
        <v>344</v>
      </c>
      <c r="D44" s="112" t="s">
        <v>342</v>
      </c>
      <c r="E44" s="105" t="s">
        <v>343</v>
      </c>
      <c r="F44" s="162"/>
      <c r="G44" s="162"/>
      <c r="H44" s="170"/>
      <c r="I44" s="162"/>
    </row>
    <row r="45" spans="1:9" ht="19.5" customHeight="1">
      <c r="A45" s="11">
        <v>41</v>
      </c>
      <c r="B45" s="147">
        <v>8</v>
      </c>
      <c r="C45" s="112" t="s">
        <v>346</v>
      </c>
      <c r="D45" s="112" t="s">
        <v>344</v>
      </c>
      <c r="E45" s="105" t="s">
        <v>345</v>
      </c>
      <c r="F45" s="162"/>
      <c r="G45" s="162"/>
      <c r="H45" s="170"/>
      <c r="I45" s="162"/>
    </row>
    <row r="46" spans="1:9" ht="19.5" customHeight="1">
      <c r="A46" s="11">
        <v>42</v>
      </c>
      <c r="B46" s="147">
        <v>9</v>
      </c>
      <c r="C46" s="112" t="s">
        <v>348</v>
      </c>
      <c r="D46" s="112" t="s">
        <v>346</v>
      </c>
      <c r="E46" s="105" t="s">
        <v>347</v>
      </c>
      <c r="F46" s="162"/>
      <c r="G46" s="162"/>
      <c r="H46" s="170"/>
      <c r="I46" s="162"/>
    </row>
    <row r="47" spans="1:9" ht="21" customHeight="1">
      <c r="A47" s="11">
        <v>43</v>
      </c>
      <c r="B47" s="147">
        <v>10</v>
      </c>
      <c r="C47" s="112" t="s">
        <v>567</v>
      </c>
      <c r="D47" s="112" t="s">
        <v>348</v>
      </c>
      <c r="E47" s="105" t="s">
        <v>349</v>
      </c>
      <c r="F47" s="162"/>
      <c r="G47" s="162"/>
      <c r="H47" s="170"/>
      <c r="I47" s="162"/>
    </row>
    <row r="48" spans="1:9" ht="19.5" customHeight="1">
      <c r="A48" s="11">
        <v>44</v>
      </c>
      <c r="B48" s="148" t="s">
        <v>352</v>
      </c>
      <c r="C48" s="113" t="s">
        <v>353</v>
      </c>
      <c r="D48" s="112" t="s">
        <v>350</v>
      </c>
      <c r="E48" s="105" t="s">
        <v>351</v>
      </c>
      <c r="F48" s="162"/>
      <c r="G48" s="162"/>
      <c r="H48" s="171"/>
      <c r="I48" s="164"/>
    </row>
    <row r="49" spans="1:9" ht="19.5" customHeight="1">
      <c r="A49" s="11">
        <v>45</v>
      </c>
      <c r="B49" s="147">
        <v>1</v>
      </c>
      <c r="C49" s="112" t="s">
        <v>355</v>
      </c>
      <c r="D49" s="113" t="s">
        <v>353</v>
      </c>
      <c r="E49" s="110" t="s">
        <v>354</v>
      </c>
      <c r="F49" s="164"/>
      <c r="G49" s="164"/>
      <c r="H49" s="171"/>
      <c r="I49" s="162"/>
    </row>
    <row r="50" spans="1:9" ht="19.5" customHeight="1">
      <c r="A50" s="11">
        <v>46</v>
      </c>
      <c r="B50" s="147">
        <v>2</v>
      </c>
      <c r="C50" s="112" t="s">
        <v>357</v>
      </c>
      <c r="D50" s="112" t="s">
        <v>355</v>
      </c>
      <c r="E50" s="105" t="s">
        <v>356</v>
      </c>
      <c r="F50" s="162"/>
      <c r="G50" s="162"/>
      <c r="H50" s="170"/>
      <c r="I50" s="162"/>
    </row>
    <row r="51" spans="1:9" ht="19.5" customHeight="1">
      <c r="A51" s="11">
        <v>47</v>
      </c>
      <c r="B51" s="147">
        <v>3</v>
      </c>
      <c r="C51" s="112" t="s">
        <v>359</v>
      </c>
      <c r="D51" s="112" t="s">
        <v>357</v>
      </c>
      <c r="E51" s="105" t="s">
        <v>358</v>
      </c>
      <c r="F51" s="162"/>
      <c r="G51" s="162"/>
      <c r="H51" s="170"/>
      <c r="I51" s="162"/>
    </row>
    <row r="52" spans="1:9" ht="19.5" customHeight="1">
      <c r="A52" s="11">
        <v>48</v>
      </c>
      <c r="B52" s="147">
        <v>4</v>
      </c>
      <c r="C52" s="112" t="s">
        <v>361</v>
      </c>
      <c r="D52" s="112" t="s">
        <v>359</v>
      </c>
      <c r="E52" s="105" t="s">
        <v>360</v>
      </c>
      <c r="F52" s="162"/>
      <c r="G52" s="162"/>
      <c r="H52" s="170"/>
      <c r="I52" s="162"/>
    </row>
    <row r="53" spans="1:9" ht="19.5" customHeight="1">
      <c r="A53" s="11">
        <v>49</v>
      </c>
      <c r="B53" s="147">
        <v>5</v>
      </c>
      <c r="C53" s="112" t="s">
        <v>363</v>
      </c>
      <c r="D53" s="112" t="s">
        <v>361</v>
      </c>
      <c r="E53" s="105" t="s">
        <v>362</v>
      </c>
      <c r="F53" s="162"/>
      <c r="G53" s="162"/>
      <c r="H53" s="170"/>
      <c r="I53" s="162"/>
    </row>
    <row r="54" spans="1:9" ht="19.5" customHeight="1">
      <c r="A54" s="11">
        <v>50</v>
      </c>
      <c r="B54" s="148" t="s">
        <v>365</v>
      </c>
      <c r="C54" s="109" t="s">
        <v>366</v>
      </c>
      <c r="D54" s="112" t="s">
        <v>363</v>
      </c>
      <c r="E54" s="105" t="s">
        <v>364</v>
      </c>
      <c r="F54" s="162">
        <v>0</v>
      </c>
      <c r="G54" s="162">
        <v>0</v>
      </c>
      <c r="H54" s="170">
        <v>0</v>
      </c>
      <c r="I54" s="162">
        <v>0</v>
      </c>
    </row>
    <row r="55" spans="1:9" ht="27.75" customHeight="1">
      <c r="A55" s="11">
        <v>51</v>
      </c>
      <c r="B55" s="147">
        <v>1</v>
      </c>
      <c r="C55" s="112" t="s">
        <v>368</v>
      </c>
      <c r="D55" s="109" t="s">
        <v>366</v>
      </c>
      <c r="E55" s="110" t="s">
        <v>367</v>
      </c>
      <c r="F55" s="164"/>
      <c r="G55" s="164"/>
      <c r="H55" s="171"/>
      <c r="I55" s="162"/>
    </row>
    <row r="56" spans="1:9" ht="24" customHeight="1">
      <c r="A56" s="11">
        <v>52</v>
      </c>
      <c r="B56" s="147">
        <v>2</v>
      </c>
      <c r="C56" s="108" t="s">
        <v>370</v>
      </c>
      <c r="D56" s="112" t="s">
        <v>368</v>
      </c>
      <c r="E56" s="105" t="s">
        <v>369</v>
      </c>
      <c r="F56" s="162"/>
      <c r="G56" s="162"/>
      <c r="H56" s="170"/>
      <c r="I56" s="162"/>
    </row>
    <row r="57" spans="1:9" ht="19.5" customHeight="1">
      <c r="A57" s="11">
        <v>53</v>
      </c>
      <c r="B57" s="147">
        <v>3</v>
      </c>
      <c r="C57" s="112" t="s">
        <v>372</v>
      </c>
      <c r="D57" s="108" t="s">
        <v>370</v>
      </c>
      <c r="E57" s="105" t="s">
        <v>371</v>
      </c>
      <c r="F57" s="162"/>
      <c r="G57" s="162"/>
      <c r="H57" s="170"/>
      <c r="I57" s="162"/>
    </row>
    <row r="58" spans="1:9" ht="19.5" customHeight="1">
      <c r="A58" s="11">
        <v>54</v>
      </c>
      <c r="B58" s="148" t="s">
        <v>374</v>
      </c>
      <c r="C58" s="109" t="s">
        <v>375</v>
      </c>
      <c r="D58" s="112" t="s">
        <v>372</v>
      </c>
      <c r="E58" s="105" t="s">
        <v>373</v>
      </c>
      <c r="F58" s="162">
        <v>0</v>
      </c>
      <c r="G58" s="162">
        <v>0</v>
      </c>
      <c r="H58" s="170">
        <v>0</v>
      </c>
      <c r="I58" s="162">
        <v>0</v>
      </c>
    </row>
    <row r="59" spans="1:9" ht="25.5" customHeight="1">
      <c r="A59" s="11">
        <v>55</v>
      </c>
      <c r="B59" s="147">
        <v>1</v>
      </c>
      <c r="C59" s="112" t="s">
        <v>377</v>
      </c>
      <c r="D59" s="109" t="s">
        <v>375</v>
      </c>
      <c r="E59" s="110" t="s">
        <v>376</v>
      </c>
      <c r="F59" s="164"/>
      <c r="G59" s="164"/>
      <c r="H59" s="171"/>
      <c r="I59" s="162"/>
    </row>
    <row r="60" spans="1:9" ht="24" customHeight="1">
      <c r="A60" s="11">
        <v>56</v>
      </c>
      <c r="B60" s="147">
        <v>2</v>
      </c>
      <c r="C60" s="108" t="s">
        <v>379</v>
      </c>
      <c r="D60" s="112" t="s">
        <v>377</v>
      </c>
      <c r="E60" s="105" t="s">
        <v>378</v>
      </c>
      <c r="F60" s="162"/>
      <c r="G60" s="162"/>
      <c r="H60" s="170"/>
      <c r="I60" s="162"/>
    </row>
    <row r="61" spans="1:9" ht="19.5" customHeight="1">
      <c r="A61" s="11">
        <v>57</v>
      </c>
      <c r="B61" s="147">
        <v>3</v>
      </c>
      <c r="C61" s="112" t="s">
        <v>381</v>
      </c>
      <c r="D61" s="108" t="s">
        <v>379</v>
      </c>
      <c r="E61" s="105" t="s">
        <v>380</v>
      </c>
      <c r="F61" s="162"/>
      <c r="G61" s="162"/>
      <c r="H61" s="170"/>
      <c r="I61" s="162"/>
    </row>
    <row r="62" spans="1:9" ht="19.5" customHeight="1">
      <c r="A62" s="11">
        <v>58</v>
      </c>
      <c r="B62" s="148" t="s">
        <v>383</v>
      </c>
      <c r="C62" s="109" t="s">
        <v>384</v>
      </c>
      <c r="D62" s="112" t="s">
        <v>381</v>
      </c>
      <c r="E62" s="105" t="s">
        <v>382</v>
      </c>
      <c r="F62" s="162">
        <v>0</v>
      </c>
      <c r="G62" s="162">
        <v>0</v>
      </c>
      <c r="H62" s="170">
        <v>0</v>
      </c>
      <c r="I62" s="162">
        <v>0</v>
      </c>
    </row>
    <row r="63" spans="1:9" ht="19.5" customHeight="1">
      <c r="A63" s="11">
        <v>59</v>
      </c>
      <c r="B63" s="148" t="s">
        <v>386</v>
      </c>
      <c r="C63" s="113" t="s">
        <v>387</v>
      </c>
      <c r="D63" s="109" t="s">
        <v>384</v>
      </c>
      <c r="E63" s="110" t="s">
        <v>385</v>
      </c>
      <c r="F63" s="164">
        <v>0</v>
      </c>
      <c r="G63" s="164">
        <v>0</v>
      </c>
      <c r="H63" s="171">
        <v>166800</v>
      </c>
      <c r="I63" s="164">
        <v>166800</v>
      </c>
    </row>
    <row r="64" spans="1:9" ht="19.5" customHeight="1">
      <c r="A64" s="11">
        <v>60</v>
      </c>
      <c r="B64" s="150">
        <v>1</v>
      </c>
      <c r="C64" s="115" t="s">
        <v>389</v>
      </c>
      <c r="D64" s="113" t="s">
        <v>387</v>
      </c>
      <c r="E64" s="110" t="s">
        <v>388</v>
      </c>
      <c r="F64" s="164"/>
      <c r="G64" s="164"/>
      <c r="H64" s="171"/>
      <c r="I64" s="162"/>
    </row>
    <row r="65" spans="1:9" ht="19.5" customHeight="1">
      <c r="A65" s="11">
        <v>61</v>
      </c>
      <c r="B65" s="150">
        <v>2</v>
      </c>
      <c r="C65" s="117" t="s">
        <v>391</v>
      </c>
      <c r="D65" s="115" t="s">
        <v>389</v>
      </c>
      <c r="E65" s="116" t="s">
        <v>390</v>
      </c>
      <c r="F65" s="173"/>
      <c r="G65" s="173"/>
      <c r="H65" s="174"/>
      <c r="I65" s="175"/>
    </row>
    <row r="66" spans="1:9" ht="19.5" customHeight="1">
      <c r="A66" s="11">
        <v>62</v>
      </c>
      <c r="B66" s="150">
        <v>3</v>
      </c>
      <c r="C66" s="115" t="s">
        <v>393</v>
      </c>
      <c r="D66" s="117" t="s">
        <v>391</v>
      </c>
      <c r="E66" s="116" t="s">
        <v>392</v>
      </c>
      <c r="F66" s="173"/>
      <c r="G66" s="173"/>
      <c r="H66" s="174"/>
      <c r="I66" s="175"/>
    </row>
    <row r="67" spans="1:9" ht="19.5" customHeight="1">
      <c r="A67" s="11">
        <v>63</v>
      </c>
      <c r="B67" s="151" t="s">
        <v>395</v>
      </c>
      <c r="C67" s="119" t="s">
        <v>396</v>
      </c>
      <c r="D67" s="115" t="s">
        <v>393</v>
      </c>
      <c r="E67" s="116" t="s">
        <v>394</v>
      </c>
      <c r="F67" s="173">
        <v>0</v>
      </c>
      <c r="G67" s="173">
        <v>0</v>
      </c>
      <c r="H67" s="174">
        <v>0</v>
      </c>
      <c r="I67" s="175">
        <v>0</v>
      </c>
    </row>
    <row r="68" spans="1:9" ht="19.5" customHeight="1">
      <c r="A68" s="11">
        <v>64</v>
      </c>
      <c r="B68" s="150">
        <v>1</v>
      </c>
      <c r="C68" s="117" t="s">
        <v>398</v>
      </c>
      <c r="D68" s="119" t="s">
        <v>396</v>
      </c>
      <c r="E68" s="120" t="s">
        <v>397</v>
      </c>
      <c r="F68" s="176"/>
      <c r="G68" s="176"/>
      <c r="H68" s="177"/>
      <c r="I68" s="175"/>
    </row>
    <row r="69" spans="1:9" ht="19.5" customHeight="1">
      <c r="A69" s="11">
        <v>65</v>
      </c>
      <c r="B69" s="150">
        <v>2</v>
      </c>
      <c r="C69" s="115" t="s">
        <v>400</v>
      </c>
      <c r="D69" s="117" t="s">
        <v>398</v>
      </c>
      <c r="E69" s="116" t="s">
        <v>399</v>
      </c>
      <c r="F69" s="173"/>
      <c r="G69" s="173"/>
      <c r="H69" s="174"/>
      <c r="I69" s="175"/>
    </row>
    <row r="70" spans="1:9" ht="19.5" customHeight="1">
      <c r="A70" s="11">
        <v>66</v>
      </c>
      <c r="B70" s="150">
        <v>3</v>
      </c>
      <c r="C70" s="117" t="s">
        <v>402</v>
      </c>
      <c r="D70" s="115" t="s">
        <v>400</v>
      </c>
      <c r="E70" s="116" t="s">
        <v>401</v>
      </c>
      <c r="F70" s="173"/>
      <c r="G70" s="173"/>
      <c r="H70" s="174"/>
      <c r="I70" s="175"/>
    </row>
    <row r="71" spans="1:9" ht="19.5" customHeight="1">
      <c r="A71" s="11">
        <v>67</v>
      </c>
      <c r="B71" s="150">
        <v>4</v>
      </c>
      <c r="C71" s="115" t="s">
        <v>404</v>
      </c>
      <c r="D71" s="117" t="s">
        <v>402</v>
      </c>
      <c r="E71" s="116" t="s">
        <v>403</v>
      </c>
      <c r="F71" s="173"/>
      <c r="G71" s="173"/>
      <c r="H71" s="174"/>
      <c r="I71" s="175"/>
    </row>
    <row r="72" spans="1:9" ht="19.5" customHeight="1">
      <c r="A72" s="11">
        <v>68</v>
      </c>
      <c r="B72" s="151" t="s">
        <v>406</v>
      </c>
      <c r="C72" s="121" t="s">
        <v>407</v>
      </c>
      <c r="D72" s="115" t="s">
        <v>404</v>
      </c>
      <c r="E72" s="116" t="s">
        <v>405</v>
      </c>
      <c r="F72" s="173">
        <v>0</v>
      </c>
      <c r="G72" s="173">
        <v>0</v>
      </c>
      <c r="H72" s="174">
        <v>0</v>
      </c>
      <c r="I72" s="175">
        <v>0</v>
      </c>
    </row>
    <row r="73" spans="1:9" ht="19.5" customHeight="1">
      <c r="A73" s="11">
        <v>69</v>
      </c>
      <c r="B73" s="150">
        <v>1</v>
      </c>
      <c r="C73" s="116" t="s">
        <v>409</v>
      </c>
      <c r="D73" s="121" t="s">
        <v>407</v>
      </c>
      <c r="E73" s="120" t="s">
        <v>408</v>
      </c>
      <c r="F73" s="176"/>
      <c r="G73" s="176"/>
      <c r="H73" s="177"/>
      <c r="I73" s="175"/>
    </row>
    <row r="74" spans="1:9" ht="19.5" customHeight="1">
      <c r="A74" s="11">
        <v>70</v>
      </c>
      <c r="B74" s="152" t="s">
        <v>254</v>
      </c>
      <c r="C74" s="106" t="s">
        <v>412</v>
      </c>
      <c r="D74" s="106" t="s">
        <v>411</v>
      </c>
      <c r="E74" s="116"/>
      <c r="F74" s="173"/>
      <c r="G74" s="173"/>
      <c r="H74" s="174">
        <v>1500000</v>
      </c>
      <c r="I74" s="175">
        <v>1500000</v>
      </c>
    </row>
    <row r="75" spans="1:9" ht="19.5" customHeight="1">
      <c r="A75" s="11">
        <v>71</v>
      </c>
      <c r="B75" s="150">
        <v>2</v>
      </c>
      <c r="C75" s="116" t="s">
        <v>413</v>
      </c>
      <c r="D75" s="106" t="s">
        <v>412</v>
      </c>
      <c r="E75" s="116"/>
      <c r="F75" s="173"/>
      <c r="G75" s="173"/>
      <c r="H75" s="174"/>
      <c r="I75" s="175"/>
    </row>
    <row r="76" spans="1:9" ht="19.5" customHeight="1">
      <c r="A76" s="11">
        <v>72</v>
      </c>
      <c r="B76" s="151" t="s">
        <v>415</v>
      </c>
      <c r="C76" s="120" t="s">
        <v>416</v>
      </c>
      <c r="D76" s="116" t="s">
        <v>413</v>
      </c>
      <c r="E76" s="116" t="s">
        <v>414</v>
      </c>
      <c r="F76" s="173">
        <v>0</v>
      </c>
      <c r="G76" s="173">
        <v>0</v>
      </c>
      <c r="H76" s="177">
        <v>1500000</v>
      </c>
      <c r="I76" s="178">
        <v>1500000</v>
      </c>
    </row>
    <row r="77" spans="1:9" ht="19.5" customHeight="1">
      <c r="A77" s="11">
        <v>73</v>
      </c>
      <c r="B77" s="150">
        <v>1</v>
      </c>
      <c r="C77" s="115" t="s">
        <v>418</v>
      </c>
      <c r="D77" s="120" t="s">
        <v>416</v>
      </c>
      <c r="E77" s="120" t="s">
        <v>417</v>
      </c>
      <c r="F77" s="176"/>
      <c r="G77" s="176"/>
      <c r="H77" s="177"/>
      <c r="I77" s="175"/>
    </row>
    <row r="78" spans="1:9" ht="19.5" customHeight="1">
      <c r="A78" s="11">
        <v>74</v>
      </c>
      <c r="B78" s="150">
        <v>2</v>
      </c>
      <c r="C78" s="115" t="s">
        <v>420</v>
      </c>
      <c r="D78" s="115" t="s">
        <v>418</v>
      </c>
      <c r="E78" s="116" t="s">
        <v>419</v>
      </c>
      <c r="F78" s="173"/>
      <c r="G78" s="173"/>
      <c r="H78" s="174"/>
      <c r="I78" s="175"/>
    </row>
    <row r="79" spans="1:9" ht="19.5" customHeight="1">
      <c r="A79" s="11">
        <v>75</v>
      </c>
      <c r="B79" s="150">
        <v>3</v>
      </c>
      <c r="C79" s="115" t="s">
        <v>422</v>
      </c>
      <c r="D79" s="115" t="s">
        <v>420</v>
      </c>
      <c r="E79" s="116" t="s">
        <v>421</v>
      </c>
      <c r="F79" s="173"/>
      <c r="G79" s="173"/>
      <c r="H79" s="174">
        <v>82843200</v>
      </c>
      <c r="I79" s="175">
        <v>82843200</v>
      </c>
    </row>
    <row r="80" spans="1:9" ht="19.5" customHeight="1">
      <c r="A80" s="11">
        <v>76</v>
      </c>
      <c r="B80" s="150">
        <v>4</v>
      </c>
      <c r="C80" s="115" t="s">
        <v>424</v>
      </c>
      <c r="D80" s="115" t="s">
        <v>422</v>
      </c>
      <c r="E80" s="116" t="s">
        <v>423</v>
      </c>
      <c r="F80" s="173"/>
      <c r="G80" s="173"/>
      <c r="H80" s="174"/>
      <c r="I80" s="175"/>
    </row>
    <row r="81" spans="1:9" ht="19.5" customHeight="1">
      <c r="A81" s="11">
        <v>77</v>
      </c>
      <c r="B81" s="150">
        <v>5</v>
      </c>
      <c r="C81" s="117" t="s">
        <v>426</v>
      </c>
      <c r="D81" s="115" t="s">
        <v>424</v>
      </c>
      <c r="E81" s="116" t="s">
        <v>425</v>
      </c>
      <c r="F81" s="173"/>
      <c r="G81" s="173"/>
      <c r="H81" s="174"/>
      <c r="I81" s="175"/>
    </row>
    <row r="82" spans="1:9" ht="19.5" customHeight="1">
      <c r="A82" s="11">
        <v>78</v>
      </c>
      <c r="B82" s="151" t="s">
        <v>428</v>
      </c>
      <c r="C82" s="119" t="s">
        <v>429</v>
      </c>
      <c r="D82" s="117" t="s">
        <v>426</v>
      </c>
      <c r="E82" s="116" t="s">
        <v>427</v>
      </c>
      <c r="F82" s="173">
        <v>0</v>
      </c>
      <c r="G82" s="173">
        <v>0</v>
      </c>
      <c r="H82" s="177"/>
      <c r="I82" s="178"/>
    </row>
    <row r="83" spans="1:9" ht="19.5" customHeight="1">
      <c r="A83" s="11">
        <v>79</v>
      </c>
      <c r="B83" s="150">
        <v>1</v>
      </c>
      <c r="C83" s="117" t="s">
        <v>431</v>
      </c>
      <c r="D83" s="119" t="s">
        <v>429</v>
      </c>
      <c r="E83" s="120" t="s">
        <v>430</v>
      </c>
      <c r="F83" s="176"/>
      <c r="G83" s="176"/>
      <c r="H83" s="177"/>
      <c r="I83" s="175"/>
    </row>
    <row r="84" spans="1:9" ht="19.5" customHeight="1">
      <c r="A84" s="11">
        <v>80</v>
      </c>
      <c r="B84" s="150">
        <v>2</v>
      </c>
      <c r="C84" s="117" t="s">
        <v>433</v>
      </c>
      <c r="D84" s="117" t="s">
        <v>431</v>
      </c>
      <c r="E84" s="116" t="s">
        <v>432</v>
      </c>
      <c r="F84" s="173"/>
      <c r="G84" s="173"/>
      <c r="H84" s="174"/>
      <c r="I84" s="175"/>
    </row>
    <row r="85" spans="1:9" ht="19.5" customHeight="1">
      <c r="A85" s="11">
        <v>81</v>
      </c>
      <c r="B85" s="150">
        <v>3</v>
      </c>
      <c r="C85" s="115" t="s">
        <v>435</v>
      </c>
      <c r="D85" s="117" t="s">
        <v>433</v>
      </c>
      <c r="E85" s="116" t="s">
        <v>434</v>
      </c>
      <c r="F85" s="173"/>
      <c r="G85" s="173"/>
      <c r="H85" s="174"/>
      <c r="I85" s="175"/>
    </row>
    <row r="86" spans="1:9" ht="19.5" customHeight="1">
      <c r="A86" s="11">
        <v>82</v>
      </c>
      <c r="B86" s="150">
        <v>4</v>
      </c>
      <c r="C86" s="115" t="s">
        <v>437</v>
      </c>
      <c r="D86" s="115" t="s">
        <v>435</v>
      </c>
      <c r="E86" s="116" t="s">
        <v>436</v>
      </c>
      <c r="F86" s="173"/>
      <c r="G86" s="173"/>
      <c r="H86" s="174"/>
      <c r="I86" s="175"/>
    </row>
    <row r="87" spans="1:9" ht="19.5" customHeight="1">
      <c r="A87" s="11">
        <v>83</v>
      </c>
      <c r="B87" s="151" t="s">
        <v>439</v>
      </c>
      <c r="C87" s="121" t="s">
        <v>440</v>
      </c>
      <c r="D87" s="115" t="s">
        <v>437</v>
      </c>
      <c r="E87" s="116" t="s">
        <v>438</v>
      </c>
      <c r="F87" s="173">
        <v>0</v>
      </c>
      <c r="G87" s="173">
        <v>0</v>
      </c>
      <c r="H87" s="174">
        <v>0</v>
      </c>
      <c r="I87" s="175">
        <v>0</v>
      </c>
    </row>
    <row r="88" spans="1:9" ht="19.5" customHeight="1">
      <c r="A88" s="11">
        <v>84</v>
      </c>
      <c r="B88" s="150">
        <v>1</v>
      </c>
      <c r="C88" s="117" t="s">
        <v>442</v>
      </c>
      <c r="D88" s="121" t="s">
        <v>440</v>
      </c>
      <c r="E88" s="120" t="s">
        <v>441</v>
      </c>
      <c r="F88" s="176"/>
      <c r="G88" s="176"/>
      <c r="H88" s="177"/>
      <c r="I88" s="175"/>
    </row>
    <row r="89" spans="1:9" ht="19.5" customHeight="1">
      <c r="A89" s="11">
        <v>85</v>
      </c>
      <c r="B89" s="151" t="s">
        <v>444</v>
      </c>
      <c r="C89" s="121" t="s">
        <v>445</v>
      </c>
      <c r="D89" s="117" t="s">
        <v>442</v>
      </c>
      <c r="E89" s="116" t="s">
        <v>443</v>
      </c>
      <c r="F89" s="173">
        <v>0</v>
      </c>
      <c r="G89" s="173">
        <v>0</v>
      </c>
      <c r="H89" s="174">
        <v>84343200</v>
      </c>
      <c r="I89" s="175">
        <v>84343200</v>
      </c>
    </row>
    <row r="90" spans="1:9" ht="19.5" customHeight="1" thickBot="1">
      <c r="A90" s="11">
        <v>86</v>
      </c>
      <c r="B90" s="153" t="s">
        <v>447</v>
      </c>
      <c r="C90" s="129" t="s">
        <v>598</v>
      </c>
      <c r="D90" s="121" t="s">
        <v>445</v>
      </c>
      <c r="E90" s="120" t="s">
        <v>446</v>
      </c>
      <c r="F90" s="176"/>
      <c r="G90" s="176"/>
      <c r="H90" s="177">
        <v>84510000</v>
      </c>
      <c r="I90" s="175">
        <v>84510000</v>
      </c>
    </row>
    <row r="91" spans="1:9" ht="19.5" customHeight="1" thickBot="1">
      <c r="A91" s="11"/>
      <c r="B91" s="154"/>
      <c r="C91" s="129"/>
      <c r="D91" s="129" t="s">
        <v>448</v>
      </c>
      <c r="E91" s="129"/>
      <c r="F91" s="179"/>
      <c r="G91" s="179"/>
      <c r="H91" s="180"/>
      <c r="I91" s="181"/>
    </row>
    <row r="92" ht="19.5" customHeight="1">
      <c r="A92" s="11"/>
    </row>
    <row r="93" spans="1:12" ht="19.5" customHeight="1">
      <c r="A93" s="11"/>
      <c r="B93" s="47"/>
      <c r="C93" s="23" t="s">
        <v>89</v>
      </c>
      <c r="D93" s="50"/>
      <c r="E93" s="50"/>
      <c r="F93" s="14" t="s">
        <v>183</v>
      </c>
      <c r="G93" s="14" t="s">
        <v>137</v>
      </c>
      <c r="H93" s="14" t="s">
        <v>138</v>
      </c>
      <c r="I93" s="86" t="s">
        <v>192</v>
      </c>
      <c r="J93" s="86" t="s">
        <v>193</v>
      </c>
      <c r="K93" s="86" t="s">
        <v>194</v>
      </c>
      <c r="L93" s="14"/>
    </row>
    <row r="94" spans="1:12" ht="19.5" customHeight="1">
      <c r="A94" s="11"/>
      <c r="B94" s="47"/>
      <c r="C94" s="23" t="s">
        <v>9</v>
      </c>
      <c r="D94" s="50"/>
      <c r="E94" s="50"/>
      <c r="F94" s="51"/>
      <c r="G94" s="14"/>
      <c r="H94" s="14"/>
      <c r="I94" s="86"/>
      <c r="J94" s="86"/>
      <c r="K94" s="86"/>
      <c r="L94" s="14"/>
    </row>
    <row r="95" spans="1:12" ht="75.75" customHeight="1">
      <c r="A95" s="11"/>
      <c r="B95" s="47">
        <v>24</v>
      </c>
      <c r="C95" s="23" t="s">
        <v>26</v>
      </c>
      <c r="D95" s="14"/>
      <c r="E95" s="14"/>
      <c r="F95" s="41" t="s">
        <v>113</v>
      </c>
      <c r="G95" s="41" t="s">
        <v>28</v>
      </c>
      <c r="H95" s="41" t="s">
        <v>29</v>
      </c>
      <c r="I95" s="41" t="s">
        <v>30</v>
      </c>
      <c r="J95" s="41" t="s">
        <v>591</v>
      </c>
      <c r="K95" s="41" t="s">
        <v>10</v>
      </c>
      <c r="L95" s="41" t="s">
        <v>240</v>
      </c>
    </row>
    <row r="96" spans="1:12" ht="27" customHeight="1">
      <c r="A96" s="11"/>
      <c r="B96" s="47">
        <v>25</v>
      </c>
      <c r="C96" s="54" t="s">
        <v>0</v>
      </c>
      <c r="D96" s="14"/>
      <c r="E96" s="14"/>
      <c r="F96" s="185">
        <v>53311000</v>
      </c>
      <c r="G96" s="185">
        <v>14500000</v>
      </c>
      <c r="H96" s="185">
        <v>15410000</v>
      </c>
      <c r="I96" s="185">
        <v>0</v>
      </c>
      <c r="J96" s="185">
        <v>0</v>
      </c>
      <c r="K96" s="185">
        <f>SUM(F96:J96)</f>
        <v>83221000</v>
      </c>
      <c r="L96" s="14">
        <v>19</v>
      </c>
    </row>
    <row r="97" spans="1:12" ht="23.25" customHeight="1">
      <c r="A97" s="11"/>
      <c r="B97" s="47">
        <v>26</v>
      </c>
      <c r="C97" s="14" t="s">
        <v>99</v>
      </c>
      <c r="D97" s="14"/>
      <c r="E97" s="14"/>
      <c r="F97" s="185">
        <f>SUM(F96)</f>
        <v>53311000</v>
      </c>
      <c r="G97" s="185">
        <f>SUM(G96)</f>
        <v>14500000</v>
      </c>
      <c r="H97" s="185">
        <f>SUM(H96)</f>
        <v>15410000</v>
      </c>
      <c r="I97" s="185">
        <v>0</v>
      </c>
      <c r="J97" s="185">
        <f>SUM(J96)</f>
        <v>0</v>
      </c>
      <c r="K97" s="185">
        <f>SUM(F97:J97)</f>
        <v>83221000</v>
      </c>
      <c r="L97" s="14"/>
    </row>
    <row r="98" spans="1:12" ht="48.75" customHeight="1">
      <c r="A98" s="11"/>
      <c r="B98" s="47">
        <v>27</v>
      </c>
      <c r="C98" s="12" t="s">
        <v>31</v>
      </c>
      <c r="D98" s="14"/>
      <c r="E98" s="14"/>
      <c r="F98" s="41"/>
      <c r="G98" s="41" t="s">
        <v>154</v>
      </c>
      <c r="H98" s="41" t="s">
        <v>155</v>
      </c>
      <c r="I98" s="41" t="s">
        <v>34</v>
      </c>
      <c r="J98" s="41" t="s">
        <v>36</v>
      </c>
      <c r="K98" s="41" t="s">
        <v>241</v>
      </c>
      <c r="L98" s="41"/>
    </row>
    <row r="99" spans="1:12" ht="19.5" customHeight="1">
      <c r="A99" s="11"/>
      <c r="B99" s="47">
        <v>28</v>
      </c>
      <c r="C99" s="14" t="s">
        <v>32</v>
      </c>
      <c r="D99" s="14"/>
      <c r="E99" s="14"/>
      <c r="F99" s="185"/>
      <c r="G99" s="185">
        <v>1289000</v>
      </c>
      <c r="H99" s="185"/>
      <c r="I99" s="185"/>
      <c r="J99" s="185"/>
      <c r="K99" s="185"/>
      <c r="L99" s="14"/>
    </row>
    <row r="100" spans="1:12" ht="19.5" customHeight="1">
      <c r="A100" s="11"/>
      <c r="B100" s="47">
        <v>29</v>
      </c>
      <c r="C100" s="12" t="s">
        <v>145</v>
      </c>
      <c r="D100" s="14"/>
      <c r="E100" s="14"/>
      <c r="F100" s="185">
        <v>0</v>
      </c>
      <c r="G100" s="185">
        <v>0</v>
      </c>
      <c r="H100" s="185">
        <v>0</v>
      </c>
      <c r="I100" s="185">
        <v>0</v>
      </c>
      <c r="J100" s="185">
        <v>0</v>
      </c>
      <c r="K100" s="185"/>
      <c r="L100" s="14"/>
    </row>
    <row r="101" spans="1:12" ht="19.5" customHeight="1">
      <c r="A101" s="11"/>
      <c r="B101" s="47">
        <v>30</v>
      </c>
      <c r="C101" s="11" t="s">
        <v>99</v>
      </c>
      <c r="D101" s="11"/>
      <c r="E101" s="11"/>
      <c r="F101" s="187">
        <v>0</v>
      </c>
      <c r="G101" s="187">
        <v>1289000</v>
      </c>
      <c r="H101" s="187">
        <v>0</v>
      </c>
      <c r="I101" s="187">
        <v>0</v>
      </c>
      <c r="J101" s="187">
        <v>0</v>
      </c>
      <c r="K101" s="187"/>
      <c r="L101" s="11"/>
    </row>
    <row r="102" spans="1:12" ht="19.5" customHeight="1">
      <c r="A102" s="11"/>
      <c r="B102" s="47">
        <v>31</v>
      </c>
      <c r="C102" s="12" t="s">
        <v>114</v>
      </c>
      <c r="D102" s="11"/>
      <c r="E102" s="11"/>
      <c r="F102" s="187"/>
      <c r="G102" s="187"/>
      <c r="H102" s="187"/>
      <c r="I102" s="187">
        <v>0</v>
      </c>
      <c r="J102" s="187">
        <v>0</v>
      </c>
      <c r="K102" s="187">
        <v>84510000</v>
      </c>
      <c r="L102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4" sqref="A14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10.140625" style="0" bestFit="1" customWidth="1"/>
  </cols>
  <sheetData>
    <row r="1" ht="12.75">
      <c r="B1" t="s">
        <v>648</v>
      </c>
    </row>
    <row r="2" ht="12.75">
      <c r="B2" s="6" t="s">
        <v>504</v>
      </c>
    </row>
    <row r="3" ht="12.75">
      <c r="A3" s="6" t="s">
        <v>599</v>
      </c>
    </row>
    <row r="4" spans="2:7" ht="12.75">
      <c r="B4" t="s">
        <v>89</v>
      </c>
      <c r="C4" t="s">
        <v>183</v>
      </c>
      <c r="D4" t="s">
        <v>135</v>
      </c>
      <c r="E4" t="s">
        <v>136</v>
      </c>
      <c r="F4" t="s">
        <v>214</v>
      </c>
      <c r="G4" t="s">
        <v>186</v>
      </c>
    </row>
    <row r="5" spans="1:7" ht="12.75">
      <c r="A5" s="12" t="s">
        <v>3</v>
      </c>
      <c r="B5" s="12" t="s">
        <v>600</v>
      </c>
      <c r="C5" s="12" t="s">
        <v>212</v>
      </c>
      <c r="D5" s="21" t="s">
        <v>209</v>
      </c>
      <c r="E5" s="21" t="s">
        <v>211</v>
      </c>
      <c r="F5" s="21" t="s">
        <v>10</v>
      </c>
      <c r="G5" s="21" t="s">
        <v>238</v>
      </c>
    </row>
    <row r="6" spans="1:7" ht="12.75">
      <c r="A6" s="12" t="s">
        <v>89</v>
      </c>
      <c r="B6" s="12" t="s">
        <v>532</v>
      </c>
      <c r="C6" s="12"/>
      <c r="D6" s="21"/>
      <c r="E6" s="21"/>
      <c r="F6" s="21"/>
      <c r="G6" s="21"/>
    </row>
    <row r="7" spans="1:7" ht="12.75">
      <c r="A7" s="11"/>
      <c r="B7" s="11"/>
      <c r="C7" s="11"/>
      <c r="D7" s="11"/>
      <c r="E7" s="11"/>
      <c r="F7" s="11"/>
      <c r="G7" s="85"/>
    </row>
    <row r="8" spans="1:7" ht="12.75">
      <c r="A8" s="11"/>
      <c r="B8" s="11"/>
      <c r="C8" s="11"/>
      <c r="D8" s="11"/>
      <c r="E8" s="11"/>
      <c r="F8" s="11"/>
      <c r="G8" s="85"/>
    </row>
    <row r="9" spans="1:7" ht="12.75">
      <c r="A9" s="11"/>
      <c r="B9" s="11"/>
      <c r="C9" s="11"/>
      <c r="D9" s="11"/>
      <c r="E9" s="11"/>
      <c r="F9" s="11"/>
      <c r="G9" s="85"/>
    </row>
    <row r="10" spans="1:7" ht="12.75">
      <c r="A10" s="11"/>
      <c r="B10" s="11"/>
      <c r="C10" s="11"/>
      <c r="D10" s="11"/>
      <c r="E10" s="11"/>
      <c r="F10" s="11"/>
      <c r="G10" s="85"/>
    </row>
    <row r="11" spans="1:7" ht="12.75">
      <c r="A11" s="11"/>
      <c r="B11" s="11"/>
      <c r="C11" s="11"/>
      <c r="D11" s="11"/>
      <c r="E11" s="11"/>
      <c r="F11" s="11"/>
      <c r="G11" s="85"/>
    </row>
    <row r="12" spans="1:7" ht="12.75">
      <c r="A12" s="11"/>
      <c r="B12" s="11"/>
      <c r="C12" s="11"/>
      <c r="D12" s="11"/>
      <c r="E12" s="11"/>
      <c r="F12" s="11"/>
      <c r="G12" s="85"/>
    </row>
    <row r="13" spans="1:7" ht="12.75">
      <c r="A13" s="11"/>
      <c r="B13" s="11"/>
      <c r="C13" s="11"/>
      <c r="D13" s="11"/>
      <c r="E13" s="11"/>
      <c r="F13" s="11"/>
      <c r="G13" s="85"/>
    </row>
    <row r="14" spans="1:7" ht="12.75">
      <c r="A14" s="11"/>
      <c r="B14" s="12" t="s">
        <v>153</v>
      </c>
      <c r="C14" s="12"/>
      <c r="D14" s="11"/>
      <c r="E14" s="11"/>
      <c r="F14" s="11"/>
      <c r="G14" s="11"/>
    </row>
    <row r="15" ht="12.75">
      <c r="C15" s="15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2016-02-18T12:51:01Z</cp:lastPrinted>
  <dcterms:created xsi:type="dcterms:W3CDTF">2006-01-17T11:47:21Z</dcterms:created>
  <dcterms:modified xsi:type="dcterms:W3CDTF">2016-02-19T18:14:20Z</dcterms:modified>
  <cp:category/>
  <cp:version/>
  <cp:contentType/>
  <cp:contentStatus/>
</cp:coreProperties>
</file>