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832" activeTab="0"/>
  </bookViews>
  <sheets>
    <sheet name="2.mell" sheetId="1" r:id="rId1"/>
  </sheets>
  <definedNames/>
  <calcPr fullCalcOnLoad="1"/>
</workbook>
</file>

<file path=xl/sharedStrings.xml><?xml version="1.0" encoding="utf-8"?>
<sst xmlns="http://schemas.openxmlformats.org/spreadsheetml/2006/main" count="74" uniqueCount="69">
  <si>
    <t>Bevételek jogcímei</t>
  </si>
  <si>
    <t>Lakás fenntartási támogatás normatív</t>
  </si>
  <si>
    <t>ezer forintban</t>
  </si>
  <si>
    <t>1. oldal</t>
  </si>
  <si>
    <t>2. oldal</t>
  </si>
  <si>
    <t>I. Helyi önkorm. működésének általános támogatása</t>
  </si>
  <si>
    <t xml:space="preserve">     Zöldterület-gazdálkodás</t>
  </si>
  <si>
    <t xml:space="preserve">     Közvilágítás</t>
  </si>
  <si>
    <t xml:space="preserve">     Közutak fenntartásának támogatása</t>
  </si>
  <si>
    <t>1.b) Település üzemeltetés támogatása</t>
  </si>
  <si>
    <t>1.a) Önkormányzati hivatal működésének támogatása</t>
  </si>
  <si>
    <t>III. Települési önk. szoc. és gyerm. jóléti felad. tám.</t>
  </si>
  <si>
    <t>IV. Könyvtári és közműv. feladatok támogatása</t>
  </si>
  <si>
    <t xml:space="preserve">     Köztemető fenntatásával kapcsolatos feladatok</t>
  </si>
  <si>
    <t>2. ) Óvodaműködtetés támogatása</t>
  </si>
  <si>
    <t>Intézményi ellátási díj</t>
  </si>
  <si>
    <t>Kiszámlázott termékek és szolgáltatások áfája</t>
  </si>
  <si>
    <t>Működési célú kamatbevételek</t>
  </si>
  <si>
    <t xml:space="preserve">  Óvodai étkeztetés</t>
  </si>
  <si>
    <t xml:space="preserve">  Iskolai étkeztetés</t>
  </si>
  <si>
    <t xml:space="preserve"> Intézményi működési bevételek        </t>
  </si>
  <si>
    <t>Önkormányzatok működési célú támogatása</t>
  </si>
  <si>
    <t>Működési célú támogatások államháztartáson belül</t>
  </si>
  <si>
    <t>Működési bevételek összesen:</t>
  </si>
  <si>
    <t>1.c) Egyéb önkormányzati feladatok támogatása</t>
  </si>
  <si>
    <t>1.) Óvodapedagógusok és az óvodapedagógusok nevelő munkáját közvetlenül segítők támogatása</t>
  </si>
  <si>
    <t>a. finanszírozás szempontjából elismert dolgozók bértámogatása</t>
  </si>
  <si>
    <t>b. Gyermekétkeztetés üzemeltetési támogatása</t>
  </si>
  <si>
    <t>II. Települési önk. egyes köznevelési feladatainak támogatása</t>
  </si>
  <si>
    <t>1.) Egyes jövedelemptló támogatások kiegészítése</t>
  </si>
  <si>
    <t>Közvetített szolgáltatás</t>
  </si>
  <si>
    <t>Tulajdonosi bevételek</t>
  </si>
  <si>
    <t xml:space="preserve"> -  Nem lakóingatlan bérbeadása üzemeltetése</t>
  </si>
  <si>
    <t xml:space="preserve">  - Város és községgazdálkodás (piaci helyjegy bevétel)</t>
  </si>
  <si>
    <t xml:space="preserve"> -  Temetőfenntartás (sírhelyek megváltása)</t>
  </si>
  <si>
    <t xml:space="preserve"> -  Művelődési ház</t>
  </si>
  <si>
    <t xml:space="preserve">  - Földbér</t>
  </si>
  <si>
    <t>Egyéb működési célú támogatások</t>
  </si>
  <si>
    <t>Társadalombiztosítás alapja Védőnői szolgálat támogatása</t>
  </si>
  <si>
    <t>Vagyoni típusú adók</t>
  </si>
  <si>
    <t xml:space="preserve">          Építményadó</t>
  </si>
  <si>
    <t xml:space="preserve">          Magánszemélyek kommunális adója</t>
  </si>
  <si>
    <t>Értékesítési és forgalmi adók</t>
  </si>
  <si>
    <t xml:space="preserve">          Ideiglenes iparűzési adó</t>
  </si>
  <si>
    <t xml:space="preserve">          Iparűzési adó</t>
  </si>
  <si>
    <t xml:space="preserve">Gépjárműadó </t>
  </si>
  <si>
    <t xml:space="preserve">          Gépjárműadó 40 %-a</t>
  </si>
  <si>
    <t>Közhatalmi bevételek összesen</t>
  </si>
  <si>
    <t>Csátalja Község Önkormányzata</t>
  </si>
  <si>
    <t xml:space="preserve">2015. évi eredeti előzirányzat            </t>
  </si>
  <si>
    <t>2015. évi módosított előzirányzat</t>
  </si>
  <si>
    <t>2015. évi teljesítés</t>
  </si>
  <si>
    <t>Rendszeres szoc.segély  3 hó</t>
  </si>
  <si>
    <t>Foglalkoztatást helyettesítő támogatás 3hó</t>
  </si>
  <si>
    <t>2015. évi költségvetési bevételek</t>
  </si>
  <si>
    <t>3.) Gyermekétkeztetés támogatása</t>
  </si>
  <si>
    <t>Elkülönített állami pénzalap Közfoglalkoztatás támogatása3 hó</t>
  </si>
  <si>
    <t>Pótlék, bírság</t>
  </si>
  <si>
    <t>1.d) Lakott külterülettel kapcsolatos feladatok támogatása</t>
  </si>
  <si>
    <t xml:space="preserve">2.) A települési önkormányzatok szociális feladatainak egyéb támogatása </t>
  </si>
  <si>
    <t>Egyéb működési célú támogatás központi költségvetési szerv</t>
  </si>
  <si>
    <t>Elszámolásból származó bevétel</t>
  </si>
  <si>
    <t>Működési célú költségvetési támogatások és kiegészítő támogatások</t>
  </si>
  <si>
    <t>2014. évről áthúzódó bérkompenzáció támogatása</t>
  </si>
  <si>
    <t>Vendégétkeztetés</t>
  </si>
  <si>
    <t>Egyéb működési bevétel</t>
  </si>
  <si>
    <t>"</t>
  </si>
  <si>
    <t>2. melléklet a 8/2015.(IX.25.) önkormányzati rendelethez</t>
  </si>
  <si>
    <t>"2. melléklet az 1/2015. (II.20.)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</si>
</sst>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_(&quot;$&quot;* #,##0.00_);_(&quot;$&quot;* \(#,##0.00\);_(&quot;$&quot;* &quot;-&quot;??_);_(@_)"/>
    <numFmt numFmtId="169" formatCode=";;;"/>
    <numFmt numFmtId="170" formatCode="mmm\-yy"/>
    <numFmt numFmtId="171" formatCode="#,##0.00\ &quot;Ft&quot;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9"/>
      <name val="Arial"/>
      <family val="0"/>
    </font>
    <font>
      <sz val="12"/>
      <name val="Arial"/>
      <family val="0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22"/>
      </patternFill>
    </fill>
    <fill>
      <patternFill patternType="mediumGray">
        <fgColor indexed="9"/>
        <bgColor indexed="9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164" fontId="0" fillId="0" borderId="0">
      <alignment vertical="center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8" borderId="7" applyNumberFormat="0" applyFont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" fontId="0" fillId="0" borderId="0">
      <alignment vertical="center" wrapText="1"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164" fontId="0" fillId="0" borderId="0" xfId="0" applyAlignment="1">
      <alignment vertical="center" wrapText="1"/>
    </xf>
    <xf numFmtId="164" fontId="2" fillId="0" borderId="10" xfId="0" applyFont="1" applyBorder="1" applyAlignment="1">
      <alignment horizontal="center" vertical="center" wrapText="1"/>
    </xf>
    <xf numFmtId="164" fontId="1" fillId="0" borderId="10" xfId="0" applyFont="1" applyBorder="1" applyAlignment="1">
      <alignment horizontal="center" vertical="center"/>
    </xf>
    <xf numFmtId="164" fontId="0" fillId="0" borderId="10" xfId="0" applyBorder="1" applyAlignment="1">
      <alignment vertical="center" wrapText="1"/>
    </xf>
    <xf numFmtId="164" fontId="0" fillId="0" borderId="0" xfId="0" applyAlignment="1">
      <alignment vertical="center"/>
    </xf>
    <xf numFmtId="164" fontId="0" fillId="0" borderId="0" xfId="0" applyAlignment="1">
      <alignment horizontal="right" vertical="center" wrapText="1"/>
    </xf>
    <xf numFmtId="164" fontId="1" fillId="33" borderId="10" xfId="0" applyFont="1" applyFill="1" applyBorder="1" applyAlignment="1">
      <alignment vertical="center" wrapText="1"/>
    </xf>
    <xf numFmtId="164" fontId="10" fillId="0" borderId="0" xfId="0" applyFont="1" applyAlignment="1">
      <alignment vertical="center" wrapText="1"/>
    </xf>
    <xf numFmtId="164" fontId="0" fillId="0" borderId="10" xfId="0" applyFont="1" applyBorder="1" applyAlignment="1">
      <alignment vertical="center" wrapText="1"/>
    </xf>
    <xf numFmtId="164" fontId="0" fillId="0" borderId="11" xfId="0" applyFont="1" applyBorder="1" applyAlignment="1">
      <alignment vertical="center"/>
    </xf>
    <xf numFmtId="164" fontId="1" fillId="0" borderId="10" xfId="0" applyFont="1" applyBorder="1" applyAlignment="1">
      <alignment horizontal="right" vertical="center" wrapText="1"/>
    </xf>
    <xf numFmtId="164" fontId="1" fillId="33" borderId="10" xfId="0" applyFont="1" applyFill="1" applyBorder="1" applyAlignment="1">
      <alignment horizontal="right" vertical="center" wrapText="1"/>
    </xf>
    <xf numFmtId="164" fontId="0" fillId="0" borderId="10" xfId="0" applyFont="1" applyBorder="1" applyAlignment="1">
      <alignment horizontal="right" vertical="center" wrapText="1"/>
    </xf>
    <xf numFmtId="164" fontId="0" fillId="34" borderId="10" xfId="0" applyFont="1" applyFill="1" applyBorder="1" applyAlignment="1">
      <alignment horizontal="right" vertical="center" wrapText="1"/>
    </xf>
    <xf numFmtId="164" fontId="0" fillId="0" borderId="10" xfId="0" applyBorder="1" applyAlignment="1">
      <alignment horizontal="right" vertical="center" wrapText="1"/>
    </xf>
    <xf numFmtId="164" fontId="9" fillId="0" borderId="12" xfId="0" applyFont="1" applyBorder="1" applyAlignment="1">
      <alignment vertical="center"/>
    </xf>
    <xf numFmtId="2" fontId="0" fillId="0" borderId="0" xfId="56" applyAlignment="1">
      <alignment horizontal="center" vertical="center"/>
      <protection/>
    </xf>
    <xf numFmtId="164" fontId="0" fillId="0" borderId="0" xfId="0" applyAlignment="1">
      <alignment vertical="center" wrapText="1"/>
    </xf>
    <xf numFmtId="164" fontId="8" fillId="0" borderId="0" xfId="0" applyFont="1" applyAlignment="1">
      <alignment horizontal="right" vertical="center" wrapText="1"/>
    </xf>
    <xf numFmtId="164" fontId="0" fillId="0" borderId="11" xfId="0" applyFont="1" applyBorder="1" applyAlignment="1">
      <alignment vertical="center" wrapText="1"/>
    </xf>
    <xf numFmtId="164" fontId="6" fillId="35" borderId="10" xfId="0" applyFont="1" applyFill="1" applyBorder="1" applyAlignment="1">
      <alignment horizontal="right" vertical="center"/>
    </xf>
    <xf numFmtId="164" fontId="9" fillId="0" borderId="10" xfId="0" applyFont="1" applyBorder="1" applyAlignment="1">
      <alignment vertical="center"/>
    </xf>
    <xf numFmtId="164" fontId="9" fillId="0" borderId="10" xfId="0" applyFont="1" applyBorder="1" applyAlignment="1">
      <alignment horizontal="right" vertical="center"/>
    </xf>
    <xf numFmtId="164" fontId="6" fillId="33" borderId="10" xfId="0" applyFont="1" applyFill="1" applyBorder="1" applyAlignment="1">
      <alignment vertical="center" wrapText="1"/>
    </xf>
    <xf numFmtId="164" fontId="0" fillId="0" borderId="10" xfId="0" applyFont="1" applyFill="1" applyBorder="1" applyAlignment="1">
      <alignment vertical="center" wrapText="1"/>
    </xf>
    <xf numFmtId="164" fontId="2" fillId="0" borderId="10" xfId="0" applyFont="1" applyBorder="1" applyAlignment="1">
      <alignment vertical="center" wrapText="1"/>
    </xf>
    <xf numFmtId="164" fontId="9" fillId="0" borderId="10" xfId="0" applyFont="1" applyBorder="1" applyAlignment="1">
      <alignment horizontal="right" vertical="center" wrapText="1"/>
    </xf>
    <xf numFmtId="164" fontId="9" fillId="0" borderId="10" xfId="0" applyFont="1" applyFill="1" applyBorder="1" applyAlignment="1">
      <alignment horizontal="right" vertical="center" wrapText="1"/>
    </xf>
    <xf numFmtId="164" fontId="2" fillId="0" borderId="10" xfId="0" applyFont="1" applyBorder="1" applyAlignment="1">
      <alignment horizontal="left" vertical="center"/>
    </xf>
    <xf numFmtId="164" fontId="3" fillId="0" borderId="10" xfId="0" applyFont="1" applyBorder="1" applyAlignment="1">
      <alignment horizontal="left" vertical="center"/>
    </xf>
    <xf numFmtId="164" fontId="3" fillId="0" borderId="10" xfId="0" applyFont="1" applyBorder="1" applyAlignment="1">
      <alignment vertical="center"/>
    </xf>
    <xf numFmtId="164" fontId="3" fillId="0" borderId="10" xfId="0" applyFont="1" applyBorder="1" applyAlignment="1">
      <alignment horizontal="right" vertical="center"/>
    </xf>
    <xf numFmtId="164" fontId="9" fillId="0" borderId="10" xfId="0" applyFont="1" applyBorder="1" applyAlignment="1">
      <alignment vertical="center" wrapText="1"/>
    </xf>
    <xf numFmtId="164" fontId="0" fillId="0" borderId="10" xfId="0" applyFont="1" applyFill="1" applyBorder="1" applyAlignment="1">
      <alignment horizontal="right" vertical="center" wrapText="1"/>
    </xf>
    <xf numFmtId="2" fontId="0" fillId="0" borderId="0" xfId="56" applyFont="1" applyAlignment="1">
      <alignment horizontal="center" vertical="center"/>
      <protection/>
    </xf>
    <xf numFmtId="164" fontId="0" fillId="0" borderId="0" xfId="0" applyAlignment="1">
      <alignment horizontal="center" vertical="center"/>
    </xf>
    <xf numFmtId="164" fontId="1" fillId="34" borderId="10" xfId="0" applyFont="1" applyFill="1" applyBorder="1" applyAlignment="1">
      <alignment horizontal="right" vertical="center" wrapText="1"/>
    </xf>
    <xf numFmtId="164" fontId="0" fillId="0" borderId="10" xfId="0" applyFont="1" applyBorder="1" applyAlignment="1">
      <alignment horizontal="right" vertical="center" wrapText="1"/>
    </xf>
    <xf numFmtId="164" fontId="7" fillId="34" borderId="0" xfId="0" applyFont="1" applyFill="1" applyBorder="1" applyAlignment="1">
      <alignment vertical="center" wrapText="1"/>
    </xf>
    <xf numFmtId="164" fontId="7" fillId="34" borderId="0" xfId="0" applyFont="1" applyFill="1" applyBorder="1" applyAlignment="1">
      <alignment horizontal="right" vertical="center" wrapText="1"/>
    </xf>
    <xf numFmtId="164" fontId="6" fillId="34" borderId="0" xfId="0" applyFont="1" applyFill="1" applyBorder="1" applyAlignment="1">
      <alignment vertical="center" wrapText="1"/>
    </xf>
    <xf numFmtId="164" fontId="6" fillId="36" borderId="0" xfId="0" applyFont="1" applyFill="1" applyBorder="1" applyAlignment="1">
      <alignment horizontal="right" vertical="center"/>
    </xf>
    <xf numFmtId="164" fontId="1" fillId="33" borderId="0" xfId="0" applyFont="1" applyFill="1" applyAlignment="1">
      <alignment vertical="center" wrapText="1"/>
    </xf>
    <xf numFmtId="164" fontId="9" fillId="0" borderId="12" xfId="0" applyFont="1" applyBorder="1" applyAlignment="1">
      <alignment vertical="center" wrapText="1"/>
    </xf>
    <xf numFmtId="164" fontId="1" fillId="34" borderId="13" xfId="0" applyFont="1" applyFill="1" applyBorder="1" applyAlignment="1">
      <alignment vertical="center" wrapText="1"/>
    </xf>
    <xf numFmtId="164" fontId="1" fillId="34" borderId="10" xfId="0" applyFont="1" applyFill="1" applyBorder="1" applyAlignment="1">
      <alignment vertical="center" wrapText="1"/>
    </xf>
    <xf numFmtId="164" fontId="6" fillId="0" borderId="12" xfId="0" applyFont="1" applyBorder="1" applyAlignment="1">
      <alignment vertical="center"/>
    </xf>
    <xf numFmtId="164" fontId="2" fillId="0" borderId="10" xfId="0" applyFont="1" applyBorder="1" applyAlignment="1">
      <alignment vertical="center"/>
    </xf>
    <xf numFmtId="164" fontId="2" fillId="0" borderId="10" xfId="0" applyFont="1" applyBorder="1" applyAlignment="1">
      <alignment horizontal="right" vertical="center"/>
    </xf>
    <xf numFmtId="164" fontId="6" fillId="0" borderId="0" xfId="0" applyFont="1" applyFill="1" applyBorder="1" applyAlignment="1">
      <alignment vertical="center" wrapText="1"/>
    </xf>
    <xf numFmtId="164" fontId="6" fillId="0" borderId="0" xfId="0" applyFont="1" applyFill="1" applyBorder="1" applyAlignment="1">
      <alignment horizontal="right" vertical="center"/>
    </xf>
    <xf numFmtId="2" fontId="0" fillId="0" borderId="0" xfId="56" applyFont="1" applyAlignment="1">
      <alignment horizontal="left" vertical="center"/>
      <protection/>
    </xf>
    <xf numFmtId="164" fontId="0" fillId="0" borderId="0" xfId="0" applyAlignment="1">
      <alignment horizontal="left" vertical="center"/>
    </xf>
    <xf numFmtId="164" fontId="0" fillId="0" borderId="11" xfId="0" applyBorder="1" applyAlignment="1">
      <alignment vertical="center"/>
    </xf>
    <xf numFmtId="164" fontId="0" fillId="0" borderId="0" xfId="0" applyFont="1" applyAlignment="1">
      <alignment vertical="center" wrapText="1"/>
    </xf>
    <xf numFmtId="2" fontId="1" fillId="0" borderId="0" xfId="56" applyFont="1" applyAlignment="1">
      <alignment horizontal="left" vertical="center"/>
      <protection/>
    </xf>
    <xf numFmtId="164" fontId="0" fillId="0" borderId="11" xfId="0" applyFont="1" applyBorder="1" applyAlignment="1">
      <alignment vertical="center"/>
    </xf>
    <xf numFmtId="2" fontId="0" fillId="0" borderId="0" xfId="56" applyFont="1" applyAlignment="1">
      <alignment horizontal="left" vertical="center"/>
      <protection/>
    </xf>
    <xf numFmtId="164" fontId="0" fillId="0" borderId="0" xfId="0" applyAlignment="1">
      <alignment horizontal="left" vertical="center"/>
    </xf>
    <xf numFmtId="2" fontId="1" fillId="0" borderId="0" xfId="56" applyFont="1" applyAlignment="1">
      <alignment horizontal="center" vertical="center"/>
      <protection/>
    </xf>
    <xf numFmtId="164" fontId="1" fillId="0" borderId="0" xfId="0" applyFont="1" applyAlignment="1">
      <alignment horizontal="center" vertical="center"/>
    </xf>
    <xf numFmtId="2" fontId="0" fillId="0" borderId="0" xfId="56" applyFont="1" applyAlignment="1">
      <alignment horizontal="left" vertical="center"/>
      <protection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-2009-8_2012-költs-rend-mellékle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  <cellStyle name="Währung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48.7109375" style="0" customWidth="1"/>
    <col min="2" max="4" width="14.7109375" style="0" customWidth="1"/>
  </cols>
  <sheetData>
    <row r="1" spans="1:8" ht="12.75">
      <c r="A1" s="61" t="s">
        <v>67</v>
      </c>
      <c r="B1" s="58"/>
      <c r="C1" s="58"/>
      <c r="D1" s="58"/>
      <c r="E1" s="16"/>
      <c r="F1" s="17"/>
      <c r="G1" s="17"/>
      <c r="H1" s="17"/>
    </row>
    <row r="2" spans="1:8" ht="12.75">
      <c r="A2" s="57" t="s">
        <v>68</v>
      </c>
      <c r="B2" s="52"/>
      <c r="C2" s="52"/>
      <c r="D2" s="52"/>
      <c r="E2" s="16"/>
      <c r="F2" s="17"/>
      <c r="G2" s="17"/>
      <c r="H2" s="17"/>
    </row>
    <row r="3" spans="1:8" ht="12.75">
      <c r="A3" s="51"/>
      <c r="B3" s="52"/>
      <c r="C3" s="52"/>
      <c r="D3" s="52"/>
      <c r="E3" s="16"/>
      <c r="F3" s="17"/>
      <c r="G3" s="17"/>
      <c r="H3" s="17"/>
    </row>
    <row r="4" spans="1:8" ht="12.75">
      <c r="A4" s="55" t="s">
        <v>48</v>
      </c>
      <c r="B4" s="52"/>
      <c r="C4" s="52"/>
      <c r="D4" s="52"/>
      <c r="E4" s="16"/>
      <c r="F4" s="17"/>
      <c r="G4" s="17"/>
      <c r="H4" s="17"/>
    </row>
    <row r="5" spans="1:8" ht="12.75">
      <c r="A5" s="51"/>
      <c r="B5" s="52"/>
      <c r="C5" s="52"/>
      <c r="D5" s="52"/>
      <c r="E5" s="16"/>
      <c r="F5" s="17"/>
      <c r="G5" s="17"/>
      <c r="H5" s="17"/>
    </row>
    <row r="6" spans="1:8" ht="12.75">
      <c r="A6" s="59" t="s">
        <v>54</v>
      </c>
      <c r="B6" s="60"/>
      <c r="C6" s="60"/>
      <c r="D6" s="60"/>
      <c r="E6" s="16"/>
      <c r="F6" s="17"/>
      <c r="G6" s="17"/>
      <c r="H6" s="17"/>
    </row>
    <row r="7" spans="1:8" ht="12.75">
      <c r="A7" s="34"/>
      <c r="B7" s="35"/>
      <c r="C7" s="35"/>
      <c r="D7" s="35"/>
      <c r="E7" s="16"/>
      <c r="F7" s="17"/>
      <c r="G7" s="17"/>
      <c r="H7" s="17"/>
    </row>
    <row r="8" spans="1:8" ht="12.75">
      <c r="A8" s="34"/>
      <c r="B8" s="35"/>
      <c r="C8" s="35"/>
      <c r="D8" s="35" t="s">
        <v>3</v>
      </c>
      <c r="E8" s="16"/>
      <c r="F8" s="17"/>
      <c r="G8" s="17"/>
      <c r="H8" s="17"/>
    </row>
    <row r="9" spans="1:4" ht="15" customHeight="1">
      <c r="A9" s="7"/>
      <c r="D9" s="18" t="s">
        <v>2</v>
      </c>
    </row>
    <row r="10" spans="1:4" ht="34.5" customHeight="1">
      <c r="A10" s="2" t="s">
        <v>0</v>
      </c>
      <c r="B10" s="1" t="s">
        <v>49</v>
      </c>
      <c r="C10" s="1" t="s">
        <v>50</v>
      </c>
      <c r="D10" s="1" t="s">
        <v>51</v>
      </c>
    </row>
    <row r="11" spans="1:4" ht="12.75">
      <c r="A11" s="4"/>
      <c r="B11" s="4"/>
      <c r="C11" s="4"/>
      <c r="D11" s="18"/>
    </row>
    <row r="12" spans="1:4" ht="25.5">
      <c r="A12" s="44" t="s">
        <v>5</v>
      </c>
      <c r="B12" s="13">
        <f>B14+B19+B20</f>
        <v>16588</v>
      </c>
      <c r="C12" s="13">
        <f>C14+C19+C20</f>
        <v>16588</v>
      </c>
      <c r="D12" s="36">
        <f>SUM(D13:D19)</f>
        <v>0</v>
      </c>
    </row>
    <row r="13" spans="1:4" ht="12.75">
      <c r="A13" s="8" t="s">
        <v>10</v>
      </c>
      <c r="B13" s="26">
        <v>0</v>
      </c>
      <c r="C13" s="26">
        <v>0</v>
      </c>
      <c r="D13" s="12">
        <v>0</v>
      </c>
    </row>
    <row r="14" spans="1:5" ht="12.75">
      <c r="A14" s="19" t="s">
        <v>9</v>
      </c>
      <c r="B14" s="26">
        <f>B15+B16+B17+B18</f>
        <v>12168</v>
      </c>
      <c r="C14" s="26">
        <f>C15+C16+C17+C18</f>
        <v>12168</v>
      </c>
      <c r="D14" s="12"/>
      <c r="E14" s="54"/>
    </row>
    <row r="15" spans="1:4" ht="12.75">
      <c r="A15" s="19" t="s">
        <v>6</v>
      </c>
      <c r="B15" s="26">
        <v>4829</v>
      </c>
      <c r="C15" s="26">
        <v>4829</v>
      </c>
      <c r="D15" s="12">
        <v>0</v>
      </c>
    </row>
    <row r="16" spans="1:4" ht="12.75">
      <c r="A16" s="19" t="s">
        <v>7</v>
      </c>
      <c r="B16" s="26">
        <v>4288</v>
      </c>
      <c r="C16" s="26">
        <v>4288</v>
      </c>
      <c r="D16" s="12">
        <v>0</v>
      </c>
    </row>
    <row r="17" spans="1:4" ht="12.75">
      <c r="A17" s="19" t="s">
        <v>13</v>
      </c>
      <c r="B17" s="26">
        <v>100</v>
      </c>
      <c r="C17" s="26">
        <v>100</v>
      </c>
      <c r="D17" s="12">
        <v>0</v>
      </c>
    </row>
    <row r="18" spans="1:4" ht="12.75">
      <c r="A18" s="19" t="s">
        <v>8</v>
      </c>
      <c r="B18" s="26">
        <v>2951</v>
      </c>
      <c r="C18" s="26">
        <v>2951</v>
      </c>
      <c r="D18" s="12">
        <v>0</v>
      </c>
    </row>
    <row r="19" spans="1:4" ht="12.75">
      <c r="A19" s="9" t="s">
        <v>24</v>
      </c>
      <c r="B19" s="26">
        <v>4412</v>
      </c>
      <c r="C19" s="26">
        <v>4412</v>
      </c>
      <c r="D19" s="12">
        <v>0</v>
      </c>
    </row>
    <row r="20" spans="1:4" ht="12.75">
      <c r="A20" s="53" t="s">
        <v>58</v>
      </c>
      <c r="B20" s="26">
        <v>8</v>
      </c>
      <c r="C20" s="26">
        <v>8</v>
      </c>
      <c r="D20" s="12"/>
    </row>
    <row r="21" spans="1:4" ht="12.75">
      <c r="A21" s="56" t="s">
        <v>63</v>
      </c>
      <c r="B21" s="26"/>
      <c r="C21" s="26">
        <v>4</v>
      </c>
      <c r="D21" s="12"/>
    </row>
    <row r="22" spans="1:4" ht="25.5">
      <c r="A22" s="45" t="s">
        <v>28</v>
      </c>
      <c r="B22" s="13">
        <f>B23+B24</f>
        <v>16097</v>
      </c>
      <c r="C22" s="13">
        <f>C23+C24+C21</f>
        <v>16101</v>
      </c>
      <c r="D22" s="13">
        <f>D23+D24</f>
        <v>0</v>
      </c>
    </row>
    <row r="23" spans="1:4" ht="25.5">
      <c r="A23" s="24" t="s">
        <v>25</v>
      </c>
      <c r="B23" s="27">
        <v>14067</v>
      </c>
      <c r="C23" s="27">
        <v>14067</v>
      </c>
      <c r="D23" s="33">
        <v>0</v>
      </c>
    </row>
    <row r="24" spans="1:4" ht="12.75">
      <c r="A24" s="24" t="s">
        <v>14</v>
      </c>
      <c r="B24" s="27">
        <v>2030</v>
      </c>
      <c r="C24" s="27">
        <v>2030</v>
      </c>
      <c r="D24" s="33">
        <v>0</v>
      </c>
    </row>
    <row r="25" spans="1:4" ht="25.5">
      <c r="A25" s="45" t="s">
        <v>11</v>
      </c>
      <c r="B25" s="13">
        <f>B26+B31+B33+B32</f>
        <v>22373</v>
      </c>
      <c r="C25" s="13">
        <f>C26+C31+C33+C32</f>
        <v>22373</v>
      </c>
      <c r="D25" s="36">
        <f>SUM(D31+D26)</f>
        <v>0</v>
      </c>
    </row>
    <row r="26" spans="1:4" ht="12.75">
      <c r="A26" s="15" t="s">
        <v>29</v>
      </c>
      <c r="B26" s="37">
        <f>B27+B28+B30</f>
        <v>5689</v>
      </c>
      <c r="C26" s="37">
        <f>C27+C28+C30</f>
        <v>5689</v>
      </c>
      <c r="D26" s="10">
        <f>SUM(D27:D30)</f>
        <v>0</v>
      </c>
    </row>
    <row r="27" spans="1:4" ht="12.75">
      <c r="A27" s="15" t="s">
        <v>52</v>
      </c>
      <c r="B27" s="26">
        <v>881</v>
      </c>
      <c r="C27" s="26">
        <v>881</v>
      </c>
      <c r="D27" s="14">
        <v>0</v>
      </c>
    </row>
    <row r="28" spans="1:4" ht="12.75">
      <c r="A28" s="3" t="s">
        <v>1</v>
      </c>
      <c r="B28" s="26">
        <v>2340</v>
      </c>
      <c r="C28" s="26">
        <v>2340</v>
      </c>
      <c r="D28" s="14">
        <v>0</v>
      </c>
    </row>
    <row r="29" spans="1:4" ht="12.75">
      <c r="A29" s="3"/>
      <c r="B29" s="26"/>
      <c r="C29" s="26"/>
      <c r="D29" s="14">
        <v>0</v>
      </c>
    </row>
    <row r="30" spans="1:4" ht="12.75">
      <c r="A30" s="3" t="s">
        <v>53</v>
      </c>
      <c r="B30" s="26">
        <v>2468</v>
      </c>
      <c r="C30" s="26">
        <v>2468</v>
      </c>
      <c r="D30" s="14">
        <v>0</v>
      </c>
    </row>
    <row r="31" spans="1:4" ht="30" customHeight="1">
      <c r="A31" s="43" t="s">
        <v>59</v>
      </c>
      <c r="B31" s="37">
        <v>10097</v>
      </c>
      <c r="C31" s="37">
        <v>10097</v>
      </c>
      <c r="D31" s="10">
        <v>0</v>
      </c>
    </row>
    <row r="32" spans="1:4" ht="12.75">
      <c r="A32" s="15"/>
      <c r="B32" s="13"/>
      <c r="C32" s="13"/>
      <c r="D32" s="10"/>
    </row>
    <row r="33" spans="1:4" ht="12.75">
      <c r="A33" s="43" t="s">
        <v>55</v>
      </c>
      <c r="B33" s="37">
        <f>B34+B35</f>
        <v>6587</v>
      </c>
      <c r="C33" s="37">
        <f>C34+C35</f>
        <v>6587</v>
      </c>
      <c r="D33" s="10"/>
    </row>
    <row r="34" spans="1:4" ht="24">
      <c r="A34" s="43" t="s">
        <v>26</v>
      </c>
      <c r="B34" s="37">
        <v>3166</v>
      </c>
      <c r="C34" s="37">
        <v>3166</v>
      </c>
      <c r="D34" s="10"/>
    </row>
    <row r="35" spans="1:4" ht="12.75">
      <c r="A35" s="43" t="s">
        <v>27</v>
      </c>
      <c r="B35" s="37">
        <v>3421</v>
      </c>
      <c r="C35" s="37">
        <v>3421</v>
      </c>
      <c r="D35" s="10"/>
    </row>
    <row r="36" spans="1:4" ht="12.75">
      <c r="A36" s="45" t="s">
        <v>12</v>
      </c>
      <c r="B36" s="13">
        <v>1774</v>
      </c>
      <c r="C36" s="13">
        <v>1774</v>
      </c>
      <c r="D36" s="36">
        <v>0</v>
      </c>
    </row>
    <row r="37" spans="1:4" ht="12.75">
      <c r="A37" s="46"/>
      <c r="B37" s="13"/>
      <c r="C37" s="36"/>
      <c r="D37" s="36"/>
    </row>
    <row r="38" spans="1:4" ht="24">
      <c r="A38" s="43" t="s">
        <v>62</v>
      </c>
      <c r="B38" s="37"/>
      <c r="C38" s="14">
        <v>580</v>
      </c>
      <c r="D38" s="14">
        <v>0</v>
      </c>
    </row>
    <row r="39" spans="1:4" ht="21" customHeight="1">
      <c r="A39" s="32" t="s">
        <v>61</v>
      </c>
      <c r="B39" s="26"/>
      <c r="C39" s="14">
        <v>1870</v>
      </c>
      <c r="D39" s="14">
        <v>0</v>
      </c>
    </row>
    <row r="40" spans="1:4" ht="12.75">
      <c r="A40" s="6" t="s">
        <v>21</v>
      </c>
      <c r="B40" s="11">
        <f>B12+B22+B25+B36+B37+B38</f>
        <v>56832</v>
      </c>
      <c r="C40" s="11">
        <f>C12+C22+C25+C37+C36+C38+C39</f>
        <v>59286</v>
      </c>
      <c r="D40" s="11">
        <f>D12+D22+D25+D37+D33</f>
        <v>0</v>
      </c>
    </row>
    <row r="41" spans="1:4" ht="15">
      <c r="A41" s="38"/>
      <c r="B41" s="39"/>
      <c r="C41" s="39"/>
      <c r="D41" s="39"/>
    </row>
    <row r="43" spans="1:4" ht="12.75">
      <c r="A43" s="21" t="s">
        <v>38</v>
      </c>
      <c r="B43" s="22">
        <v>2566</v>
      </c>
      <c r="C43" s="22">
        <v>2566</v>
      </c>
      <c r="D43" s="22">
        <v>0</v>
      </c>
    </row>
    <row r="44" spans="1:4" ht="12.75">
      <c r="A44" s="21" t="s">
        <v>56</v>
      </c>
      <c r="B44" s="22">
        <v>6029</v>
      </c>
      <c r="C44" s="22">
        <v>19841</v>
      </c>
      <c r="D44" s="22">
        <v>0</v>
      </c>
    </row>
    <row r="45" spans="1:4" ht="12.75">
      <c r="A45" s="21" t="s">
        <v>60</v>
      </c>
      <c r="B45" s="22"/>
      <c r="C45" s="22">
        <v>520</v>
      </c>
      <c r="D45" s="22"/>
    </row>
    <row r="46" spans="1:4" ht="12.75">
      <c r="A46" s="23" t="s">
        <v>37</v>
      </c>
      <c r="B46" s="20">
        <f>SUM(B43:B44)</f>
        <v>8595</v>
      </c>
      <c r="C46" s="20">
        <f>SUM(C43:C45)</f>
        <v>22927</v>
      </c>
      <c r="D46" s="20">
        <f>SUM(D43:D44)</f>
        <v>0</v>
      </c>
    </row>
    <row r="47" spans="1:4" ht="12.75">
      <c r="A47" s="40"/>
      <c r="B47" s="41"/>
      <c r="C47" s="41"/>
      <c r="D47" s="41"/>
    </row>
    <row r="49" spans="1:4" ht="25.5">
      <c r="A49" s="42" t="s">
        <v>22</v>
      </c>
      <c r="B49" s="6">
        <f>B40+B46</f>
        <v>65427</v>
      </c>
      <c r="C49" s="6">
        <f>C40+C46</f>
        <v>82213</v>
      </c>
      <c r="D49" s="6">
        <f>D40+D46</f>
        <v>0</v>
      </c>
    </row>
    <row r="51" spans="1:4" ht="12.75">
      <c r="A51" s="29"/>
      <c r="B51" s="25"/>
      <c r="C51" s="1"/>
      <c r="D51" s="1"/>
    </row>
    <row r="52" spans="1:4" ht="12.75">
      <c r="A52" s="28"/>
      <c r="B52" s="25"/>
      <c r="C52" s="1"/>
      <c r="D52" s="1"/>
    </row>
    <row r="53" spans="1:4" ht="12.75">
      <c r="A53" s="28" t="s">
        <v>39</v>
      </c>
      <c r="B53" s="25">
        <f>B54+B55</f>
        <v>4315</v>
      </c>
      <c r="C53" s="25">
        <f>C54+C55</f>
        <v>4315</v>
      </c>
      <c r="D53" s="25">
        <f>D54+D55</f>
        <v>0</v>
      </c>
    </row>
    <row r="54" spans="1:4" ht="12.75">
      <c r="A54" s="30" t="s">
        <v>40</v>
      </c>
      <c r="B54" s="31">
        <v>815</v>
      </c>
      <c r="C54" s="31">
        <v>815</v>
      </c>
      <c r="D54" s="31">
        <v>0</v>
      </c>
    </row>
    <row r="55" spans="1:4" ht="12.75">
      <c r="A55" s="30" t="s">
        <v>41</v>
      </c>
      <c r="B55" s="31">
        <v>3500</v>
      </c>
      <c r="C55" s="31">
        <v>3500</v>
      </c>
      <c r="D55" s="31">
        <v>0</v>
      </c>
    </row>
    <row r="56" spans="1:4" ht="12.75">
      <c r="A56" s="47" t="s">
        <v>42</v>
      </c>
      <c r="B56" s="48">
        <f>B57+B58</f>
        <v>17000</v>
      </c>
      <c r="C56" s="48">
        <f>C57+C58</f>
        <v>17000</v>
      </c>
      <c r="D56" s="31"/>
    </row>
    <row r="57" spans="1:4" ht="12.75">
      <c r="A57" s="30" t="s">
        <v>44</v>
      </c>
      <c r="B57" s="31">
        <v>17000</v>
      </c>
      <c r="C57" s="31">
        <v>17000</v>
      </c>
      <c r="D57" s="31">
        <v>0</v>
      </c>
    </row>
    <row r="58" spans="1:4" ht="12.75">
      <c r="A58" s="30" t="s">
        <v>43</v>
      </c>
      <c r="B58" s="31">
        <v>0</v>
      </c>
      <c r="C58" s="31">
        <v>0</v>
      </c>
      <c r="D58" s="31">
        <v>0</v>
      </c>
    </row>
    <row r="59" spans="1:4" ht="12.75">
      <c r="A59" s="28"/>
      <c r="B59" s="25"/>
      <c r="C59" s="25"/>
      <c r="D59" s="1"/>
    </row>
    <row r="60" spans="1:4" ht="12.75">
      <c r="A60" s="28" t="s">
        <v>45</v>
      </c>
      <c r="B60" s="25">
        <f>B61</f>
        <v>2300</v>
      </c>
      <c r="C60" s="25">
        <f>C61</f>
        <v>2300</v>
      </c>
      <c r="D60" s="25">
        <f>D61</f>
        <v>0</v>
      </c>
    </row>
    <row r="61" spans="1:4" ht="12.75">
      <c r="A61" s="29" t="s">
        <v>46</v>
      </c>
      <c r="B61" s="25">
        <v>2300</v>
      </c>
      <c r="C61" s="25">
        <v>2300</v>
      </c>
      <c r="D61" s="1"/>
    </row>
    <row r="62" spans="1:4" ht="12.75">
      <c r="A62" s="29"/>
      <c r="B62" s="25"/>
      <c r="C62" s="25"/>
      <c r="D62" s="1"/>
    </row>
    <row r="63" spans="1:4" ht="12.75">
      <c r="A63" s="30" t="s">
        <v>57</v>
      </c>
      <c r="B63" s="31">
        <v>100</v>
      </c>
      <c r="C63" s="31">
        <v>100</v>
      </c>
      <c r="D63" s="31"/>
    </row>
    <row r="64" spans="1:4" ht="12.75">
      <c r="A64" s="47" t="s">
        <v>47</v>
      </c>
      <c r="B64" s="48">
        <f>B53+B56+B60+B63</f>
        <v>23715</v>
      </c>
      <c r="C64" s="48">
        <f>C53+C56+C60+C63</f>
        <v>23715</v>
      </c>
      <c r="D64" s="48">
        <f>D53+D56+D60</f>
        <v>0</v>
      </c>
    </row>
    <row r="65" spans="1:4" ht="12.75">
      <c r="A65" s="49"/>
      <c r="B65" s="50"/>
      <c r="C65" s="50"/>
      <c r="D65" s="50"/>
    </row>
    <row r="66" spans="1:4" ht="12.75">
      <c r="A66" s="49"/>
      <c r="B66" s="50"/>
      <c r="C66" s="50"/>
      <c r="D66" s="50"/>
    </row>
    <row r="68" ht="12.75">
      <c r="D68" s="5" t="s">
        <v>4</v>
      </c>
    </row>
    <row r="69" ht="12.75">
      <c r="D69" s="5"/>
    </row>
    <row r="70" ht="12.75">
      <c r="D70" s="18" t="s">
        <v>2</v>
      </c>
    </row>
    <row r="71" spans="1:4" ht="33.75">
      <c r="A71" s="2" t="s">
        <v>0</v>
      </c>
      <c r="B71" s="1" t="s">
        <v>49</v>
      </c>
      <c r="C71" s="1" t="s">
        <v>50</v>
      </c>
      <c r="D71" s="1" t="s">
        <v>51</v>
      </c>
    </row>
    <row r="74" spans="1:4" ht="12.75">
      <c r="A74" s="21" t="s">
        <v>30</v>
      </c>
      <c r="B74" s="22">
        <v>1795</v>
      </c>
      <c r="C74" s="22">
        <v>1795</v>
      </c>
      <c r="D74" s="22">
        <v>0</v>
      </c>
    </row>
    <row r="75" spans="1:4" ht="12.75">
      <c r="A75" s="21" t="s">
        <v>31</v>
      </c>
      <c r="B75" s="22"/>
      <c r="C75" s="22"/>
      <c r="D75" s="22"/>
    </row>
    <row r="76" spans="1:4" ht="12.75">
      <c r="A76" s="21" t="s">
        <v>32</v>
      </c>
      <c r="B76" s="22">
        <v>1144</v>
      </c>
      <c r="C76" s="22">
        <v>1144</v>
      </c>
      <c r="D76" s="22">
        <v>0</v>
      </c>
    </row>
    <row r="77" spans="1:4" ht="12.75">
      <c r="A77" s="21" t="s">
        <v>33</v>
      </c>
      <c r="B77" s="22">
        <v>100</v>
      </c>
      <c r="C77" s="22">
        <v>100</v>
      </c>
      <c r="D77" s="22">
        <v>0</v>
      </c>
    </row>
    <row r="78" spans="1:4" ht="12.75">
      <c r="A78" s="21" t="s">
        <v>34</v>
      </c>
      <c r="B78" s="22">
        <v>100</v>
      </c>
      <c r="C78" s="22">
        <v>100</v>
      </c>
      <c r="D78" s="22">
        <v>0</v>
      </c>
    </row>
    <row r="79" spans="1:4" ht="12.75">
      <c r="A79" s="21" t="s">
        <v>35</v>
      </c>
      <c r="B79" s="22">
        <v>200</v>
      </c>
      <c r="C79" s="22">
        <v>200</v>
      </c>
      <c r="D79" s="22">
        <v>0</v>
      </c>
    </row>
    <row r="80" spans="1:4" ht="12.75">
      <c r="A80" s="21" t="s">
        <v>36</v>
      </c>
      <c r="B80" s="22">
        <v>310</v>
      </c>
      <c r="C80" s="22">
        <v>310</v>
      </c>
      <c r="D80" s="22">
        <v>0</v>
      </c>
    </row>
    <row r="81" spans="1:4" ht="12.75">
      <c r="A81" s="21" t="s">
        <v>15</v>
      </c>
      <c r="B81" s="22"/>
      <c r="C81" s="22"/>
      <c r="D81" s="22"/>
    </row>
    <row r="82" spans="1:4" ht="12.75">
      <c r="A82" s="21" t="s">
        <v>18</v>
      </c>
      <c r="B82" s="22">
        <v>157</v>
      </c>
      <c r="C82" s="22">
        <v>157</v>
      </c>
      <c r="D82" s="22">
        <v>0</v>
      </c>
    </row>
    <row r="83" spans="1:4" ht="12.75">
      <c r="A83" s="21" t="s">
        <v>19</v>
      </c>
      <c r="B83" s="22">
        <v>465</v>
      </c>
      <c r="C83" s="22">
        <v>465</v>
      </c>
      <c r="D83" s="22">
        <v>0</v>
      </c>
    </row>
    <row r="84" spans="1:4" ht="12.75">
      <c r="A84" s="21" t="s">
        <v>64</v>
      </c>
      <c r="B84" s="22"/>
      <c r="C84" s="22">
        <v>1359</v>
      </c>
      <c r="D84" s="22"/>
    </row>
    <row r="85" spans="1:4" ht="12.75">
      <c r="A85" s="21" t="s">
        <v>65</v>
      </c>
      <c r="B85" s="22"/>
      <c r="C85" s="22">
        <v>25</v>
      </c>
      <c r="D85" s="22"/>
    </row>
    <row r="86" spans="1:4" ht="12.75">
      <c r="A86" s="21" t="s">
        <v>16</v>
      </c>
      <c r="B86" s="22">
        <v>1153</v>
      </c>
      <c r="C86" s="22">
        <v>1519</v>
      </c>
      <c r="D86" s="22">
        <v>0</v>
      </c>
    </row>
    <row r="87" spans="1:4" ht="12.75">
      <c r="A87" s="21" t="s">
        <v>17</v>
      </c>
      <c r="B87" s="22">
        <v>380</v>
      </c>
      <c r="C87" s="22">
        <v>380</v>
      </c>
      <c r="D87" s="22">
        <v>0</v>
      </c>
    </row>
    <row r="88" spans="1:4" ht="12.75">
      <c r="A88" s="23" t="s">
        <v>20</v>
      </c>
      <c r="B88" s="20">
        <f>B74+B76+B77+B78+B79+B80+B82+B83+B86+B87</f>
        <v>5804</v>
      </c>
      <c r="C88" s="20">
        <f>C74+C76+C77+C78+C79+C80+C82+C83+C86+C87+C84+C85</f>
        <v>7554</v>
      </c>
      <c r="D88" s="20">
        <f>SUM(D74:D81)</f>
        <v>0</v>
      </c>
    </row>
    <row r="90" spans="1:4" ht="12.75">
      <c r="A90" s="42" t="s">
        <v>23</v>
      </c>
      <c r="B90" s="6">
        <f>B88+B49+B64</f>
        <v>94946</v>
      </c>
      <c r="C90" s="6">
        <f>C88+C49+C64</f>
        <v>113482</v>
      </c>
      <c r="D90" s="6">
        <f>D88+D49+D64</f>
        <v>0</v>
      </c>
    </row>
    <row r="91" ht="12.75">
      <c r="E91" t="s">
        <v>66</v>
      </c>
    </row>
  </sheetData>
  <sheetProtection/>
  <mergeCells count="2">
    <mergeCell ref="A1:D1"/>
    <mergeCell ref="A6:D6"/>
  </mergeCells>
  <printOptions horizontalCentered="1"/>
  <pageMargins left="0.7874015748031497" right="0.5905511811023623" top="0.7874015748031497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Csátalja</dc:creator>
  <cp:keywords/>
  <dc:description/>
  <cp:lastModifiedBy>Ibolya</cp:lastModifiedBy>
  <cp:lastPrinted>2015-09-24T12:15:01Z</cp:lastPrinted>
  <dcterms:created xsi:type="dcterms:W3CDTF">2003-02-05T12:24:55Z</dcterms:created>
  <dcterms:modified xsi:type="dcterms:W3CDTF">2015-09-28T05:56:01Z</dcterms:modified>
  <cp:category/>
  <cp:version/>
  <cp:contentType/>
  <cp:contentStatus/>
</cp:coreProperties>
</file>