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calcMode="manual" fullCalcOnLoad="1"/>
</workbook>
</file>

<file path=xl/sharedStrings.xml><?xml version="1.0" encoding="utf-8"?>
<sst xmlns="http://schemas.openxmlformats.org/spreadsheetml/2006/main" count="4198" uniqueCount="2141">
  <si>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</si>
  <si>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</si>
  <si>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</si>
  <si>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</si>
  <si>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</si>
  <si>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</si>
  <si>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</si>
  <si>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</si>
  <si>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</si>
  <si>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</si>
  <si>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</si>
  <si>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</si>
  <si>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</si>
  <si>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</si>
  <si>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</si>
  <si>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</si>
  <si>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</si>
  <si>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</si>
  <si>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</si>
  <si>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</si>
  <si>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</si>
  <si>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</si>
  <si>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</si>
  <si>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</si>
  <si>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</si>
  <si>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</si>
  <si>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</si>
  <si>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</si>
  <si>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</si>
  <si>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</si>
  <si>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</si>
  <si>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</si>
  <si>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</si>
  <si>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</si>
  <si>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</si>
  <si>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</si>
  <si>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</si>
  <si>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</si>
  <si>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</si>
  <si>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</si>
  <si>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</si>
  <si>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</si>
  <si>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</si>
  <si>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</si>
  <si>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</si>
  <si>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</si>
  <si>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</si>
  <si>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</si>
  <si>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</si>
  <si>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</si>
  <si>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</si>
  <si>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</si>
  <si>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</si>
  <si>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</si>
  <si>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</si>
  <si>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</si>
  <si>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</si>
  <si>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</si>
  <si>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</si>
  <si>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</si>
  <si>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</si>
  <si>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</si>
  <si>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</si>
  <si>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</si>
  <si>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</si>
  <si>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</si>
  <si>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</si>
  <si>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</si>
  <si>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</si>
  <si>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</si>
  <si>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</si>
  <si>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</si>
  <si>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</si>
  <si>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</si>
  <si>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</si>
  <si>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</si>
  <si>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</si>
  <si>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</si>
  <si>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</si>
  <si>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</si>
  <si>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</si>
  <si>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</si>
  <si>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</si>
  <si>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</si>
  <si>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</si>
  <si>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</si>
  <si>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</si>
  <si>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</si>
  <si>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</si>
  <si>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</si>
  <si>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</si>
  <si>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</si>
  <si>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</si>
  <si>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</si>
  <si>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</si>
  <si>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</si>
  <si>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</si>
  <si>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</si>
  <si>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</si>
  <si>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</si>
  <si>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</si>
  <si>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</si>
  <si>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</si>
  <si>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</si>
  <si>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</si>
  <si>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</si>
  <si>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</si>
  <si>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</si>
  <si>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</si>
  <si>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</si>
  <si>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</si>
  <si>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</si>
  <si>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</si>
  <si>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</si>
  <si>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</si>
  <si>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</si>
  <si>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</si>
  <si>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</si>
  <si>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</si>
  <si>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</si>
  <si>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</si>
  <si>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</si>
  <si>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</si>
  <si>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</si>
  <si>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</si>
  <si>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</si>
  <si>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</si>
  <si>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</si>
  <si>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</si>
  <si>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</si>
  <si>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</si>
  <si>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</si>
  <si>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</si>
  <si>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</si>
  <si>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</si>
  <si>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</si>
  <si>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</si>
  <si>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</si>
  <si>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</si>
  <si>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</si>
  <si>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</si>
  <si>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</si>
  <si>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</si>
  <si>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</si>
  <si>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</si>
  <si>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</si>
  <si>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</si>
  <si>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</si>
  <si>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</si>
  <si>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</si>
  <si>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</si>
  <si>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</si>
  <si>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</si>
  <si>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</si>
  <si>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</si>
  <si>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</si>
  <si>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</si>
  <si>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</si>
  <si>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</si>
  <si>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</si>
  <si>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</si>
  <si>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</si>
  <si>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</si>
  <si>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</si>
  <si>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</si>
  <si>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</si>
  <si>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</si>
  <si>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</si>
  <si>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</si>
  <si>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</si>
  <si>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</si>
  <si>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</si>
  <si>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</si>
  <si>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</si>
  <si>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</si>
  <si>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</si>
  <si>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</si>
  <si>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</si>
  <si>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</si>
  <si>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</si>
  <si>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</si>
  <si>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</si>
  <si>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</si>
  <si>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</si>
  <si>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</si>
  <si>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</si>
  <si>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</si>
  <si>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</si>
  <si>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</si>
  <si>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</si>
  <si>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</si>
  <si>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</si>
  <si>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</si>
  <si>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</si>
  <si>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</si>
  <si>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</si>
  <si>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</si>
  <si>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</si>
  <si>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</si>
  <si>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</si>
  <si>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</si>
  <si>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</si>
  <si>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</si>
  <si>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</si>
  <si>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</si>
  <si>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</si>
  <si>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</si>
  <si>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</si>
  <si>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</si>
  <si>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</si>
  <si>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</si>
  <si>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</si>
  <si>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</si>
  <si>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</si>
  <si>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</si>
  <si>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</si>
  <si>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</si>
  <si>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</si>
  <si>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</si>
  <si>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</si>
  <si>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</si>
  <si>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</si>
  <si>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</si>
  <si>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</si>
  <si>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</si>
  <si>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</si>
  <si>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</si>
  <si>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</si>
  <si>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</si>
  <si>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</si>
  <si>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</si>
  <si>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</si>
  <si>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</si>
  <si>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</si>
  <si>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</si>
  <si>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</si>
  <si>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</si>
  <si>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</si>
  <si>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</si>
  <si>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</si>
  <si>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</si>
  <si>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</si>
  <si>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</si>
  <si>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</si>
  <si>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</si>
  <si>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</si>
  <si>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</si>
  <si>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</si>
  <si>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</si>
  <si>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</si>
  <si>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</si>
  <si>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</si>
  <si>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</si>
  <si>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</si>
  <si>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</si>
  <si>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</si>
  <si>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</si>
  <si>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</si>
  <si>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</si>
  <si>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</si>
  <si>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</si>
  <si>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</si>
  <si>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</si>
  <si>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</si>
  <si>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</si>
  <si>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</si>
  <si>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</si>
  <si>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</si>
  <si>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</si>
  <si>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</si>
  <si>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</si>
  <si>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</si>
  <si>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</si>
  <si>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</si>
  <si>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</si>
  <si>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</si>
  <si>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</si>
  <si>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</si>
  <si>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</si>
  <si>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</si>
  <si>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</si>
  <si>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</si>
  <si>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</si>
  <si>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</si>
  <si>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</si>
  <si>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</si>
  <si>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</si>
  <si>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</si>
  <si>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</si>
  <si>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</si>
  <si>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</si>
  <si>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</si>
  <si>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</si>
  <si>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</si>
  <si>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</si>
  <si>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</si>
  <si>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</si>
  <si>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</si>
  <si>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</si>
  <si>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</si>
  <si>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</si>
  <si>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</si>
  <si>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</si>
  <si>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</si>
  <si>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</si>
  <si>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</si>
  <si>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</si>
  <si>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</si>
  <si>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</si>
  <si>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</si>
  <si>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</si>
  <si>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</si>
  <si>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</si>
  <si>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</si>
  <si>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</si>
  <si>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</si>
  <si>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</si>
  <si>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</si>
  <si>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</si>
  <si>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</si>
  <si>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</si>
  <si>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</si>
  <si>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</si>
  <si>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</si>
  <si>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</si>
  <si>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</si>
  <si>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</si>
  <si>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</si>
  <si>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</si>
  <si>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</si>
  <si>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</si>
  <si>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</si>
  <si>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</si>
  <si>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</si>
  <si>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</si>
  <si>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</si>
  <si>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</si>
  <si>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</si>
  <si>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</si>
  <si>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</si>
  <si>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</si>
  <si>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</si>
  <si>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</si>
  <si>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</si>
  <si>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</si>
  <si>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</si>
  <si>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</si>
  <si>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</si>
  <si>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</si>
  <si>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</si>
  <si>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</si>
  <si>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</si>
  <si>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</si>
  <si>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</si>
  <si>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</si>
  <si>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</si>
  <si>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</si>
  <si>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</si>
  <si>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</si>
  <si>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</si>
  <si>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</si>
  <si>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</si>
  <si>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</si>
  <si>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</si>
  <si>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</si>
  <si>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</si>
  <si>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</si>
  <si>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</si>
  <si>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</si>
  <si>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</si>
  <si>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</si>
  <si>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</si>
  <si>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</si>
  <si>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</si>
  <si>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</si>
  <si>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</si>
  <si>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</si>
  <si>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</si>
  <si>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</si>
  <si>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</si>
  <si>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</si>
  <si>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</si>
  <si>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</si>
  <si>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</si>
  <si>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</si>
  <si>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</si>
  <si>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</si>
  <si>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</si>
  <si>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</si>
  <si>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</si>
  <si>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</si>
  <si>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</si>
  <si>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</si>
  <si>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</si>
  <si>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</si>
  <si>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</si>
  <si>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</si>
  <si>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</si>
  <si>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</si>
  <si>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</si>
  <si>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</si>
  <si>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</si>
  <si>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</si>
  <si>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</si>
  <si>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</si>
  <si>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</si>
  <si>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</si>
  <si>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</si>
  <si>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</si>
  <si>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</si>
  <si>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</si>
  <si>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</si>
  <si>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</si>
  <si>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</si>
  <si>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</si>
  <si>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</si>
  <si>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</si>
  <si>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</si>
  <si>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</si>
  <si>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</si>
  <si>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</si>
  <si>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</si>
  <si>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</si>
  <si>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</si>
  <si>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</si>
  <si>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</si>
  <si>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</si>
  <si>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</si>
  <si>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</si>
  <si>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</si>
  <si>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</si>
  <si>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</si>
  <si>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</si>
  <si>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</si>
  <si>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</si>
  <si>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</si>
  <si>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</si>
  <si>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</si>
  <si>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</si>
  <si>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</si>
  <si>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</si>
  <si>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</si>
  <si>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</si>
  <si>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</si>
  <si>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</si>
  <si>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</si>
  <si>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</si>
  <si>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</si>
  <si>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</si>
  <si>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</si>
  <si>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</si>
  <si>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</si>
  <si>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</si>
  <si>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</si>
  <si>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</si>
  <si>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</si>
  <si>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</si>
  <si>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</si>
  <si>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</si>
  <si>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</si>
  <si>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</si>
  <si>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</si>
  <si>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</si>
  <si>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</si>
  <si>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</si>
  <si>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</si>
  <si>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</si>
  <si>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</si>
  <si>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</si>
  <si>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</si>
  <si>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</si>
  <si>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</si>
  <si>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</si>
  <si>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</si>
  <si>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</si>
  <si>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</si>
  <si>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</si>
  <si>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</si>
  <si>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</si>
  <si>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</si>
  <si>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</si>
  <si>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</si>
  <si>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</si>
  <si>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</si>
  <si>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</si>
  <si>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</si>
  <si>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</si>
  <si>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</si>
  <si>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</si>
  <si>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</si>
  <si>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</si>
  <si>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</si>
  <si>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</si>
  <si>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</si>
  <si>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</si>
  <si>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</si>
  <si>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</si>
  <si>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</si>
  <si>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</si>
  <si>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</si>
  <si>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</si>
  <si>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</si>
  <si>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</si>
  <si>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</si>
  <si>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</si>
  <si>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</si>
  <si>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</si>
  <si>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</si>
  <si>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</si>
  <si>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</si>
  <si>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</si>
  <si>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</si>
  <si>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</si>
  <si>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</si>
  <si>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</si>
  <si>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</si>
  <si>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</si>
  <si>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</si>
  <si>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</si>
  <si>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</si>
  <si>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</si>
  <si>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</si>
  <si>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</si>
  <si>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</si>
  <si>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</si>
  <si>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</si>
  <si>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</si>
  <si>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</si>
  <si>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</si>
  <si>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</si>
  <si>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</si>
  <si>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</si>
  <si>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</si>
  <si>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</si>
  <si>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</si>
  <si>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</si>
  <si>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</si>
  <si>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</si>
  <si>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</si>
  <si>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</si>
  <si>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</si>
  <si>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</si>
  <si>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</si>
  <si>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</si>
  <si>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</si>
  <si>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</si>
  <si>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</si>
  <si>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</si>
  <si>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</si>
  <si>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</si>
  <si>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</si>
  <si>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</si>
  <si>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</si>
  <si>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</si>
  <si>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</si>
  <si>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</si>
  <si>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</si>
  <si>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</si>
  <si>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</si>
  <si>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</si>
  <si>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</si>
  <si>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</si>
  <si>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</si>
  <si>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</si>
  <si>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</si>
  <si>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</si>
  <si>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</si>
  <si>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</si>
  <si>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</si>
  <si>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</si>
  <si>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</si>
  <si>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</si>
  <si>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</si>
  <si>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</si>
  <si>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</si>
  <si>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</si>
  <si>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</si>
  <si>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</si>
  <si>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</si>
  <si>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</si>
  <si>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</si>
  <si>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</si>
  <si>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</si>
  <si>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</si>
  <si>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</si>
  <si>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</si>
  <si>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</si>
  <si>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</si>
  <si>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</si>
  <si>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</si>
  <si>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</si>
  <si>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</si>
  <si>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</si>
  <si>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</si>
  <si>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</si>
  <si>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</si>
  <si>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</si>
  <si>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</si>
  <si>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</si>
  <si>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</si>
  <si>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</si>
  <si>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</si>
  <si>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</si>
  <si>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</si>
  <si>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</si>
  <si>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</si>
  <si>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</si>
  <si>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</si>
  <si>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</si>
  <si>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</si>
  <si>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</si>
  <si>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</si>
  <si>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</si>
  <si>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</si>
  <si>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</si>
  <si>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</si>
  <si>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</si>
  <si>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</si>
  <si>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</si>
  <si>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</si>
  <si>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</si>
  <si>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</si>
  <si>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</si>
  <si>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</si>
  <si>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</si>
  <si>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</si>
  <si>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</si>
  <si>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</si>
  <si>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</si>
  <si>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</si>
  <si>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</si>
  <si>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</si>
  <si>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</si>
  <si>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</si>
  <si>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</si>
  <si>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</si>
  <si>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</si>
  <si>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</si>
  <si>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</si>
  <si>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</si>
  <si>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</si>
  <si>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</si>
  <si>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</si>
  <si>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</si>
  <si>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</si>
  <si>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</si>
  <si>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</si>
  <si>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</si>
  <si>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</si>
  <si>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</si>
  <si>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</si>
  <si>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</si>
  <si>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</si>
  <si>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</si>
  <si>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</si>
  <si>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</si>
  <si>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</si>
  <si>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</si>
  <si>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</si>
  <si>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</si>
  <si>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</si>
  <si>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</si>
  <si>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</si>
  <si>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</si>
  <si>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</si>
  <si>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</si>
  <si>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</si>
  <si>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</si>
  <si>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</si>
  <si>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</si>
  <si>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</si>
  <si>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</si>
  <si>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</si>
  <si>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</si>
  <si>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</si>
  <si>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</si>
  <si>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</si>
  <si>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</si>
  <si>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</si>
  <si>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</si>
  <si>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</si>
  <si>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</si>
  <si>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</si>
  <si>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</si>
  <si>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</si>
  <si>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</si>
  <si>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</si>
  <si>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</si>
  <si>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</si>
  <si>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</si>
  <si>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</si>
  <si>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</si>
  <si>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</si>
  <si>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</si>
  <si>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</si>
  <si>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</si>
  <si>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</si>
  <si>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</si>
  <si>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</si>
  <si>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</si>
  <si>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</si>
  <si>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</si>
  <si>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</si>
  <si>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</si>
  <si>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</si>
  <si>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</si>
  <si>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</si>
  <si>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</si>
  <si>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</si>
  <si>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</si>
  <si>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</si>
  <si>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</si>
  <si>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</si>
  <si>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</si>
  <si>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</si>
  <si>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</si>
  <si>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</si>
  <si>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</si>
  <si>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</si>
  <si>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</si>
  <si>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</si>
  <si>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</si>
  <si>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</si>
  <si>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</si>
  <si>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</si>
  <si>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</si>
  <si>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</si>
  <si>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</si>
  <si>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</si>
  <si>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</si>
  <si>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</si>
  <si>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</si>
  <si>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</si>
  <si>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</si>
  <si>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</si>
  <si>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</si>
  <si>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</si>
  <si>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</si>
  <si>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</si>
  <si>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</si>
  <si>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</si>
  <si>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</si>
  <si>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</si>
  <si>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</si>
  <si>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</si>
  <si>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</si>
  <si>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</si>
  <si>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</si>
  <si>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</si>
  <si>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</si>
  <si>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</si>
  <si>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</si>
  <si>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</si>
  <si>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</si>
  <si>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</si>
  <si>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</si>
  <si>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</si>
  <si>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</si>
  <si>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</si>
  <si>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</si>
  <si>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</si>
  <si>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</si>
  <si>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</si>
  <si>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</si>
  <si>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</si>
  <si>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</si>
  <si>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</si>
  <si>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</si>
  <si>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</si>
  <si>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</si>
  <si>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</si>
  <si>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</si>
  <si>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</si>
  <si>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</si>
  <si>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</si>
  <si>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</si>
  <si>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</si>
  <si>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</si>
  <si>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</si>
  <si>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</si>
  <si>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</si>
  <si>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</si>
  <si>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</si>
  <si>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</si>
  <si>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</si>
  <si>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</si>
  <si>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</si>
  <si>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</si>
  <si>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</si>
  <si>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</si>
  <si>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</si>
  <si>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</si>
  <si>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</si>
  <si>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</si>
  <si>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</si>
  <si>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</si>
  <si>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</si>
  <si>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</si>
  <si>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</si>
  <si>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</si>
  <si>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</si>
  <si>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</si>
  <si>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</si>
  <si>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</si>
  <si>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</si>
  <si>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</si>
  <si>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</si>
  <si>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</si>
  <si>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</si>
  <si>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</si>
  <si>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</si>
  <si>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</si>
  <si>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</si>
  <si>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</si>
  <si>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</si>
  <si>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</si>
  <si>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</si>
  <si>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</si>
  <si>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</si>
  <si>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</si>
  <si>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</si>
  <si>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</si>
  <si>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</si>
  <si>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</si>
  <si>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</si>
  <si>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</si>
  <si>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</si>
  <si>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</si>
  <si>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</si>
  <si>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</si>
  <si>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</si>
  <si>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</si>
  <si>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</si>
  <si>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</si>
  <si>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</si>
  <si>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</si>
  <si>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</si>
  <si>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</si>
  <si>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</si>
  <si>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</si>
  <si>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</si>
  <si>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</si>
  <si>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</si>
  <si>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</si>
  <si>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</si>
  <si>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</si>
  <si>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</si>
  <si>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</si>
  <si>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</si>
  <si>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</si>
  <si>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</si>
  <si>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</si>
  <si>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</si>
  <si>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</si>
  <si>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</si>
  <si>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</si>
  <si>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</si>
  <si>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</si>
  <si>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</si>
  <si>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</si>
  <si>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</si>
  <si>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</si>
  <si>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</si>
  <si>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</si>
  <si>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</si>
  <si>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</si>
  <si>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</si>
  <si>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</si>
  <si>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</si>
  <si>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</si>
  <si>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</si>
  <si>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</si>
  <si>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</si>
  <si>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</si>
  <si>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</si>
  <si>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</si>
  <si>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</si>
  <si>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</si>
  <si>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</si>
  <si>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</si>
  <si>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</si>
  <si>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</si>
  <si>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</si>
  <si>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</si>
  <si>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</si>
  <si>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</si>
  <si>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</si>
  <si>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</si>
  <si>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</si>
  <si>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</si>
  <si>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</si>
  <si>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</si>
  <si>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</si>
  <si>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</si>
  <si>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</si>
  <si>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</si>
  <si>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</si>
  <si>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</si>
  <si>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</si>
  <si>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</si>
  <si>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</si>
  <si>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</si>
  <si>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</si>
  <si>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</si>
  <si>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</si>
  <si>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</si>
  <si>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</si>
  <si>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</si>
  <si>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</si>
  <si>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</si>
  <si>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</si>
  <si>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</si>
  <si>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</si>
  <si>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</si>
  <si>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</si>
  <si>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</si>
  <si>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</si>
  <si>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</si>
  <si>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</si>
  <si>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</si>
  <si>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</si>
  <si>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</si>
  <si>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</si>
  <si>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</si>
  <si>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</si>
  <si>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</si>
  <si>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</si>
  <si>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</si>
  <si>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</si>
  <si>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</si>
  <si>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</si>
  <si>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</si>
  <si>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</si>
  <si>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</si>
  <si>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</si>
  <si>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</si>
  <si>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</si>
  <si>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</si>
  <si>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</si>
  <si>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</si>
  <si>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</si>
  <si>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</si>
  <si>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</si>
  <si>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</si>
  <si>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</si>
  <si>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</si>
  <si>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</si>
  <si>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</si>
  <si>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</si>
  <si>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</si>
  <si>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</si>
  <si>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</si>
  <si>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</si>
  <si>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</si>
  <si>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</si>
  <si>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</si>
  <si>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</si>
  <si>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</si>
  <si>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</si>
  <si>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</si>
  <si>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</si>
  <si>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</si>
  <si>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</si>
  <si>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</si>
  <si>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</si>
  <si>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</si>
  <si>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</si>
  <si>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</si>
  <si>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</si>
  <si>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</si>
  <si>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</si>
  <si>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</si>
  <si>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</si>
  <si>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</si>
  <si>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</si>
  <si>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</si>
  <si>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</si>
  <si>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</si>
  <si>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</si>
  <si>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</si>
  <si>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</si>
  <si>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</si>
  <si>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</si>
  <si>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</si>
  <si>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</si>
  <si>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</si>
  <si>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</si>
  <si>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</si>
  <si>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</si>
  <si>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</si>
  <si>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</si>
  <si>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</si>
  <si>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</si>
  <si>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</si>
  <si>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</si>
  <si>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</si>
  <si>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</si>
  <si>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</si>
  <si>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</si>
  <si>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</si>
  <si>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</si>
  <si>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</si>
  <si>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</si>
  <si>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</si>
  <si>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</si>
  <si>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</si>
  <si>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</si>
  <si>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</si>
  <si>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</si>
  <si>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</si>
  <si>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</si>
  <si>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</si>
  <si>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</si>
  <si>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</si>
  <si>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</si>
  <si>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</si>
  <si>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</si>
  <si>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</si>
  <si>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</si>
  <si>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</si>
  <si>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</si>
  <si>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</si>
  <si>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</si>
  <si>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</si>
  <si>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</si>
  <si>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</si>
  <si>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</si>
  <si>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</si>
  <si>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</si>
  <si>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</si>
  <si>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</si>
  <si>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</si>
  <si>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</si>
  <si>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</si>
  <si>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</si>
  <si>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</si>
  <si>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</si>
  <si>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</si>
  <si>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</si>
  <si>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</si>
  <si>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</si>
  <si>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</si>
  <si>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</si>
  <si>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</si>
  <si>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</si>
  <si>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</si>
  <si>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</si>
  <si>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</si>
  <si>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</si>
  <si>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</si>
  <si>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</si>
  <si>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</si>
  <si>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</si>
  <si>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</si>
  <si>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</si>
  <si>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</si>
  <si>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</si>
  <si>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</si>
  <si>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</si>
  <si>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</si>
  <si>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</si>
  <si>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</si>
  <si>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</si>
  <si>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</si>
  <si>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</si>
  <si>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</si>
  <si>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</si>
  <si>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</si>
  <si>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</si>
  <si>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</si>
  <si>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</si>
  <si>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</si>
  <si>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</si>
  <si>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</si>
  <si>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</si>
  <si>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</si>
  <si>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</si>
  <si>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</si>
  <si>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</si>
  <si>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</si>
  <si>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</si>
  <si>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</si>
  <si>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</si>
  <si>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</si>
  <si>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</si>
  <si>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</si>
  <si>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</si>
  <si>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</si>
  <si>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</si>
  <si>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</si>
  <si>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</si>
  <si>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</si>
  <si>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</si>
  <si>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</si>
  <si>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</si>
  <si>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</si>
  <si>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</si>
  <si>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</si>
  <si>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</si>
  <si>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</si>
  <si>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</si>
  <si>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</si>
  <si>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</si>
  <si>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</si>
  <si>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</si>
  <si>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</si>
  <si>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</si>
  <si>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</si>
  <si>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</si>
  <si>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</si>
  <si>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</si>
  <si>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</si>
  <si>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</si>
  <si>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</si>
  <si>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</si>
  <si>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</si>
  <si>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</si>
  <si>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</si>
  <si>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</si>
  <si>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</si>
  <si>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</si>
  <si>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</si>
  <si>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</si>
  <si>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</si>
  <si>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</si>
  <si>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</si>
  <si>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</si>
  <si>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</si>
  <si>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</si>
  <si>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</si>
  <si>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</si>
  <si>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</si>
  <si>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</si>
  <si>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</si>
  <si>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</si>
  <si>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</si>
  <si>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</si>
  <si>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</si>
  <si>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</si>
  <si>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</si>
  <si>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</si>
  <si>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</si>
  <si>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</si>
  <si>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</si>
  <si>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</si>
  <si>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</si>
  <si>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</si>
  <si>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</si>
  <si>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</si>
  <si>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</si>
  <si>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</si>
  <si>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</si>
  <si>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</si>
  <si>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</si>
  <si>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</si>
  <si>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</si>
  <si>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</si>
  <si>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</si>
  <si>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</si>
  <si>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</si>
  <si>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</si>
  <si>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</si>
  <si>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</si>
  <si>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</si>
  <si>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</si>
  <si>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</si>
  <si>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</si>
  <si>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</si>
  <si>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</si>
  <si>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</si>
  <si>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</si>
  <si>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</si>
  <si>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</si>
  <si>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</si>
  <si>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</si>
  <si>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</si>
  <si>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</si>
  <si>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</si>
  <si>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</si>
  <si>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</si>
  <si>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</si>
  <si>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</si>
  <si>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</si>
  <si>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</si>
  <si>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</si>
  <si>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</si>
  <si>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</si>
  <si>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</si>
  <si>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</si>
  <si>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</si>
  <si>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</si>
  <si>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</si>
  <si>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</si>
  <si>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</si>
  <si>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</si>
  <si>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</si>
  <si>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</si>
  <si>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</si>
  <si>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</si>
  <si>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</si>
  <si>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</si>
  <si>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</si>
  <si>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</si>
  <si>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</si>
  <si>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</si>
  <si>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</si>
  <si>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</si>
  <si>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</si>
  <si>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</si>
  <si>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</si>
  <si>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</si>
  <si>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</si>
  <si>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</si>
  <si>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</si>
  <si>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</si>
  <si>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</si>
  <si>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</si>
  <si>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</si>
  <si>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</si>
  <si>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</si>
  <si>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</si>
  <si>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</si>
  <si>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</si>
  <si>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</si>
  <si>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</si>
  <si>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</si>
  <si>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</si>
  <si>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</si>
  <si>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</si>
  <si>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</si>
  <si>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</si>
  <si>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</si>
  <si>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</si>
  <si>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</si>
  <si>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</si>
  <si>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</si>
  <si>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</si>
  <si>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</si>
  <si>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</si>
  <si>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</si>
  <si>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</si>
  <si>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</si>
  <si>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</si>
  <si>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</si>
  <si>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</si>
  <si>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</si>
  <si>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</si>
  <si>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</si>
  <si>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</si>
  <si>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</si>
  <si>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</si>
  <si>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</si>
  <si>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</si>
  <si>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</si>
  <si>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</si>
  <si>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</si>
  <si>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</si>
  <si>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</si>
  <si>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</si>
  <si>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</si>
  <si>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</si>
  <si>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</si>
  <si>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</si>
  <si>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</si>
  <si>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</si>
  <si>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</si>
  <si>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</si>
  <si>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</si>
  <si>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</si>
  <si>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</si>
  <si>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</si>
  <si>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</si>
  <si>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</si>
  <si>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</si>
  <si>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</si>
  <si>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</si>
  <si>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</si>
  <si>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</si>
  <si>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</si>
  <si>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</si>
  <si>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</si>
  <si>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</si>
  <si>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</si>
  <si>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</si>
  <si>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</si>
  <si>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</si>
  <si>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</si>
  <si>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</si>
  <si>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</si>
  <si>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</si>
  <si>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</si>
  <si>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</si>
  <si>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</si>
  <si>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</si>
  <si>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</si>
  <si>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</si>
  <si>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</si>
  <si>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</si>
  <si>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</si>
  <si>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</si>
  <si>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</si>
  <si>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</si>
  <si>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</si>
  <si>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</si>
  <si>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</si>
  <si>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</si>
  <si>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</si>
  <si>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</si>
  <si>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</si>
  <si>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</si>
  <si>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</si>
  <si>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</si>
  <si>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</si>
  <si>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</si>
  <si>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</si>
  <si>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</si>
  <si>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</si>
  <si>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</si>
  <si>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</si>
  <si>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</si>
  <si>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</si>
  <si>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</si>
  <si>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</si>
  <si>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</si>
  <si>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</si>
  <si>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</si>
  <si>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</si>
  <si>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</si>
  <si>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</si>
  <si>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</si>
  <si>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</si>
  <si>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</si>
  <si>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</si>
  <si>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</si>
  <si>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</si>
  <si>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</si>
  <si>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</si>
  <si>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</si>
  <si>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</si>
  <si>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</si>
  <si>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</si>
  <si>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</si>
  <si>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</si>
  <si>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</si>
  <si>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</si>
  <si>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</si>
  <si>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</si>
  <si>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</si>
  <si>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</si>
  <si>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</si>
  <si>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</si>
  <si>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</si>
  <si>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</si>
  <si>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</si>
  <si>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</si>
  <si>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</si>
  <si>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</si>
  <si>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</si>
  <si>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</si>
  <si>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</si>
  <si>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</si>
  <si>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</si>
  <si>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</si>
  <si>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</si>
  <si>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</si>
  <si>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</si>
  <si>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</si>
  <si>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</si>
  <si>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</si>
  <si>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</si>
  <si>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</si>
  <si>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</si>
  <si>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</si>
  <si>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</si>
  <si>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</si>
  <si>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</si>
  <si>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</si>
  <si>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</si>
  <si>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</si>
  <si>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</si>
  <si>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</si>
  <si>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</si>
  <si>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</si>
  <si>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</si>
  <si>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</si>
  <si>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</si>
  <si>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</si>
  <si>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</si>
  <si>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</si>
  <si>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</si>
  <si>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</si>
  <si>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</si>
  <si>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</si>
  <si>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</si>
  <si>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</si>
  <si>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</si>
  <si>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</si>
  <si>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</si>
  <si>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</si>
  <si>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</si>
  <si>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</si>
  <si>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</si>
  <si>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</si>
  <si>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</si>
  <si>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</si>
  <si>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</si>
  <si>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</si>
  <si>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</si>
  <si>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</si>
  <si>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</si>
  <si>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</si>
  <si>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</si>
  <si>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</si>
  <si>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</si>
  <si>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</si>
  <si>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</si>
  <si>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</si>
  <si>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</si>
  <si>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</si>
  <si>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</si>
  <si>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</si>
  <si>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</si>
  <si>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</si>
  <si>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</si>
  <si>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</si>
  <si>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</si>
  <si>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</si>
  <si>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</si>
  <si>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</si>
  <si>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</si>
  <si>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</si>
  <si>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</si>
  <si>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</si>
  <si>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</si>
  <si>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</si>
  <si>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</si>
  <si>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</si>
  <si>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</si>
  <si>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</si>
  <si>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</si>
  <si>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</si>
  <si>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</si>
  <si>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</si>
  <si>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</si>
  <si>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</si>
  <si>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</si>
  <si>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</si>
  <si>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</si>
  <si>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</si>
  <si>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</si>
  <si>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</si>
  <si>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</si>
  <si>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</si>
  <si>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</si>
  <si>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</si>
  <si>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</si>
  <si>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</si>
  <si>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</si>
  <si>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</si>
  <si>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</si>
  <si>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</si>
  <si>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</si>
  <si>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</si>
  <si>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</si>
  <si>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</si>
  <si>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</si>
  <si>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</si>
  <si>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</si>
  <si>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</si>
  <si>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</si>
  <si>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</si>
  <si>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</si>
  <si>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</si>
  <si>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</si>
  <si>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</si>
  <si>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</si>
  <si>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</si>
  <si>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</si>
  <si>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</si>
  <si>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</si>
  <si>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</si>
  <si>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</si>
  <si>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</si>
  <si>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</si>
  <si>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</si>
  <si>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</si>
  <si>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</si>
  <si>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</si>
  <si>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</si>
  <si>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</si>
  <si>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</si>
  <si>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</si>
  <si>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</si>
  <si>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</si>
  <si>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</si>
  <si>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</si>
  <si>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</si>
  <si>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</si>
  <si>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</si>
  <si>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</si>
  <si>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</si>
  <si>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</si>
  <si>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</si>
  <si>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</si>
  <si>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</si>
  <si>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</si>
  <si>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</si>
  <si>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</si>
  <si>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</si>
  <si>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</si>
  <si>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</si>
  <si>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</si>
  <si>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</si>
  <si>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</si>
  <si>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</si>
  <si>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</si>
  <si>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</si>
  <si>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</si>
  <si>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</si>
  <si>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</si>
  <si>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</si>
  <si>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</si>
  <si>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</si>
  <si>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</si>
  <si>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</si>
  <si>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</si>
  <si>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</si>
  <si>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</si>
  <si>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</si>
  <si>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</si>
  <si>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</si>
  <si>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</si>
  <si>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</si>
  <si>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</si>
  <si>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</si>
  <si>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</si>
  <si>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</si>
  <si>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</si>
  <si>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</si>
  <si>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</si>
  <si>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</si>
  <si>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</si>
  <si>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</si>
  <si>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</si>
  <si>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</si>
  <si>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</si>
  <si>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</si>
  <si>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</si>
  <si>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</si>
  <si>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</si>
  <si>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</si>
  <si>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</si>
  <si>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</si>
  <si>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</si>
  <si>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</si>
  <si>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</si>
  <si>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</si>
  <si>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</si>
  <si>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</si>
  <si>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</si>
  <si>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</si>
  <si>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</si>
  <si>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</si>
  <si>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</si>
  <si>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</si>
  <si>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</si>
  <si>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</si>
  <si>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</si>
  <si>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</si>
  <si>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</si>
  <si>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</si>
  <si>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</si>
  <si>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</si>
  <si>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</si>
  <si>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</si>
  <si>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</si>
  <si>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</si>
  <si>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</si>
  <si>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</si>
  <si>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</si>
  <si>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</si>
  <si>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</si>
  <si>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</si>
  <si>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</si>
  <si>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</si>
  <si>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</si>
  <si>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</si>
  <si>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</si>
  <si>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</si>
  <si>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</si>
  <si>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</si>
  <si>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</si>
  <si>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</si>
  <si>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</si>
  <si>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</si>
  <si>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</si>
  <si>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</si>
  <si>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</si>
  <si>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</si>
  <si>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</si>
  <si>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</si>
  <si>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</si>
  <si>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</si>
  <si>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</si>
  <si>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</si>
  <si>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</si>
  <si>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</si>
  <si>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</si>
  <si>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</si>
  <si>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</si>
  <si>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</si>
  <si>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</si>
  <si>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</si>
  <si>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</si>
  <si>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</si>
  <si>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</si>
  <si>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</si>
  <si>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</si>
  <si>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</si>
  <si>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</si>
  <si>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</si>
  <si>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</si>
  <si>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</si>
  <si>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</si>
  <si>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</si>
  <si>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</si>
  <si>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</si>
  <si>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</si>
  <si>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</si>
  <si>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</si>
  <si>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</si>
  <si>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</si>
  <si>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</si>
  <si>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</si>
  <si>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</si>
  <si>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</si>
  <si>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</si>
  <si>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</si>
  <si>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</si>
  <si>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</si>
  <si>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</si>
  <si>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</si>
  <si>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</si>
  <si>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</si>
  <si>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</si>
  <si>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</si>
  <si>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</si>
  <si>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</si>
  <si>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</si>
  <si>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</si>
  <si>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</si>
  <si>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</si>
  <si>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</si>
  <si>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</si>
  <si>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</si>
  <si>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</si>
  <si>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</si>
  <si>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</si>
  <si>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</si>
  <si>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</si>
  <si>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</si>
  <si>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</si>
  <si>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</si>
  <si>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</si>
  <si>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</si>
  <si>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</si>
  <si>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</si>
  <si>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</si>
  <si>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</si>
  <si>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</si>
  <si>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</si>
  <si>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</si>
  <si>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</si>
  <si>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</si>
  <si>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</si>
  <si>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</si>
  <si>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</si>
  <si>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</si>
  <si>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</si>
  <si>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</si>
  <si>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</si>
  <si>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</si>
  <si>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</si>
  <si>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</si>
  <si>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</si>
  <si>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</si>
  <si>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</si>
  <si>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</si>
  <si>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</si>
  <si>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</si>
  <si>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</si>
  <si>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</si>
  <si>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</si>
  <si>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</si>
  <si>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</si>
  <si>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</si>
  <si>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</si>
  <si>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</si>
  <si>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</si>
  <si>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</si>
  <si>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</si>
  <si>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</si>
  <si>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</si>
  <si>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</si>
  <si>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</si>
  <si>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</si>
  <si>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</si>
  <si>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</si>
  <si>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</si>
  <si>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</si>
  <si>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</si>
  <si>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</si>
  <si>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</si>
  <si>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</si>
  <si>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</si>
  <si>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</si>
  <si>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</si>
  <si>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</si>
  <si>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</si>
  <si>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</si>
  <si>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</si>
  <si>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</si>
  <si>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</si>
  <si>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</si>
  <si>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</si>
  <si>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</si>
  <si>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</si>
  <si>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</si>
  <si>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</si>
  <si>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</si>
  <si>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</si>
  <si>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</si>
  <si>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</si>
  <si>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</si>
  <si>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</si>
  <si>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</si>
  <si>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</si>
  <si>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</si>
  <si>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</si>
  <si>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</si>
  <si>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</si>
  <si>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</si>
  <si>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</si>
  <si>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</si>
  <si>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</si>
  <si>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</si>
  <si>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</si>
  <si>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</si>
  <si>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</si>
  <si>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</si>
  <si>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</si>
  <si>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</si>
  <si>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</si>
  <si>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</si>
  <si>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</si>
  <si>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</si>
  <si>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</si>
  <si>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</si>
  <si>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</si>
  <si>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</si>
  <si>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</si>
  <si>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</si>
  <si>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</si>
  <si>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</si>
  <si>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</si>
  <si>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</si>
  <si>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</si>
  <si>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</si>
  <si>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</si>
  <si>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</si>
  <si>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</si>
  <si>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</si>
  <si>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</si>
  <si>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</si>
  <si>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</si>
  <si>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</si>
  <si>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</si>
  <si>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</si>
  <si>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</si>
  <si>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</si>
  <si>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</si>
  <si>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</si>
  <si>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</si>
  <si>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</si>
  <si>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</si>
  <si>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</si>
  <si>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</si>
  <si>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</si>
  <si>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</si>
  <si>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</si>
  <si>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</si>
  <si>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</si>
  <si>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</si>
  <si>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</si>
  <si>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</si>
  <si>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</si>
  <si>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</si>
  <si>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</si>
  <si>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</si>
  <si>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</si>
  <si>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</si>
  <si>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</si>
  <si>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</si>
  <si>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</si>
  <si>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</si>
  <si>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</si>
  <si>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</si>
  <si>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</si>
  <si>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</si>
  <si>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</si>
  <si>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</si>
  <si>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</si>
  <si>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</si>
  <si>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</si>
  <si>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</si>
  <si>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</si>
  <si>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</si>
  <si>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</si>
  <si>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</si>
  <si>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</si>
  <si>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</si>
  <si>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</si>
  <si>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</si>
  <si>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</si>
  <si>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</si>
  <si>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</si>
  <si>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</si>
  <si>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</si>
  <si>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</si>
  <si>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</si>
  <si>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</si>
  <si>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</si>
  <si>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</si>
  <si>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</si>
  <si>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</si>
  <si>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</si>
  <si>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</si>
  <si>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</si>
  <si>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</si>
  <si>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</si>
  <si>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</si>
  <si>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</si>
  <si>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</si>
  <si>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</si>
  <si>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</si>
  <si>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</si>
  <si>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</si>
  <si>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</si>
  <si>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</si>
  <si>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</si>
  <si>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</si>
  <si>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</si>
  <si>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</si>
  <si>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</si>
  <si>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</si>
  <si>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</si>
  <si>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</si>
  <si>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</si>
  <si>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</si>
  <si>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</si>
  <si>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</si>
  <si>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</si>
  <si>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</si>
  <si>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</si>
  <si>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</si>
  <si>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</si>
  <si>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</si>
  <si>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</si>
  <si>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</si>
  <si>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</si>
  <si>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</si>
  <si>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</si>
  <si>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</si>
  <si>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</si>
  <si>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</si>
  <si>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</si>
  <si>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</si>
  <si>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</si>
  <si>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</si>
  <si>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</si>
  <si>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</si>
  <si>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</si>
  <si>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</si>
  <si>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</si>
  <si>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</si>
  <si>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</si>
  <si>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</si>
  <si>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</si>
  <si>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</si>
  <si>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</si>
  <si>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</si>
  <si>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</si>
  <si>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</si>
  <si>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</si>
  <si>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</si>
  <si>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</si>
  <si>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</si>
  <si>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</si>
  <si>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</si>
  <si>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</si>
  <si>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</si>
  <si>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</si>
  <si>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</si>
  <si>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</si>
  <si>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</si>
  <si>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</si>
  <si>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</si>
  <si>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</si>
  <si>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</si>
  <si>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</si>
  <si>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</si>
  <si>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</si>
  <si>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</si>
  <si>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</si>
  <si>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</si>
  <si>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</si>
  <si>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</si>
  <si>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</si>
  <si>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</si>
  <si>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</si>
  <si>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</si>
  <si>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</si>
  <si>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</si>
  <si>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</si>
  <si>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</si>
  <si>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</si>
  <si>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</si>
  <si>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</si>
  <si>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</si>
  <si>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</si>
  <si>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</si>
  <si>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</si>
  <si>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</si>
  <si>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</si>
  <si>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</si>
  <si>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</si>
  <si>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</si>
  <si>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</si>
  <si>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</si>
  <si>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</si>
  <si>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</si>
  <si>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</si>
  <si>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</si>
  <si>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</si>
  <si>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</si>
  <si>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</si>
  <si>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</si>
  <si>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</si>
  <si>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</si>
  <si>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</si>
  <si>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</si>
  <si>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</si>
  <si>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</si>
  <si>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</si>
  <si>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</si>
  <si>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</si>
  <si>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</si>
  <si>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</si>
  <si>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</si>
  <si>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</si>
  <si>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</si>
  <si>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</si>
  <si>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</si>
  <si>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</si>
  <si>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</si>
  <si>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</si>
  <si>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</si>
  <si>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</si>
  <si>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</si>
  <si>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</si>
  <si>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</si>
  <si>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</si>
  <si>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</si>
  <si>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</si>
  <si>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</si>
  <si>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</si>
  <si>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</si>
  <si>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</si>
  <si>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</si>
  <si>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</si>
  <si>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</si>
  <si>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</si>
  <si>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</si>
  <si>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</si>
  <si>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</si>
  <si>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</si>
  <si>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</si>
  <si>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</si>
  <si>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</si>
  <si>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</si>
  <si>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</si>
  <si>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</si>
  <si>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</si>
  <si>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</si>
  <si>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</si>
  <si>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</si>
  <si>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</si>
  <si>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</si>
  <si>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</si>
  <si>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</si>
  <si>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</si>
  <si>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</si>
  <si>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</si>
  <si>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</si>
  <si>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</si>
  <si>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</si>
  <si>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</si>
  <si>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</si>
  <si>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</si>
  <si>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</si>
  <si>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</si>
  <si>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</si>
  <si>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</si>
  <si>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</si>
  <si>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</si>
  <si>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</si>
  <si>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</si>
  <si>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</si>
  <si>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</si>
  <si>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</si>
  <si>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</si>
  <si>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</si>
  <si>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</si>
  <si>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</si>
  <si>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</si>
  <si>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</si>
  <si>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</si>
  <si>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</si>
  <si>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</si>
  <si>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</si>
  <si>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</si>
  <si>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</si>
  <si>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</si>
  <si>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</si>
  <si>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</si>
  <si>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</si>
  <si>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</si>
  <si>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</si>
  <si>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</si>
  <si>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</si>
  <si>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</si>
  <si>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</si>
  <si>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</si>
  <si>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</si>
  <si>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</si>
  <si>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</si>
  <si>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</si>
  <si>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</si>
  <si>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</si>
  <si>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</si>
  <si>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</si>
  <si>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</si>
  <si>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</si>
  <si>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</si>
  <si>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</si>
  <si>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</si>
  <si>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</si>
  <si>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</si>
  <si>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</si>
  <si>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</si>
  <si>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</si>
  <si>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</si>
  <si>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</si>
  <si>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</si>
  <si>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</si>
  <si>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</si>
  <si>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</si>
  <si>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</si>
  <si>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</si>
  <si>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</si>
  <si>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</si>
  <si>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</si>
  <si>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</si>
  <si>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</si>
  <si>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</si>
  <si>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</si>
  <si>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</si>
  <si>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</si>
  <si>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</si>
  <si>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</si>
  <si>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</si>
  <si>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</si>
  <si>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</si>
  <si>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</si>
  <si>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</si>
  <si>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</si>
  <si>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</si>
  <si>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</si>
  <si>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</si>
  <si>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</si>
  <si>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</si>
  <si>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</si>
  <si>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</si>
  <si>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</si>
  <si>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</si>
  <si>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</si>
  <si>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</si>
  <si>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</si>
  <si>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</si>
  <si>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</si>
  <si>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</si>
  <si>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</si>
  <si>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</si>
  <si>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</si>
  <si>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</si>
  <si>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</si>
  <si>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</si>
  <si>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</si>
  <si>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</si>
  <si>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</si>
  <si>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</si>
  <si>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</si>
  <si>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</si>
  <si>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</si>
  <si>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</si>
  <si>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</si>
  <si>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</si>
  <si>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</si>
  <si>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</si>
  <si>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</si>
  <si>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</si>
  <si>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</si>
  <si>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</si>
  <si>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</si>
  <si>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</si>
  <si>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</si>
  <si>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</si>
  <si>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</si>
  <si>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</si>
  <si>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</si>
  <si>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</si>
  <si>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</si>
  <si>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</si>
  <si>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</si>
  <si>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</si>
  <si>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</si>
  <si>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</si>
  <si>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</si>
  <si>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Befejezetlen beruházások, felújítások</t>
  </si>
  <si>
    <t>Nem aktivált felújítások</t>
  </si>
  <si>
    <t>a .../2019.(……)önkormányzati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</si>
</sst>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lef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7" fillId="0" borderId="31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0" fontId="15" fillId="30" borderId="37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3" fontId="16" fillId="0" borderId="39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3" fontId="16" fillId="0" borderId="35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3" fontId="20" fillId="0" borderId="35" xfId="0" applyNumberFormat="1" applyFont="1" applyBorder="1" applyAlignment="1">
      <alignment horizontal="right" vertical="top" wrapText="1"/>
    </xf>
    <xf numFmtId="0" fontId="16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top" wrapText="1"/>
    </xf>
    <xf numFmtId="3" fontId="16" fillId="0" borderId="37" xfId="0" applyNumberFormat="1" applyFont="1" applyBorder="1" applyAlignment="1">
      <alignment horizontal="right" vertical="top" wrapText="1"/>
    </xf>
    <xf numFmtId="0" fontId="16" fillId="0" borderId="40" xfId="0" applyFont="1" applyBorder="1" applyAlignment="1">
      <alignment horizontal="left" vertical="top" wrapText="1"/>
    </xf>
    <xf numFmtId="3" fontId="16" fillId="0" borderId="41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0" fontId="9" fillId="29" borderId="4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" fillId="31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4" xfId="0" applyFont="1" applyFill="1" applyBorder="1" applyAlignment="1">
      <alignment horizontal="center"/>
    </xf>
    <xf numFmtId="0" fontId="6" fillId="29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29" borderId="44" xfId="0" applyFont="1" applyFill="1" applyBorder="1" applyAlignment="1">
      <alignment horizontal="center" vertical="top" wrapText="1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27" t="s">
        <v>4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26"/>
      <c r="H8" s="126"/>
      <c r="I8" s="12"/>
      <c r="J8" s="126"/>
      <c r="K8" s="126"/>
      <c r="L8" s="126"/>
      <c r="M8" s="126"/>
      <c r="N8" s="22"/>
      <c r="O8" s="16"/>
      <c r="P8" s="16"/>
      <c r="Q8" s="12"/>
      <c r="R8" s="19"/>
      <c r="S8" s="12"/>
      <c r="T8" s="15"/>
      <c r="U8" s="21"/>
      <c r="V8" s="126" t="s">
        <v>43</v>
      </c>
      <c r="W8" s="126"/>
      <c r="X8" s="12"/>
      <c r="Y8" s="126" t="s">
        <v>44</v>
      </c>
      <c r="Z8" s="126"/>
      <c r="AA8" s="126"/>
      <c r="AB8" s="126"/>
      <c r="AC8" s="16"/>
      <c r="AD8" s="126" t="s">
        <v>45</v>
      </c>
      <c r="AE8" s="126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28" t="s">
        <v>5</v>
      </c>
      <c r="H9" s="128"/>
      <c r="I9" s="24"/>
      <c r="J9" s="128" t="s">
        <v>6</v>
      </c>
      <c r="K9" s="128"/>
      <c r="L9" s="128"/>
      <c r="M9" s="128"/>
      <c r="N9" s="25"/>
      <c r="O9" s="16"/>
      <c r="P9" s="16"/>
      <c r="Q9" s="12"/>
      <c r="R9" s="19"/>
      <c r="S9" s="12"/>
      <c r="T9" s="15"/>
      <c r="U9" s="23"/>
      <c r="V9" s="123" t="s">
        <v>7</v>
      </c>
      <c r="W9" s="123"/>
      <c r="X9" s="24"/>
      <c r="Y9" s="123" t="s">
        <v>8</v>
      </c>
      <c r="Z9" s="123"/>
      <c r="AA9" s="123"/>
      <c r="AB9" s="123"/>
      <c r="AC9" s="26"/>
      <c r="AD9" s="124" t="s">
        <v>9</v>
      </c>
      <c r="AE9" s="124"/>
      <c r="AF9" s="124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5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26" t="s">
        <v>46</v>
      </c>
      <c r="J21" s="126"/>
      <c r="K21" s="126"/>
      <c r="L21" s="126"/>
      <c r="M21" s="126"/>
      <c r="N21" s="126"/>
      <c r="O21" s="12"/>
      <c r="P21" s="126" t="s">
        <v>47</v>
      </c>
      <c r="Q21" s="126"/>
      <c r="R21" s="126"/>
      <c r="S21" s="126"/>
      <c r="T21" s="12"/>
      <c r="U21" s="126" t="s">
        <v>48</v>
      </c>
      <c r="V21" s="126"/>
      <c r="W21" s="126"/>
      <c r="X21" s="126"/>
      <c r="Y21" s="126"/>
      <c r="Z21" s="126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14" t="s">
        <v>14</v>
      </c>
      <c r="J22" s="114"/>
      <c r="K22" s="114"/>
      <c r="L22" s="114"/>
      <c r="M22" s="114"/>
      <c r="N22" s="114"/>
      <c r="O22" s="24"/>
      <c r="P22" s="114" t="s">
        <v>15</v>
      </c>
      <c r="Q22" s="114"/>
      <c r="R22" s="114"/>
      <c r="S22" s="114"/>
      <c r="T22" s="24"/>
      <c r="U22" s="114" t="s">
        <v>16</v>
      </c>
      <c r="V22" s="114"/>
      <c r="W22" s="114"/>
      <c r="X22" s="114"/>
      <c r="Y22" s="114"/>
      <c r="Z22" s="114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2" t="s">
        <v>17</v>
      </c>
      <c r="H23" s="122"/>
      <c r="I23" s="122" t="s">
        <v>17</v>
      </c>
      <c r="J23" s="122"/>
      <c r="K23" s="40" t="s">
        <v>17</v>
      </c>
      <c r="L23" s="41" t="s">
        <v>17</v>
      </c>
      <c r="M23" s="40" t="s">
        <v>17</v>
      </c>
      <c r="N23" s="122" t="s">
        <v>17</v>
      </c>
      <c r="O23" s="122"/>
      <c r="P23" s="122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29" t="s">
        <v>49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4"/>
      <c r="AI25" s="14"/>
    </row>
    <row r="26" spans="3:35" ht="12.75">
      <c r="C26" s="6"/>
      <c r="D26" s="6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4"/>
      <c r="AI26" s="14"/>
    </row>
    <row r="27" spans="3:35" ht="12.75" customHeight="1">
      <c r="C27" s="6"/>
      <c r="D27" s="6"/>
      <c r="E27" s="129" t="s">
        <v>50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1"/>
      <c r="AC27" s="131"/>
      <c r="AD27" s="131"/>
      <c r="AE27" s="131"/>
      <c r="AF27" s="131"/>
      <c r="AG27" s="131"/>
      <c r="AH27" s="14"/>
      <c r="AI27" s="14"/>
    </row>
    <row r="28" spans="3:53" ht="12.75">
      <c r="C28" s="6"/>
      <c r="D28" s="6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1"/>
      <c r="AC28" s="131"/>
      <c r="AD28" s="131"/>
      <c r="AE28" s="131"/>
      <c r="AF28" s="131"/>
      <c r="AG28" s="131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13" t="s">
        <v>39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15" t="s">
        <v>21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</row>
    <row r="39" spans="3:35" ht="23.25">
      <c r="C39" s="115" t="s">
        <v>40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</row>
    <row r="40" spans="3:35" ht="23.25">
      <c r="C40" s="119" t="s">
        <v>41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8" t="s">
        <v>25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G9:H9"/>
    <mergeCell ref="J9:M9"/>
    <mergeCell ref="P21:S21"/>
    <mergeCell ref="U21:Z21"/>
    <mergeCell ref="E25:AG26"/>
    <mergeCell ref="E27:AG28"/>
    <mergeCell ref="U6:AF6"/>
    <mergeCell ref="G8:H8"/>
    <mergeCell ref="J8:M8"/>
    <mergeCell ref="V8:W8"/>
    <mergeCell ref="Y8:AB8"/>
    <mergeCell ref="AD8:AE8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C36:AI36"/>
    <mergeCell ref="I22:N22"/>
    <mergeCell ref="P22:S22"/>
    <mergeCell ref="U22:Z22"/>
    <mergeCell ref="C38:AI38"/>
    <mergeCell ref="C39:AI39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709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763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905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942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993</v>
      </c>
      <c r="B1" s="133"/>
      <c r="C1" s="133"/>
      <c r="D1" s="133"/>
      <c r="E1" s="133"/>
      <c r="F1" s="13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12.7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2" t="s">
        <v>1136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12.7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1266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51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1278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1320</v>
      </c>
      <c r="B1" s="133"/>
      <c r="C1" s="133"/>
      <c r="D1" s="133"/>
      <c r="E1" s="133"/>
      <c r="F1" s="13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1364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1458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7.00390625" style="0" bestFit="1" customWidth="1"/>
    <col min="4" max="4" width="17.421875" style="0" bestFit="1" customWidth="1"/>
    <col min="5" max="5" width="17.421875" style="0" customWidth="1"/>
    <col min="6" max="6" width="18.28125" style="0" bestFit="1" customWidth="1"/>
    <col min="7" max="7" width="17.00390625" style="0" bestFit="1" customWidth="1"/>
    <col min="8" max="8" width="19.140625" style="0" customWidth="1"/>
  </cols>
  <sheetData>
    <row r="2" spans="1:7" ht="15.75">
      <c r="A2" s="83" t="s">
        <v>2128</v>
      </c>
      <c r="B2" s="82"/>
      <c r="C2" s="82"/>
      <c r="D2" s="82"/>
      <c r="E2" s="82"/>
      <c r="F2" s="82"/>
      <c r="G2" s="82"/>
    </row>
    <row r="3" spans="1:7" ht="15.75">
      <c r="A3" s="82" t="s">
        <v>2140</v>
      </c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2:7" ht="16.5" thickBot="1">
      <c r="B5" s="82"/>
      <c r="C5" s="82"/>
      <c r="D5" s="82"/>
      <c r="E5" s="82"/>
      <c r="F5" s="82"/>
      <c r="G5" s="82"/>
    </row>
    <row r="6" spans="1:8" ht="16.5">
      <c r="A6" s="134" t="s">
        <v>2127</v>
      </c>
      <c r="B6" s="135"/>
      <c r="C6" s="135"/>
      <c r="D6" s="135"/>
      <c r="E6" s="135"/>
      <c r="F6" s="135"/>
      <c r="G6" s="136"/>
      <c r="H6" s="81"/>
    </row>
    <row r="7" spans="1:7" ht="50.25" thickBot="1">
      <c r="A7" s="96" t="s">
        <v>153</v>
      </c>
      <c r="B7" s="84" t="s">
        <v>1509</v>
      </c>
      <c r="C7" s="84" t="s">
        <v>2123</v>
      </c>
      <c r="D7" s="84" t="s">
        <v>2124</v>
      </c>
      <c r="E7" s="84" t="s">
        <v>2138</v>
      </c>
      <c r="F7" s="84" t="s">
        <v>2125</v>
      </c>
      <c r="G7" s="97" t="s">
        <v>2126</v>
      </c>
    </row>
    <row r="8" spans="1:7" ht="17.25" thickBot="1">
      <c r="A8" s="98">
        <v>2</v>
      </c>
      <c r="B8" s="85">
        <v>3</v>
      </c>
      <c r="C8" s="85">
        <v>4</v>
      </c>
      <c r="D8" s="85">
        <v>6</v>
      </c>
      <c r="E8" s="85">
        <v>7</v>
      </c>
      <c r="F8" s="85">
        <v>10</v>
      </c>
      <c r="G8" s="99">
        <v>12</v>
      </c>
    </row>
    <row r="9" spans="1:7" ht="36.75" thickBot="1">
      <c r="A9" s="86" t="s">
        <v>1510</v>
      </c>
      <c r="B9" s="87">
        <v>5536960</v>
      </c>
      <c r="C9" s="87">
        <v>152905432</v>
      </c>
      <c r="D9" s="87">
        <v>5946396</v>
      </c>
      <c r="E9" s="87">
        <v>2322346</v>
      </c>
      <c r="F9" s="87">
        <v>186074203</v>
      </c>
      <c r="G9" s="88">
        <f>SUM(B9:F9)</f>
        <v>352785337</v>
      </c>
    </row>
    <row r="10" spans="1:7" ht="15.75">
      <c r="A10" s="100" t="s">
        <v>1511</v>
      </c>
      <c r="B10" s="94"/>
      <c r="C10" s="94"/>
      <c r="D10" s="94"/>
      <c r="E10" s="94"/>
      <c r="F10" s="94"/>
      <c r="G10" s="101"/>
    </row>
    <row r="11" spans="1:7" ht="15.75">
      <c r="A11" s="102" t="s">
        <v>1512</v>
      </c>
      <c r="B11" s="90"/>
      <c r="C11" s="90"/>
      <c r="D11" s="90"/>
      <c r="E11" s="90">
        <v>50000</v>
      </c>
      <c r="F11" s="90"/>
      <c r="G11" s="103">
        <f aca="true" t="shared" si="0" ref="G11:G29">SUM(B11:F11)</f>
        <v>50000</v>
      </c>
    </row>
    <row r="12" spans="1:7" ht="30">
      <c r="A12" s="102" t="s">
        <v>1513</v>
      </c>
      <c r="B12" s="90"/>
      <c r="C12" s="90"/>
      <c r="D12" s="90"/>
      <c r="E12" s="90"/>
      <c r="F12" s="90"/>
      <c r="G12" s="103">
        <f t="shared" si="0"/>
        <v>0</v>
      </c>
    </row>
    <row r="13" spans="1:7" ht="15.75">
      <c r="A13" s="112" t="s">
        <v>2139</v>
      </c>
      <c r="B13" s="90"/>
      <c r="C13" s="90"/>
      <c r="D13" s="90"/>
      <c r="E13" s="90">
        <v>1439500</v>
      </c>
      <c r="F13" s="90"/>
      <c r="G13" s="103">
        <f t="shared" si="0"/>
        <v>1439500</v>
      </c>
    </row>
    <row r="14" spans="1:7" ht="15">
      <c r="A14" s="104" t="s">
        <v>2129</v>
      </c>
      <c r="B14" s="92">
        <f>SUM(B11:B12)</f>
        <v>0</v>
      </c>
      <c r="C14" s="92">
        <f>SUM(C11:C12)</f>
        <v>0</v>
      </c>
      <c r="D14" s="92">
        <f>SUM(D11:D12)</f>
        <v>0</v>
      </c>
      <c r="E14" s="92">
        <f>SUM(E11:E12)</f>
        <v>50000</v>
      </c>
      <c r="F14" s="92">
        <f>SUM(F11:F12)</f>
        <v>0</v>
      </c>
      <c r="G14" s="105">
        <f t="shared" si="0"/>
        <v>50000</v>
      </c>
    </row>
    <row r="15" spans="1:7" ht="15.75">
      <c r="A15" s="102" t="s">
        <v>1514</v>
      </c>
      <c r="B15" s="90"/>
      <c r="C15" s="90"/>
      <c r="D15" s="90"/>
      <c r="E15" s="90"/>
      <c r="F15" s="90"/>
      <c r="G15" s="103">
        <f t="shared" si="0"/>
        <v>0</v>
      </c>
    </row>
    <row r="16" spans="1:7" ht="30">
      <c r="A16" s="104" t="s">
        <v>2137</v>
      </c>
      <c r="B16" s="92">
        <f>SUM(B15)</f>
        <v>0</v>
      </c>
      <c r="C16" s="92">
        <f>SUM(C15)</f>
        <v>0</v>
      </c>
      <c r="D16" s="92">
        <f>SUM(D15)</f>
        <v>0</v>
      </c>
      <c r="E16" s="92">
        <f>SUM(E15)</f>
        <v>0</v>
      </c>
      <c r="F16" s="92">
        <f>SUM(F15)</f>
        <v>0</v>
      </c>
      <c r="G16" s="105">
        <f t="shared" si="0"/>
        <v>0</v>
      </c>
    </row>
    <row r="17" spans="1:7" ht="15.75">
      <c r="A17" s="106" t="s">
        <v>2130</v>
      </c>
      <c r="B17" s="91">
        <f>SUM(B16+B14)</f>
        <v>0</v>
      </c>
      <c r="C17" s="91">
        <f>SUM(C16+C14)</f>
        <v>0</v>
      </c>
      <c r="D17" s="91">
        <f>SUM(D16+D14)</f>
        <v>0</v>
      </c>
      <c r="E17" s="91">
        <f>E13+E16+E14</f>
        <v>1489500</v>
      </c>
      <c r="F17" s="91">
        <f>SUM(F16+F14)</f>
        <v>0</v>
      </c>
      <c r="G17" s="103">
        <f t="shared" si="0"/>
        <v>1489500</v>
      </c>
    </row>
    <row r="18" spans="1:7" ht="15.75">
      <c r="A18" s="107" t="s">
        <v>1515</v>
      </c>
      <c r="B18" s="95"/>
      <c r="C18" s="95"/>
      <c r="D18" s="95"/>
      <c r="E18" s="95"/>
      <c r="F18" s="95"/>
      <c r="G18" s="103"/>
    </row>
    <row r="19" spans="1:7" ht="15.75">
      <c r="A19" s="102" t="s">
        <v>1516</v>
      </c>
      <c r="B19" s="90"/>
      <c r="C19" s="90"/>
      <c r="D19" s="90"/>
      <c r="E19" s="90"/>
      <c r="F19" s="90"/>
      <c r="G19" s="103">
        <f t="shared" si="0"/>
        <v>0</v>
      </c>
    </row>
    <row r="20" spans="1:7" ht="16.5" thickBot="1">
      <c r="A20" s="108" t="s">
        <v>2131</v>
      </c>
      <c r="B20" s="93">
        <f>SUM(B19)</f>
        <v>0</v>
      </c>
      <c r="C20" s="93">
        <f>SUM(C19)</f>
        <v>0</v>
      </c>
      <c r="D20" s="93">
        <f>SUM(D19)</f>
        <v>0</v>
      </c>
      <c r="E20" s="93"/>
      <c r="F20" s="93">
        <f>SUM(F19)</f>
        <v>0</v>
      </c>
      <c r="G20" s="109">
        <f t="shared" si="0"/>
        <v>0</v>
      </c>
    </row>
    <row r="21" spans="1:7" ht="18.75" thickBot="1">
      <c r="A21" s="86" t="s">
        <v>2132</v>
      </c>
      <c r="B21" s="87">
        <f>(B9+B17)-B20</f>
        <v>5536960</v>
      </c>
      <c r="C21" s="87">
        <f>(C9+C17)-C20</f>
        <v>152905432</v>
      </c>
      <c r="D21" s="87">
        <f>(D9+D17)-D20</f>
        <v>5946396</v>
      </c>
      <c r="E21" s="87">
        <f>(E9+E17)-E20</f>
        <v>3811846</v>
      </c>
      <c r="F21" s="87">
        <f>(F9+F17)-F20</f>
        <v>186074203</v>
      </c>
      <c r="G21" s="88">
        <f>SUM(B21:F21)</f>
        <v>354274837</v>
      </c>
    </row>
    <row r="22" spans="1:7" ht="15.75">
      <c r="A22" s="110" t="s">
        <v>1517</v>
      </c>
      <c r="B22" s="89">
        <v>5536960</v>
      </c>
      <c r="C22" s="89">
        <v>41297831</v>
      </c>
      <c r="D22" s="89">
        <v>4974872</v>
      </c>
      <c r="E22" s="89">
        <v>0</v>
      </c>
      <c r="F22" s="89">
        <v>11095972</v>
      </c>
      <c r="G22" s="111">
        <f t="shared" si="0"/>
        <v>62905635</v>
      </c>
    </row>
    <row r="23" spans="1:7" ht="15.75">
      <c r="A23" s="102" t="s">
        <v>1518</v>
      </c>
      <c r="B23" s="90">
        <v>0</v>
      </c>
      <c r="C23" s="90">
        <v>2312450</v>
      </c>
      <c r="D23" s="90">
        <v>70436</v>
      </c>
      <c r="E23" s="90">
        <v>0</v>
      </c>
      <c r="F23" s="90">
        <v>5119859</v>
      </c>
      <c r="G23" s="103">
        <f t="shared" si="0"/>
        <v>7502745</v>
      </c>
    </row>
    <row r="24" spans="1:7" ht="15.75">
      <c r="A24" s="102" t="s">
        <v>1519</v>
      </c>
      <c r="B24" s="90"/>
      <c r="C24" s="90"/>
      <c r="D24" s="90"/>
      <c r="E24" s="90"/>
      <c r="F24" s="90"/>
      <c r="G24" s="103">
        <f t="shared" si="0"/>
        <v>0</v>
      </c>
    </row>
    <row r="25" spans="1:7" ht="15.75">
      <c r="A25" s="106" t="s">
        <v>2133</v>
      </c>
      <c r="B25" s="91">
        <f>(B22+B23)-B24</f>
        <v>5536960</v>
      </c>
      <c r="C25" s="91">
        <f>(C22+C23)-C24</f>
        <v>43610281</v>
      </c>
      <c r="D25" s="91">
        <f>(D22+D23)-D24</f>
        <v>5045308</v>
      </c>
      <c r="E25" s="91"/>
      <c r="F25" s="91">
        <f>(F22+F23)-F24</f>
        <v>16215831</v>
      </c>
      <c r="G25" s="103">
        <f t="shared" si="0"/>
        <v>70408380</v>
      </c>
    </row>
    <row r="26" spans="1:7" ht="15.75">
      <c r="A26" s="106" t="s">
        <v>1520</v>
      </c>
      <c r="B26" s="91"/>
      <c r="C26" s="91"/>
      <c r="D26" s="91"/>
      <c r="E26" s="91"/>
      <c r="F26" s="91"/>
      <c r="G26" s="103">
        <f t="shared" si="0"/>
        <v>0</v>
      </c>
    </row>
    <row r="27" spans="1:7" ht="16.5" thickBot="1">
      <c r="A27" s="108" t="s">
        <v>2134</v>
      </c>
      <c r="B27" s="93"/>
      <c r="C27" s="93"/>
      <c r="D27" s="93"/>
      <c r="E27" s="93"/>
      <c r="F27" s="93"/>
      <c r="G27" s="109">
        <f t="shared" si="0"/>
        <v>0</v>
      </c>
    </row>
    <row r="28" spans="1:7" ht="18.75" thickBot="1">
      <c r="A28" s="86" t="s">
        <v>2135</v>
      </c>
      <c r="B28" s="87">
        <f>B25</f>
        <v>5536960</v>
      </c>
      <c r="C28" s="87">
        <f>C25</f>
        <v>43610281</v>
      </c>
      <c r="D28" s="87">
        <f>D25</f>
        <v>5045308</v>
      </c>
      <c r="E28" s="87"/>
      <c r="F28" s="87">
        <f>F25</f>
        <v>16215831</v>
      </c>
      <c r="G28" s="88">
        <f t="shared" si="0"/>
        <v>70408380</v>
      </c>
    </row>
    <row r="29" spans="1:7" ht="18.75" thickBot="1">
      <c r="A29" s="86" t="s">
        <v>2136</v>
      </c>
      <c r="B29" s="87">
        <f>B21-B28</f>
        <v>0</v>
      </c>
      <c r="C29" s="87">
        <f>C21-C28</f>
        <v>109295151</v>
      </c>
      <c r="D29" s="87">
        <f>D21-D28</f>
        <v>901088</v>
      </c>
      <c r="E29" s="87">
        <f>E21-E28</f>
        <v>3811846</v>
      </c>
      <c r="F29" s="87">
        <f>F21-F28</f>
        <v>169858372</v>
      </c>
      <c r="G29" s="88">
        <f t="shared" si="0"/>
        <v>283866457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2" t="s">
        <v>1521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1531</v>
      </c>
    </row>
    <row r="3" spans="1:13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1533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1534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1535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1536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1541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1542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1543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1544</v>
      </c>
      <c r="N2" s="72" t="s">
        <v>1531</v>
      </c>
    </row>
    <row r="3" spans="1:14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1545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1546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1551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1552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1553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1554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1557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1560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1561</v>
      </c>
    </row>
    <row r="5" spans="1:3" ht="12.75">
      <c r="A5" s="71" t="s">
        <v>54</v>
      </c>
      <c r="B5" s="70" t="s">
        <v>1562</v>
      </c>
      <c r="C5" s="73">
        <v>7</v>
      </c>
    </row>
    <row r="6" spans="1:3" ht="12.75">
      <c r="A6" s="71" t="s">
        <v>56</v>
      </c>
      <c r="B6" s="70" t="s">
        <v>1563</v>
      </c>
      <c r="C6" s="73">
        <v>1</v>
      </c>
    </row>
    <row r="7" spans="1:2" ht="12.75">
      <c r="A7" s="75" t="s">
        <v>42</v>
      </c>
      <c r="B7" s="76" t="s">
        <v>1564</v>
      </c>
    </row>
    <row r="8" spans="1:3" ht="12.75">
      <c r="A8" s="71" t="s">
        <v>58</v>
      </c>
      <c r="B8" s="70" t="s">
        <v>1565</v>
      </c>
      <c r="C8" s="73">
        <v>0</v>
      </c>
    </row>
    <row r="9" spans="1:3" ht="12.75">
      <c r="A9" s="71" t="s">
        <v>60</v>
      </c>
      <c r="B9" s="70" t="s">
        <v>1566</v>
      </c>
      <c r="C9" s="73">
        <v>0</v>
      </c>
    </row>
    <row r="10" spans="1:3" ht="12.75">
      <c r="A10" s="71" t="s">
        <v>62</v>
      </c>
      <c r="B10" s="70" t="s">
        <v>1567</v>
      </c>
      <c r="C10" s="73">
        <v>0</v>
      </c>
    </row>
    <row r="11" spans="1:3" ht="12.75">
      <c r="A11" s="71" t="s">
        <v>64</v>
      </c>
      <c r="B11" s="70" t="s">
        <v>1568</v>
      </c>
      <c r="C11" s="73">
        <v>0</v>
      </c>
    </row>
    <row r="12" spans="1:3" ht="12.75">
      <c r="A12" s="71" t="s">
        <v>66</v>
      </c>
      <c r="B12" s="70" t="s">
        <v>1569</v>
      </c>
      <c r="C12" s="73">
        <v>0</v>
      </c>
    </row>
    <row r="13" spans="1:3" ht="12.75">
      <c r="A13" s="71" t="s">
        <v>68</v>
      </c>
      <c r="B13" s="70" t="s">
        <v>1570</v>
      </c>
      <c r="C13" s="73">
        <v>0</v>
      </c>
    </row>
    <row r="14" spans="1:3" ht="12.75">
      <c r="A14" s="71" t="s">
        <v>70</v>
      </c>
      <c r="B14" s="70" t="s">
        <v>1571</v>
      </c>
      <c r="C14" s="73">
        <v>0</v>
      </c>
    </row>
    <row r="15" spans="1:2" ht="12.75">
      <c r="A15" s="75" t="s">
        <v>42</v>
      </c>
      <c r="B15" s="76" t="s">
        <v>1572</v>
      </c>
    </row>
    <row r="16" spans="1:3" ht="12.75">
      <c r="A16" s="71" t="s">
        <v>72</v>
      </c>
      <c r="B16" s="70" t="s">
        <v>1573</v>
      </c>
      <c r="C16" s="73">
        <v>0</v>
      </c>
    </row>
    <row r="17" spans="1:3" ht="12.75">
      <c r="A17" s="71" t="s">
        <v>167</v>
      </c>
      <c r="B17" s="70" t="s">
        <v>1574</v>
      </c>
      <c r="C17" s="73">
        <v>0</v>
      </c>
    </row>
    <row r="18" spans="1:3" ht="12.75">
      <c r="A18" s="71" t="s">
        <v>74</v>
      </c>
      <c r="B18" s="70" t="s">
        <v>1575</v>
      </c>
      <c r="C18" s="73">
        <v>0</v>
      </c>
    </row>
    <row r="19" spans="1:3" ht="25.5">
      <c r="A19" s="75" t="s">
        <v>170</v>
      </c>
      <c r="B19" s="76" t="s">
        <v>1576</v>
      </c>
      <c r="C19" s="77">
        <v>0</v>
      </c>
    </row>
    <row r="20" spans="1:2" ht="12.75">
      <c r="A20" s="75" t="s">
        <v>42</v>
      </c>
      <c r="B20" s="76" t="s">
        <v>1577</v>
      </c>
    </row>
    <row r="21" spans="1:3" ht="12.75">
      <c r="A21" s="71" t="s">
        <v>43</v>
      </c>
      <c r="B21" s="70" t="s">
        <v>1578</v>
      </c>
      <c r="C21" s="73">
        <v>0</v>
      </c>
    </row>
    <row r="22" spans="1:3" ht="12.75">
      <c r="A22" s="71" t="s">
        <v>173</v>
      </c>
      <c r="B22" s="70" t="s">
        <v>1579</v>
      </c>
      <c r="C22" s="73">
        <v>0</v>
      </c>
    </row>
    <row r="23" spans="1:3" ht="12.75">
      <c r="A23" s="71" t="s">
        <v>76</v>
      </c>
      <c r="B23" s="70" t="s">
        <v>1580</v>
      </c>
      <c r="C23" s="73">
        <v>0</v>
      </c>
    </row>
    <row r="24" spans="1:2" ht="12.75">
      <c r="A24" s="75" t="s">
        <v>42</v>
      </c>
      <c r="B24" s="76" t="s">
        <v>1581</v>
      </c>
    </row>
    <row r="25" spans="1:3" ht="38.25">
      <c r="A25" s="71" t="s">
        <v>176</v>
      </c>
      <c r="B25" s="70" t="s">
        <v>1582</v>
      </c>
      <c r="C25" s="73">
        <v>177</v>
      </c>
    </row>
    <row r="26" spans="1:3" ht="38.25">
      <c r="A26" s="71" t="s">
        <v>178</v>
      </c>
      <c r="B26" s="70" t="s">
        <v>1583</v>
      </c>
      <c r="C26" s="73">
        <v>0</v>
      </c>
    </row>
    <row r="27" spans="1:3" ht="38.25">
      <c r="A27" s="71" t="s">
        <v>180</v>
      </c>
      <c r="B27" s="70" t="s">
        <v>1584</v>
      </c>
      <c r="C27" s="73">
        <v>235</v>
      </c>
    </row>
    <row r="28" spans="1:3" ht="38.25">
      <c r="A28" s="71" t="s">
        <v>182</v>
      </c>
      <c r="B28" s="70" t="s">
        <v>1585</v>
      </c>
      <c r="C28" s="73">
        <v>0</v>
      </c>
    </row>
    <row r="29" spans="1:2" ht="12.75">
      <c r="A29" s="75" t="s">
        <v>42</v>
      </c>
      <c r="B29" s="76" t="s">
        <v>1586</v>
      </c>
    </row>
    <row r="30" spans="1:3" ht="38.25">
      <c r="A30" s="71" t="s">
        <v>78</v>
      </c>
      <c r="B30" s="70" t="s">
        <v>1587</v>
      </c>
      <c r="C30" s="73">
        <v>35</v>
      </c>
    </row>
    <row r="31" spans="1:3" ht="25.5">
      <c r="A31" s="71" t="s">
        <v>80</v>
      </c>
      <c r="B31" s="70" t="s">
        <v>1588</v>
      </c>
      <c r="C31" s="73">
        <v>0</v>
      </c>
    </row>
    <row r="32" spans="1:3" ht="38.25">
      <c r="A32" s="71" t="s">
        <v>82</v>
      </c>
      <c r="B32" s="70" t="s">
        <v>1589</v>
      </c>
      <c r="C32" s="73">
        <v>43</v>
      </c>
    </row>
    <row r="33" spans="1:3" ht="38.25">
      <c r="A33" s="71" t="s">
        <v>84</v>
      </c>
      <c r="B33" s="70" t="s">
        <v>1590</v>
      </c>
      <c r="C33" s="73">
        <v>0</v>
      </c>
    </row>
    <row r="34" spans="1:2" ht="12.75">
      <c r="A34" s="75" t="s">
        <v>42</v>
      </c>
      <c r="B34" s="76" t="s">
        <v>1591</v>
      </c>
    </row>
    <row r="35" spans="1:3" ht="25.5">
      <c r="A35" s="71" t="s">
        <v>188</v>
      </c>
      <c r="B35" s="70" t="s">
        <v>1592</v>
      </c>
      <c r="C35" s="73">
        <v>0</v>
      </c>
    </row>
    <row r="36" spans="1:2" ht="12.75">
      <c r="A36" s="75" t="s">
        <v>42</v>
      </c>
      <c r="B36" s="76" t="s">
        <v>1593</v>
      </c>
    </row>
    <row r="37" spans="1:3" ht="12.75">
      <c r="A37" s="71" t="s">
        <v>190</v>
      </c>
      <c r="B37" s="70" t="s">
        <v>1594</v>
      </c>
      <c r="C37" s="73">
        <v>0</v>
      </c>
    </row>
    <row r="38" spans="1:3" ht="12.75">
      <c r="A38" s="71" t="s">
        <v>131</v>
      </c>
      <c r="B38" s="70" t="s">
        <v>1595</v>
      </c>
      <c r="C38" s="73">
        <v>0</v>
      </c>
    </row>
    <row r="39" spans="1:2" ht="12.75">
      <c r="A39" s="75" t="s">
        <v>42</v>
      </c>
      <c r="B39" s="76" t="s">
        <v>1596</v>
      </c>
    </row>
    <row r="40" spans="1:3" ht="12.75">
      <c r="A40" s="71" t="s">
        <v>193</v>
      </c>
      <c r="B40" s="70" t="s">
        <v>1597</v>
      </c>
      <c r="C40" s="73">
        <v>0</v>
      </c>
    </row>
    <row r="41" spans="1:3" ht="12.75">
      <c r="A41" s="71" t="s">
        <v>86</v>
      </c>
      <c r="B41" s="70" t="s">
        <v>1598</v>
      </c>
      <c r="C41" s="73">
        <v>0</v>
      </c>
    </row>
    <row r="42" spans="1:3" ht="25.5">
      <c r="A42" s="71" t="s">
        <v>133</v>
      </c>
      <c r="B42" s="70" t="s">
        <v>1599</v>
      </c>
      <c r="C42" s="73">
        <v>0</v>
      </c>
    </row>
    <row r="43" spans="1:3" ht="12.75">
      <c r="A43" s="75" t="s">
        <v>197</v>
      </c>
      <c r="B43" s="76" t="s">
        <v>1600</v>
      </c>
      <c r="C43" s="77">
        <v>0</v>
      </c>
    </row>
    <row r="44" spans="1:3" ht="25.5">
      <c r="A44" s="71" t="s">
        <v>135</v>
      </c>
      <c r="B44" s="70" t="s">
        <v>1601</v>
      </c>
      <c r="C44" s="73">
        <v>0</v>
      </c>
    </row>
    <row r="45" spans="1:3" ht="12.75">
      <c r="A45" s="75" t="s">
        <v>88</v>
      </c>
      <c r="B45" s="76" t="s">
        <v>1602</v>
      </c>
      <c r="C45" s="77">
        <v>0</v>
      </c>
    </row>
    <row r="46" spans="1:3" ht="25.5">
      <c r="A46" s="71" t="s">
        <v>90</v>
      </c>
      <c r="B46" s="70" t="s">
        <v>1603</v>
      </c>
      <c r="C46" s="73">
        <v>0</v>
      </c>
    </row>
    <row r="47" spans="1:3" ht="12.75">
      <c r="A47" s="75" t="s">
        <v>202</v>
      </c>
      <c r="B47" s="76" t="s">
        <v>1604</v>
      </c>
      <c r="C47" s="77">
        <v>4100</v>
      </c>
    </row>
    <row r="48" spans="1:3" ht="12.75">
      <c r="A48" s="71" t="s">
        <v>92</v>
      </c>
      <c r="B48" s="70" t="s">
        <v>1605</v>
      </c>
      <c r="C48" s="73">
        <v>0</v>
      </c>
    </row>
    <row r="49" spans="1:3" ht="12.75">
      <c r="A49" s="71" t="s">
        <v>205</v>
      </c>
      <c r="B49" s="70" t="s">
        <v>1606</v>
      </c>
      <c r="C49" s="73">
        <v>0</v>
      </c>
    </row>
    <row r="50" spans="1:3" ht="12.75">
      <c r="A50" s="71" t="s">
        <v>94</v>
      </c>
      <c r="B50" s="70" t="s">
        <v>1607</v>
      </c>
      <c r="C50" s="73">
        <v>4100</v>
      </c>
    </row>
    <row r="51" spans="1:3" ht="12.75">
      <c r="A51" s="71" t="s">
        <v>139</v>
      </c>
      <c r="B51" s="70" t="s">
        <v>1608</v>
      </c>
      <c r="C51" s="73">
        <v>0</v>
      </c>
    </row>
    <row r="52" spans="1:3" ht="12.75">
      <c r="A52" s="71" t="s">
        <v>209</v>
      </c>
      <c r="B52" s="70" t="s">
        <v>1609</v>
      </c>
      <c r="C52" s="73">
        <v>0</v>
      </c>
    </row>
    <row r="53" spans="1:3" ht="12.75">
      <c r="A53" s="75" t="s">
        <v>211</v>
      </c>
      <c r="B53" s="76" t="s">
        <v>1610</v>
      </c>
      <c r="C53" s="77">
        <v>0</v>
      </c>
    </row>
    <row r="54" spans="1:3" ht="12.75">
      <c r="A54" s="71" t="s">
        <v>213</v>
      </c>
      <c r="B54" s="70" t="s">
        <v>1611</v>
      </c>
      <c r="C54" s="73">
        <v>0</v>
      </c>
    </row>
    <row r="55" spans="1:3" ht="12.75">
      <c r="A55" s="75" t="s">
        <v>215</v>
      </c>
      <c r="B55" s="76" t="s">
        <v>1612</v>
      </c>
      <c r="C55" s="77">
        <v>0</v>
      </c>
    </row>
    <row r="56" spans="1:3" ht="25.5">
      <c r="A56" s="75" t="s">
        <v>141</v>
      </c>
      <c r="B56" s="76" t="s">
        <v>1613</v>
      </c>
      <c r="C56" s="77">
        <v>0</v>
      </c>
    </row>
    <row r="57" spans="1:3" ht="25.5">
      <c r="A57" s="75" t="s">
        <v>218</v>
      </c>
      <c r="B57" s="76" t="s">
        <v>1614</v>
      </c>
      <c r="C57" s="77">
        <v>0</v>
      </c>
    </row>
    <row r="58" spans="1:3" ht="25.5">
      <c r="A58" s="75" t="s">
        <v>143</v>
      </c>
      <c r="B58" s="76" t="s">
        <v>1615</v>
      </c>
      <c r="C58" s="77">
        <v>0</v>
      </c>
    </row>
    <row r="59" spans="1:3" ht="25.5">
      <c r="A59" s="75" t="s">
        <v>147</v>
      </c>
      <c r="B59" s="76" t="s">
        <v>1616</v>
      </c>
      <c r="C59" s="77">
        <v>0</v>
      </c>
    </row>
    <row r="60" spans="1:3" ht="25.5">
      <c r="A60" s="75" t="s">
        <v>222</v>
      </c>
      <c r="B60" s="76" t="s">
        <v>1617</v>
      </c>
      <c r="C60" s="77">
        <v>0</v>
      </c>
    </row>
    <row r="61" spans="1:3" ht="25.5">
      <c r="A61" s="75" t="s">
        <v>96</v>
      </c>
      <c r="B61" s="76" t="s">
        <v>1618</v>
      </c>
      <c r="C61" s="77">
        <v>0</v>
      </c>
    </row>
    <row r="62" spans="1:3" ht="25.5">
      <c r="A62" s="75" t="s">
        <v>225</v>
      </c>
      <c r="B62" s="76" t="s">
        <v>1619</v>
      </c>
      <c r="C62" s="77">
        <v>0</v>
      </c>
    </row>
    <row r="63" spans="1:3" ht="25.5">
      <c r="A63" s="75" t="s">
        <v>98</v>
      </c>
      <c r="B63" s="76" t="s">
        <v>1620</v>
      </c>
      <c r="C63" s="77">
        <v>0</v>
      </c>
    </row>
    <row r="64" spans="1:3" ht="25.5">
      <c r="A64" s="75" t="s">
        <v>228</v>
      </c>
      <c r="B64" s="76" t="s">
        <v>1621</v>
      </c>
      <c r="C64" s="77">
        <v>0</v>
      </c>
    </row>
    <row r="65" spans="1:3" ht="25.5">
      <c r="A65" s="75" t="s">
        <v>100</v>
      </c>
      <c r="B65" s="76" t="s">
        <v>1622</v>
      </c>
      <c r="C65" s="77">
        <v>0</v>
      </c>
    </row>
    <row r="66" spans="1:3" ht="25.5">
      <c r="A66" s="75" t="s">
        <v>231</v>
      </c>
      <c r="B66" s="76" t="s">
        <v>1623</v>
      </c>
      <c r="C66" s="77">
        <v>0</v>
      </c>
    </row>
    <row r="67" spans="1:2" ht="12.75">
      <c r="A67" s="75" t="s">
        <v>42</v>
      </c>
      <c r="B67" s="76" t="s">
        <v>1624</v>
      </c>
    </row>
    <row r="68" spans="1:3" ht="12.75">
      <c r="A68" s="71" t="s">
        <v>233</v>
      </c>
      <c r="B68" s="70" t="s">
        <v>1625</v>
      </c>
      <c r="C68" s="73">
        <v>0</v>
      </c>
    </row>
    <row r="69" spans="1:3" ht="12.75">
      <c r="A69" s="71" t="s">
        <v>235</v>
      </c>
      <c r="B69" s="70" t="s">
        <v>1626</v>
      </c>
      <c r="C69" s="73">
        <v>0</v>
      </c>
    </row>
    <row r="70" spans="1:3" ht="12.75">
      <c r="A70" s="71" t="s">
        <v>102</v>
      </c>
      <c r="B70" s="70" t="s">
        <v>1627</v>
      </c>
      <c r="C70" s="73">
        <v>0</v>
      </c>
    </row>
    <row r="71" spans="1:3" ht="12.75">
      <c r="A71" s="71" t="s">
        <v>104</v>
      </c>
      <c r="B71" s="70" t="s">
        <v>1628</v>
      </c>
      <c r="C71" s="73">
        <v>0</v>
      </c>
    </row>
    <row r="72" spans="1:2" ht="25.5">
      <c r="A72" s="75" t="s">
        <v>42</v>
      </c>
      <c r="B72" s="76" t="s">
        <v>1629</v>
      </c>
    </row>
    <row r="73" spans="1:3" ht="12.75">
      <c r="A73" s="71" t="s">
        <v>106</v>
      </c>
      <c r="B73" s="70" t="s">
        <v>1630</v>
      </c>
      <c r="C73" s="73">
        <v>0</v>
      </c>
    </row>
    <row r="74" spans="1:3" ht="12.75">
      <c r="A74" s="71" t="s">
        <v>149</v>
      </c>
      <c r="B74" s="70" t="s">
        <v>1631</v>
      </c>
      <c r="C74" s="73">
        <v>0</v>
      </c>
    </row>
    <row r="75" spans="1:2" ht="25.5">
      <c r="A75" s="75" t="s">
        <v>42</v>
      </c>
      <c r="B75" s="76" t="s">
        <v>1632</v>
      </c>
    </row>
    <row r="76" spans="1:3" ht="12.75">
      <c r="A76" s="71" t="s">
        <v>241</v>
      </c>
      <c r="B76" s="70" t="s">
        <v>1630</v>
      </c>
      <c r="C76" s="73">
        <v>0</v>
      </c>
    </row>
    <row r="77" spans="1:3" ht="12.75">
      <c r="A77" s="71" t="s">
        <v>243</v>
      </c>
      <c r="B77" s="70" t="s">
        <v>1631</v>
      </c>
      <c r="C77" s="73">
        <v>0</v>
      </c>
    </row>
    <row r="78" spans="1:3" ht="25.5">
      <c r="A78" s="71" t="s">
        <v>245</v>
      </c>
      <c r="B78" s="70" t="s">
        <v>1633</v>
      </c>
      <c r="C78" s="73">
        <v>0</v>
      </c>
    </row>
    <row r="79" spans="1:3" ht="25.5">
      <c r="A79" s="71" t="s">
        <v>247</v>
      </c>
      <c r="B79" s="70" t="s">
        <v>1634</v>
      </c>
      <c r="C79" s="73">
        <v>0</v>
      </c>
    </row>
    <row r="80" spans="1:3" ht="38.25">
      <c r="A80" s="71" t="s">
        <v>249</v>
      </c>
      <c r="B80" s="70" t="s">
        <v>1635</v>
      </c>
      <c r="C80" s="73">
        <v>0</v>
      </c>
    </row>
    <row r="81" spans="1:3" ht="38.25">
      <c r="A81" s="71" t="s">
        <v>251</v>
      </c>
      <c r="B81" s="70" t="s">
        <v>1636</v>
      </c>
      <c r="C81" s="73">
        <v>0</v>
      </c>
    </row>
    <row r="82" spans="1:3" ht="12.75">
      <c r="A82" s="75" t="s">
        <v>253</v>
      </c>
      <c r="B82" s="76" t="s">
        <v>1637</v>
      </c>
      <c r="C82" s="77">
        <v>0</v>
      </c>
    </row>
    <row r="83" spans="1:3" ht="12.75">
      <c r="A83" s="71" t="s">
        <v>255</v>
      </c>
      <c r="B83" s="70" t="s">
        <v>1638</v>
      </c>
      <c r="C83" s="73">
        <v>0</v>
      </c>
    </row>
    <row r="84" spans="1:3" ht="25.5">
      <c r="A84" s="71" t="s">
        <v>257</v>
      </c>
      <c r="B84" s="70" t="s">
        <v>1639</v>
      </c>
      <c r="C84" s="73">
        <v>0</v>
      </c>
    </row>
    <row r="85" spans="1:3" ht="12.75">
      <c r="A85" s="75" t="s">
        <v>259</v>
      </c>
      <c r="B85" s="76" t="s">
        <v>1640</v>
      </c>
      <c r="C85" s="77">
        <v>0</v>
      </c>
    </row>
    <row r="86" spans="1:3" ht="12.75">
      <c r="A86" s="71" t="s">
        <v>261</v>
      </c>
      <c r="B86" s="70" t="s">
        <v>1641</v>
      </c>
      <c r="C86" s="73">
        <v>0</v>
      </c>
    </row>
    <row r="87" spans="1:3" ht="25.5">
      <c r="A87" s="71" t="s">
        <v>263</v>
      </c>
      <c r="B87" s="70" t="s">
        <v>1642</v>
      </c>
      <c r="C87" s="73">
        <v>0</v>
      </c>
    </row>
    <row r="88" spans="1:3" ht="12.75">
      <c r="A88" s="75" t="s">
        <v>265</v>
      </c>
      <c r="B88" s="76" t="s">
        <v>1643</v>
      </c>
      <c r="C88" s="77">
        <v>0</v>
      </c>
    </row>
    <row r="89" spans="1:3" ht="25.5">
      <c r="A89" s="75" t="s">
        <v>267</v>
      </c>
      <c r="B89" s="76" t="s">
        <v>1644</v>
      </c>
      <c r="C89" s="77">
        <v>0</v>
      </c>
    </row>
    <row r="90" spans="1:3" ht="12.75">
      <c r="A90" s="71" t="s">
        <v>108</v>
      </c>
      <c r="B90" s="70" t="s">
        <v>1645</v>
      </c>
      <c r="C90" s="73">
        <v>0</v>
      </c>
    </row>
    <row r="91" spans="1:3" ht="12.75">
      <c r="A91" s="71" t="s">
        <v>272</v>
      </c>
      <c r="B91" s="70" t="s">
        <v>1646</v>
      </c>
      <c r="C91" s="73">
        <v>0</v>
      </c>
    </row>
    <row r="92" spans="1:3" ht="25.5">
      <c r="A92" s="75" t="s">
        <v>274</v>
      </c>
      <c r="B92" s="76" t="s">
        <v>1647</v>
      </c>
      <c r="C92" s="77">
        <v>0</v>
      </c>
    </row>
    <row r="93" spans="1:3" ht="25.5">
      <c r="A93" s="71" t="s">
        <v>276</v>
      </c>
      <c r="B93" s="70" t="s">
        <v>1648</v>
      </c>
      <c r="C93" s="73">
        <v>0</v>
      </c>
    </row>
    <row r="94" spans="1:3" ht="12.75">
      <c r="A94" s="71" t="s">
        <v>278</v>
      </c>
      <c r="B94" s="70" t="s">
        <v>1649</v>
      </c>
      <c r="C94" s="73">
        <v>0</v>
      </c>
    </row>
    <row r="95" spans="1:3" ht="12.75">
      <c r="A95" s="75" t="s">
        <v>110</v>
      </c>
      <c r="B95" s="76" t="s">
        <v>1650</v>
      </c>
      <c r="C95" s="77">
        <v>0</v>
      </c>
    </row>
    <row r="96" spans="1:3" ht="12.75">
      <c r="A96" s="71" t="s">
        <v>281</v>
      </c>
      <c r="B96" s="70" t="s">
        <v>1651</v>
      </c>
      <c r="C96" s="73">
        <v>0</v>
      </c>
    </row>
    <row r="97" spans="1:3" ht="12.75">
      <c r="A97" s="71" t="s">
        <v>283</v>
      </c>
      <c r="B97" s="70" t="s">
        <v>1652</v>
      </c>
      <c r="C97" s="73">
        <v>0</v>
      </c>
    </row>
    <row r="98" spans="1:3" ht="12.75">
      <c r="A98" s="71" t="s">
        <v>285</v>
      </c>
      <c r="B98" s="70" t="s">
        <v>1653</v>
      </c>
      <c r="C98" s="73">
        <v>0</v>
      </c>
    </row>
    <row r="99" spans="1:3" ht="25.5">
      <c r="A99" s="71" t="s">
        <v>287</v>
      </c>
      <c r="B99" s="70" t="s">
        <v>1654</v>
      </c>
      <c r="C99" s="73">
        <v>0</v>
      </c>
    </row>
    <row r="100" spans="1:3" ht="25.5">
      <c r="A100" s="71" t="s">
        <v>289</v>
      </c>
      <c r="B100" s="70" t="s">
        <v>1655</v>
      </c>
      <c r="C100" s="73">
        <v>0</v>
      </c>
    </row>
    <row r="101" spans="1:3" ht="25.5">
      <c r="A101" s="71" t="s">
        <v>291</v>
      </c>
      <c r="B101" s="70" t="s">
        <v>1656</v>
      </c>
      <c r="C101" s="73">
        <v>0</v>
      </c>
    </row>
    <row r="102" spans="1:3" ht="25.5">
      <c r="A102" s="71" t="s">
        <v>293</v>
      </c>
      <c r="B102" s="70" t="s">
        <v>1657</v>
      </c>
      <c r="C102" s="73">
        <v>0</v>
      </c>
    </row>
    <row r="103" spans="1:3" ht="25.5">
      <c r="A103" s="71" t="s">
        <v>295</v>
      </c>
      <c r="B103" s="70" t="s">
        <v>1658</v>
      </c>
      <c r="C103" s="73">
        <v>0</v>
      </c>
    </row>
    <row r="104" spans="1:3" ht="25.5">
      <c r="A104" s="71" t="s">
        <v>297</v>
      </c>
      <c r="B104" s="70" t="s">
        <v>1659</v>
      </c>
      <c r="C104" s="73">
        <v>0</v>
      </c>
    </row>
    <row r="105" spans="1:3" ht="25.5">
      <c r="A105" s="71" t="s">
        <v>299</v>
      </c>
      <c r="B105" s="70" t="s">
        <v>1660</v>
      </c>
      <c r="C105" s="73">
        <v>0</v>
      </c>
    </row>
    <row r="106" spans="1:3" ht="25.5">
      <c r="A106" s="71" t="s">
        <v>45</v>
      </c>
      <c r="B106" s="70" t="s">
        <v>1661</v>
      </c>
      <c r="C106" s="73">
        <v>0</v>
      </c>
    </row>
    <row r="107" spans="1:3" ht="25.5">
      <c r="A107" s="71" t="s">
        <v>302</v>
      </c>
      <c r="B107" s="70" t="s">
        <v>1662</v>
      </c>
      <c r="C107" s="73">
        <v>0</v>
      </c>
    </row>
    <row r="108" spans="1:3" ht="25.5">
      <c r="A108" s="71" t="s">
        <v>304</v>
      </c>
      <c r="B108" s="70" t="s">
        <v>1663</v>
      </c>
      <c r="C108" s="73">
        <v>0</v>
      </c>
    </row>
    <row r="109" spans="1:3" ht="25.5">
      <c r="A109" s="71" t="s">
        <v>306</v>
      </c>
      <c r="B109" s="70" t="s">
        <v>1664</v>
      </c>
      <c r="C109" s="73">
        <v>0</v>
      </c>
    </row>
    <row r="110" spans="1:3" ht="25.5">
      <c r="A110" s="71" t="s">
        <v>308</v>
      </c>
      <c r="B110" s="70" t="s">
        <v>1665</v>
      </c>
      <c r="C110" s="73">
        <v>0</v>
      </c>
    </row>
    <row r="111" spans="1:3" ht="12.75">
      <c r="A111" s="71" t="s">
        <v>310</v>
      </c>
      <c r="B111" s="70" t="s">
        <v>1666</v>
      </c>
      <c r="C111" s="73">
        <v>0</v>
      </c>
    </row>
    <row r="112" spans="1:3" ht="12.75">
      <c r="A112" s="71" t="s">
        <v>312</v>
      </c>
      <c r="B112" s="70" t="s">
        <v>1667</v>
      </c>
      <c r="C112" s="73">
        <v>0</v>
      </c>
    </row>
    <row r="113" spans="1:3" ht="12.75">
      <c r="A113" s="71" t="s">
        <v>314</v>
      </c>
      <c r="B113" s="70" t="s">
        <v>1668</v>
      </c>
      <c r="C113" s="73">
        <v>0</v>
      </c>
    </row>
    <row r="114" spans="1:3" ht="12.75">
      <c r="A114" s="71" t="s">
        <v>316</v>
      </c>
      <c r="B114" s="70" t="s">
        <v>1669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1670</v>
      </c>
      <c r="B1" s="133"/>
      <c r="C1" s="133"/>
      <c r="D1" s="133"/>
      <c r="E1" s="133"/>
      <c r="F1" s="133"/>
      <c r="G1" s="133"/>
      <c r="H1" s="133"/>
    </row>
    <row r="2" spans="1:8" ht="60">
      <c r="A2" s="72" t="s">
        <v>152</v>
      </c>
      <c r="B2" s="72" t="s">
        <v>153</v>
      </c>
      <c r="C2" s="72" t="s">
        <v>1671</v>
      </c>
      <c r="D2" s="72" t="s">
        <v>1672</v>
      </c>
      <c r="E2" s="72" t="s">
        <v>1673</v>
      </c>
      <c r="F2" s="72" t="s">
        <v>1674</v>
      </c>
      <c r="G2" s="72" t="s">
        <v>1675</v>
      </c>
      <c r="H2" s="72" t="s">
        <v>1676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1679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1684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1687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1693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1695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1696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1697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1698</v>
      </c>
      <c r="D2" s="72" t="s">
        <v>1699</v>
      </c>
      <c r="E2" s="72" t="s">
        <v>1700</v>
      </c>
      <c r="F2" s="72" t="s">
        <v>1701</v>
      </c>
      <c r="G2" s="72" t="s">
        <v>1702</v>
      </c>
      <c r="H2" s="72" t="s">
        <v>1703</v>
      </c>
      <c r="I2" s="72" t="s">
        <v>1704</v>
      </c>
      <c r="J2" s="72" t="s">
        <v>1705</v>
      </c>
      <c r="K2" s="72" t="s">
        <v>1706</v>
      </c>
      <c r="L2" s="72" t="s">
        <v>1707</v>
      </c>
      <c r="M2" s="72" t="s">
        <v>1708</v>
      </c>
      <c r="N2" s="72" t="s">
        <v>1709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1681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1683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1710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1712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1715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128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1716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1717</v>
      </c>
      <c r="D2" s="72" t="s">
        <v>1718</v>
      </c>
      <c r="E2" s="72" t="s">
        <v>1719</v>
      </c>
      <c r="F2" s="72" t="s">
        <v>1701</v>
      </c>
      <c r="G2" s="72" t="s">
        <v>1702</v>
      </c>
      <c r="H2" s="72" t="s">
        <v>1720</v>
      </c>
      <c r="I2" s="72" t="s">
        <v>1704</v>
      </c>
      <c r="J2" s="72" t="s">
        <v>1721</v>
      </c>
      <c r="K2" s="72" t="s">
        <v>1722</v>
      </c>
      <c r="L2" s="72" t="s">
        <v>1723</v>
      </c>
      <c r="M2" s="72" t="s">
        <v>1724</v>
      </c>
      <c r="N2" s="72" t="s">
        <v>1725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1726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1735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1746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1747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1749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1750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1751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1755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1762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1765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1766</v>
      </c>
      <c r="B1" s="133"/>
      <c r="C1" s="133"/>
      <c r="D1" s="133"/>
      <c r="E1" s="133"/>
      <c r="F1" s="133"/>
      <c r="G1" s="133"/>
      <c r="H1" s="133"/>
    </row>
    <row r="2" spans="1:8" ht="45">
      <c r="A2" s="72" t="s">
        <v>152</v>
      </c>
      <c r="B2" s="72" t="s">
        <v>153</v>
      </c>
      <c r="C2" s="72" t="s">
        <v>1767</v>
      </c>
      <c r="D2" s="72" t="s">
        <v>1768</v>
      </c>
      <c r="E2" s="72" t="s">
        <v>1769</v>
      </c>
      <c r="F2" s="72" t="s">
        <v>1770</v>
      </c>
      <c r="G2" s="72" t="s">
        <v>1771</v>
      </c>
      <c r="H2" s="72" t="s">
        <v>1772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1774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1782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1783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1784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1785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1788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1790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1791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1792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1793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1799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1800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1890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1891</v>
      </c>
    </row>
    <row r="5" spans="1:5" ht="38.25">
      <c r="A5" s="71" t="s">
        <v>54</v>
      </c>
      <c r="B5" s="70" t="s">
        <v>1892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1893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1894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1895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1896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1897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1898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1899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1900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1901</v>
      </c>
    </row>
    <row r="15" spans="1:5" ht="12.75">
      <c r="A15" s="71" t="s">
        <v>72</v>
      </c>
      <c r="B15" s="70" t="s">
        <v>1902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1903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1904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1905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1906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1907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1908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1909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1910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1911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1912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1913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1914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1915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1916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1917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1918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1919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1920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1921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1922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1923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1924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1925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1926</v>
      </c>
      <c r="D2" s="72" t="s">
        <v>1927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1928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1929</v>
      </c>
      <c r="C6" s="73">
        <v>0</v>
      </c>
      <c r="D6" s="73">
        <v>0</v>
      </c>
    </row>
    <row r="7" spans="1:4" ht="12.75">
      <c r="A7" s="71" t="s">
        <v>58</v>
      </c>
      <c r="B7" s="70" t="s">
        <v>1930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1931</v>
      </c>
      <c r="C8" s="73">
        <v>10</v>
      </c>
      <c r="D8" s="73">
        <v>10</v>
      </c>
    </row>
    <row r="9" spans="1:4" ht="12.75">
      <c r="A9" s="71" t="s">
        <v>62</v>
      </c>
      <c r="B9" s="70" t="s">
        <v>1932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1933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1934</v>
      </c>
      <c r="C11" s="73">
        <v>0</v>
      </c>
      <c r="D11" s="73">
        <v>0</v>
      </c>
    </row>
    <row r="12" spans="1:4" ht="12.75">
      <c r="A12" s="71" t="s">
        <v>68</v>
      </c>
      <c r="B12" s="70" t="s">
        <v>1935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1936</v>
      </c>
      <c r="C13" s="73">
        <v>0</v>
      </c>
      <c r="D13" s="73">
        <v>0</v>
      </c>
    </row>
    <row r="14" spans="1:4" ht="12.75">
      <c r="A14" s="71" t="s">
        <v>72</v>
      </c>
      <c r="B14" s="70" t="s">
        <v>1937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1938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1939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1940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1941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1942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1943</v>
      </c>
      <c r="C21" s="73">
        <v>0</v>
      </c>
      <c r="D21" s="73">
        <v>0</v>
      </c>
    </row>
    <row r="22" spans="1:4" ht="12.75">
      <c r="A22" s="71" t="s">
        <v>176</v>
      </c>
      <c r="B22" s="70" t="s">
        <v>1944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1945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1946</v>
      </c>
      <c r="C24" s="73">
        <v>0</v>
      </c>
      <c r="D24" s="73">
        <v>0</v>
      </c>
    </row>
    <row r="25" spans="1:4" ht="12.75">
      <c r="A25" s="71" t="s">
        <v>182</v>
      </c>
      <c r="B25" s="70" t="s">
        <v>1947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1948</v>
      </c>
      <c r="C26" s="73">
        <v>0</v>
      </c>
      <c r="D26" s="73">
        <v>0</v>
      </c>
    </row>
    <row r="27" spans="1:4" ht="12.75">
      <c r="A27" s="71" t="s">
        <v>80</v>
      </c>
      <c r="B27" s="70" t="s">
        <v>1949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1950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1951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1952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1783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1953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1785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1954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1955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1792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1957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1960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1961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1962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1966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1967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1969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1970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1971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1972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1973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1974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1975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1976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1977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1978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1979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1981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1982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1983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1984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1985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1986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1987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1988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1989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1990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1991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1992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1993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1994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1995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1996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1997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1998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1999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2000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2001</v>
      </c>
      <c r="D2" s="72" t="s">
        <v>2002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2003</v>
      </c>
      <c r="C4" s="73">
        <v>7213</v>
      </c>
      <c r="D4" s="73">
        <v>8018</v>
      </c>
    </row>
    <row r="5" spans="1:4" ht="12.75">
      <c r="A5" s="71" t="s">
        <v>56</v>
      </c>
      <c r="B5" s="70" t="s">
        <v>2004</v>
      </c>
      <c r="C5" s="73">
        <v>0</v>
      </c>
      <c r="D5" s="73">
        <v>0</v>
      </c>
    </row>
    <row r="6" spans="1:4" ht="12.75">
      <c r="A6" s="71" t="s">
        <v>58</v>
      </c>
      <c r="B6" s="70" t="s">
        <v>2005</v>
      </c>
      <c r="C6" s="73">
        <v>0</v>
      </c>
      <c r="D6" s="73">
        <v>-2</v>
      </c>
    </row>
    <row r="7" spans="1:4" ht="12.75">
      <c r="A7" s="71" t="s">
        <v>60</v>
      </c>
      <c r="B7" s="70" t="s">
        <v>2006</v>
      </c>
      <c r="C7" s="73">
        <v>4380</v>
      </c>
      <c r="D7" s="73">
        <v>0</v>
      </c>
    </row>
    <row r="8" spans="1:4" ht="12.75">
      <c r="A8" s="71" t="s">
        <v>62</v>
      </c>
      <c r="B8" s="70" t="s">
        <v>2007</v>
      </c>
      <c r="C8" s="73">
        <v>0</v>
      </c>
      <c r="D8" s="73">
        <v>0</v>
      </c>
    </row>
    <row r="9" spans="1:4" ht="12.75">
      <c r="A9" s="71" t="s">
        <v>64</v>
      </c>
      <c r="B9" s="70" t="s">
        <v>2008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2009</v>
      </c>
      <c r="C10" s="73">
        <v>0</v>
      </c>
      <c r="D10" s="73">
        <v>0</v>
      </c>
    </row>
    <row r="11" spans="1:4" ht="12.75">
      <c r="A11" s="71" t="s">
        <v>68</v>
      </c>
      <c r="B11" s="70" t="s">
        <v>2010</v>
      </c>
      <c r="C11" s="73">
        <v>0</v>
      </c>
      <c r="D11" s="73">
        <v>0</v>
      </c>
    </row>
    <row r="12" spans="1:4" ht="12.75">
      <c r="A12" s="71" t="s">
        <v>70</v>
      </c>
      <c r="B12" s="70" t="s">
        <v>2011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2012</v>
      </c>
      <c r="C13" s="73">
        <v>0</v>
      </c>
      <c r="D13" s="73">
        <v>0</v>
      </c>
    </row>
    <row r="14" spans="1:4" ht="12.75">
      <c r="A14" s="71" t="s">
        <v>167</v>
      </c>
      <c r="B14" s="70" t="s">
        <v>2013</v>
      </c>
      <c r="C14" s="73">
        <v>0</v>
      </c>
      <c r="D14" s="73">
        <v>0</v>
      </c>
    </row>
    <row r="15" spans="1:4" ht="12.75">
      <c r="A15" s="71" t="s">
        <v>74</v>
      </c>
      <c r="B15" s="70" t="s">
        <v>2014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2015</v>
      </c>
      <c r="C16" s="73">
        <v>0</v>
      </c>
      <c r="D16" s="73">
        <v>0</v>
      </c>
    </row>
    <row r="17" spans="1:4" ht="12.75">
      <c r="A17" s="71" t="s">
        <v>43</v>
      </c>
      <c r="B17" s="70" t="s">
        <v>2016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2017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2018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2019</v>
      </c>
      <c r="C4" s="73">
        <v>0</v>
      </c>
      <c r="D4" s="73">
        <v>0</v>
      </c>
    </row>
    <row r="5" spans="1:4" ht="12.75">
      <c r="A5" s="71" t="s">
        <v>56</v>
      </c>
      <c r="B5" s="70" t="s">
        <v>2020</v>
      </c>
      <c r="C5" s="73">
        <v>0</v>
      </c>
      <c r="D5" s="73">
        <v>0</v>
      </c>
    </row>
    <row r="6" spans="1:4" ht="12.75">
      <c r="A6" s="71" t="s">
        <v>58</v>
      </c>
      <c r="B6" s="70" t="s">
        <v>2021</v>
      </c>
      <c r="C6" s="73">
        <v>0</v>
      </c>
      <c r="D6" s="73">
        <v>0</v>
      </c>
    </row>
    <row r="7" spans="1:4" ht="12.75">
      <c r="A7" s="71" t="s">
        <v>60</v>
      </c>
      <c r="B7" s="70" t="s">
        <v>2022</v>
      </c>
      <c r="C7" s="73">
        <v>0</v>
      </c>
      <c r="D7" s="73">
        <v>0</v>
      </c>
    </row>
    <row r="8" spans="1:4" ht="12.75">
      <c r="A8" s="71" t="s">
        <v>62</v>
      </c>
      <c r="B8" s="70" t="s">
        <v>2023</v>
      </c>
      <c r="C8" s="73">
        <v>0</v>
      </c>
      <c r="D8" s="73">
        <v>0</v>
      </c>
    </row>
    <row r="9" spans="1:4" ht="12.75">
      <c r="A9" s="71" t="s">
        <v>64</v>
      </c>
      <c r="B9" s="70" t="s">
        <v>2024</v>
      </c>
      <c r="C9" s="73">
        <v>0</v>
      </c>
      <c r="D9" s="73">
        <v>0</v>
      </c>
    </row>
    <row r="10" spans="1:4" ht="12.75">
      <c r="A10" s="71" t="s">
        <v>66</v>
      </c>
      <c r="B10" s="70" t="s">
        <v>2025</v>
      </c>
      <c r="C10" s="73">
        <v>0</v>
      </c>
      <c r="D10" s="73">
        <v>0</v>
      </c>
    </row>
    <row r="11" spans="1:4" ht="12.75">
      <c r="A11" s="71" t="s">
        <v>68</v>
      </c>
      <c r="B11" s="70" t="s">
        <v>2026</v>
      </c>
      <c r="C11" s="73">
        <v>0</v>
      </c>
      <c r="D11" s="73">
        <v>0</v>
      </c>
    </row>
    <row r="12" spans="1:4" ht="12.75">
      <c r="A12" s="71" t="s">
        <v>70</v>
      </c>
      <c r="B12" s="70" t="s">
        <v>2027</v>
      </c>
      <c r="C12" s="73">
        <v>0</v>
      </c>
      <c r="D12" s="73">
        <v>0</v>
      </c>
    </row>
    <row r="13" spans="1:4" ht="12.75">
      <c r="A13" s="71" t="s">
        <v>72</v>
      </c>
      <c r="B13" s="70" t="s">
        <v>2028</v>
      </c>
      <c r="C13" s="73">
        <v>0</v>
      </c>
      <c r="D13" s="73">
        <v>0</v>
      </c>
    </row>
    <row r="14" spans="1:4" ht="12.75">
      <c r="A14" s="71" t="s">
        <v>167</v>
      </c>
      <c r="B14" s="70" t="s">
        <v>2029</v>
      </c>
      <c r="C14" s="73">
        <v>0</v>
      </c>
      <c r="D14" s="73">
        <v>0</v>
      </c>
    </row>
    <row r="15" spans="1:4" ht="12.75">
      <c r="A15" s="71" t="s">
        <v>74</v>
      </c>
      <c r="B15" s="70" t="s">
        <v>2030</v>
      </c>
      <c r="C15" s="73">
        <v>0</v>
      </c>
      <c r="D15" s="73">
        <v>0</v>
      </c>
    </row>
    <row r="16" spans="1:4" ht="12.75">
      <c r="A16" s="71" t="s">
        <v>170</v>
      </c>
      <c r="B16" s="70" t="s">
        <v>2031</v>
      </c>
      <c r="C16" s="73">
        <v>0</v>
      </c>
      <c r="D16" s="73">
        <v>0</v>
      </c>
    </row>
    <row r="17" spans="1:4" ht="12.75">
      <c r="A17" s="71" t="s">
        <v>43</v>
      </c>
      <c r="B17" s="70" t="s">
        <v>2032</v>
      </c>
      <c r="C17" s="73">
        <v>0</v>
      </c>
      <c r="D17" s="73">
        <v>0</v>
      </c>
    </row>
    <row r="18" spans="1:4" ht="12.75">
      <c r="A18" s="71" t="s">
        <v>173</v>
      </c>
      <c r="B18" s="70" t="s">
        <v>2033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2034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2035</v>
      </c>
    </row>
    <row r="5" spans="1:5" ht="12.75">
      <c r="A5" s="71" t="s">
        <v>54</v>
      </c>
      <c r="B5" s="70" t="s">
        <v>2036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2037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2038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2039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2040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2041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2042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2043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2044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2045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2046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2047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2048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2049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2050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2051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2052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2053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2054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2055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2056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2057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2058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2059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2060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2061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2062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2063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2064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2065</v>
      </c>
    </row>
    <row r="35" spans="1:5" ht="12.75">
      <c r="A35" s="71" t="s">
        <v>133</v>
      </c>
      <c r="B35" s="70" t="s">
        <v>2066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2067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2068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2069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2070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2071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2072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2073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2074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2075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2076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2077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2078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2079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2080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2081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2082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2083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2084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2085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2086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2087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2088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2089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2090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2091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2092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2093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2094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2095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2096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2097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2098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2099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2101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2102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2103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2108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2109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2110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2111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2112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2113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2114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2116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2117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2118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2119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2120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2121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151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2122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413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471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541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658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676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Windows-felhasználó</cp:lastModifiedBy>
  <cp:lastPrinted>2017-05-19T09:13:45Z</cp:lastPrinted>
  <dcterms:created xsi:type="dcterms:W3CDTF">2014-03-17T11:46:21Z</dcterms:created>
  <dcterms:modified xsi:type="dcterms:W3CDTF">2019-04-11T09:50:10Z</dcterms:modified>
  <cp:category/>
  <cp:version/>
  <cp:contentType/>
  <cp:contentStatus/>
</cp:coreProperties>
</file>