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<sst xmlns="http://schemas.openxmlformats.org/spreadsheetml/2006/main" count="313" uniqueCount="270">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</sst>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3">
      <selection activeCell="E111" sqref="E111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1112939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2">
        <v>530635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v>105488</v>
      </c>
    </row>
    <row r="11" spans="1:3" s="15" customFormat="1" ht="12" customHeight="1" thickBot="1">
      <c r="A11" s="24" t="s">
        <v>21</v>
      </c>
      <c r="B11" s="25" t="s">
        <v>22</v>
      </c>
      <c r="C11" s="26"/>
    </row>
    <row r="12" spans="1:3" s="15" customFormat="1" ht="12" customHeight="1" thickBot="1">
      <c r="A12" s="12" t="s">
        <v>23</v>
      </c>
      <c r="B12" s="27" t="s">
        <v>24</v>
      </c>
      <c r="C12" s="14">
        <f>+C13+C14+C15+C16+C17</f>
        <v>460252</v>
      </c>
    </row>
    <row r="13" spans="1:3" s="15" customFormat="1" ht="12" customHeight="1">
      <c r="A13" s="16" t="s">
        <v>25</v>
      </c>
      <c r="B13" s="17" t="s">
        <v>26</v>
      </c>
      <c r="C13" s="28"/>
    </row>
    <row r="14" spans="1:3" s="15" customFormat="1" ht="12" customHeight="1">
      <c r="A14" s="19" t="s">
        <v>27</v>
      </c>
      <c r="B14" s="20" t="s">
        <v>28</v>
      </c>
      <c r="C14" s="26"/>
    </row>
    <row r="15" spans="1:3" s="15" customFormat="1" ht="12" customHeight="1">
      <c r="A15" s="19" t="s">
        <v>29</v>
      </c>
      <c r="B15" s="20" t="s">
        <v>30</v>
      </c>
      <c r="C15" s="26"/>
    </row>
    <row r="16" spans="1:3" s="15" customFormat="1" ht="12" customHeight="1">
      <c r="A16" s="19" t="s">
        <v>31</v>
      </c>
      <c r="B16" s="20" t="s">
        <v>32</v>
      </c>
      <c r="C16" s="26"/>
    </row>
    <row r="17" spans="1:3" s="15" customFormat="1" ht="12" customHeight="1">
      <c r="A17" s="19" t="s">
        <v>33</v>
      </c>
      <c r="B17" s="20" t="s">
        <v>34</v>
      </c>
      <c r="C17" s="21">
        <v>460252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16508</v>
      </c>
    </row>
    <row r="20" spans="1:3" s="15" customFormat="1" ht="12" customHeight="1">
      <c r="A20" s="16" t="s">
        <v>39</v>
      </c>
      <c r="B20" s="17" t="s">
        <v>40</v>
      </c>
      <c r="C20" s="18">
        <v>750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6">
        <v>72800</v>
      </c>
    </row>
    <row r="29" spans="1:3" s="15" customFormat="1" ht="12" customHeight="1">
      <c r="A29" s="19" t="s">
        <v>57</v>
      </c>
      <c r="B29" s="20" t="s">
        <v>58</v>
      </c>
      <c r="C29" s="26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26200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219068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1">
        <v>48120</v>
      </c>
    </row>
    <row r="37" spans="1:3" s="15" customFormat="1" ht="12" customHeight="1">
      <c r="A37" s="19" t="s">
        <v>73</v>
      </c>
      <c r="B37" s="20" t="s">
        <v>74</v>
      </c>
      <c r="C37" s="21">
        <v>84230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29"/>
    </row>
    <row r="45" spans="1:3" s="15" customFormat="1" ht="12" customHeight="1" thickBot="1">
      <c r="A45" s="24" t="s">
        <v>89</v>
      </c>
      <c r="B45" s="25" t="s">
        <v>90</v>
      </c>
      <c r="C45" s="34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3274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2">
        <v>3274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8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1"/>
    </row>
    <row r="57" spans="1:3" s="15" customFormat="1" ht="12" customHeight="1" thickBot="1">
      <c r="A57" s="12" t="s">
        <v>113</v>
      </c>
      <c r="B57" s="27" t="s">
        <v>114</v>
      </c>
      <c r="C57" s="14">
        <f>SUM(C58:C60)</f>
        <v>250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>
        <v>250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5" t="s">
        <v>123</v>
      </c>
      <c r="B62" s="13" t="s">
        <v>124</v>
      </c>
      <c r="C62" s="32">
        <f>+C5+C12+C19+C26+C34+C46+C52+C57</f>
        <v>2130738</v>
      </c>
    </row>
    <row r="63" spans="1:3" s="15" customFormat="1" ht="12" customHeight="1" thickBot="1">
      <c r="A63" s="36" t="s">
        <v>125</v>
      </c>
      <c r="B63" s="27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21"/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4" t="s">
        <v>131</v>
      </c>
      <c r="B66" s="37" t="s">
        <v>132</v>
      </c>
      <c r="C66" s="21"/>
    </row>
    <row r="67" spans="1:3" s="15" customFormat="1" ht="12" customHeight="1" thickBot="1">
      <c r="A67" s="36" t="s">
        <v>133</v>
      </c>
      <c r="B67" s="27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6" t="s">
        <v>143</v>
      </c>
      <c r="B72" s="27" t="s">
        <v>144</v>
      </c>
      <c r="C72" s="14">
        <f>SUM(C73:C74)</f>
        <v>262473</v>
      </c>
    </row>
    <row r="73" spans="1:3" s="15" customFormat="1" ht="12" customHeight="1">
      <c r="A73" s="16" t="s">
        <v>145</v>
      </c>
      <c r="B73" s="17" t="s">
        <v>146</v>
      </c>
      <c r="C73" s="21">
        <v>262473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6" t="s">
        <v>149</v>
      </c>
      <c r="B75" s="27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6" t="s">
        <v>157</v>
      </c>
      <c r="B79" s="27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1"/>
    </row>
    <row r="81" spans="1:3" s="15" customFormat="1" ht="12" customHeight="1">
      <c r="A81" s="39" t="s">
        <v>161</v>
      </c>
      <c r="B81" s="20" t="s">
        <v>162</v>
      </c>
      <c r="C81" s="21"/>
    </row>
    <row r="82" spans="1:3" s="15" customFormat="1" ht="12" customHeight="1">
      <c r="A82" s="39" t="s">
        <v>163</v>
      </c>
      <c r="B82" s="20" t="s">
        <v>164</v>
      </c>
      <c r="C82" s="21"/>
    </row>
    <row r="83" spans="1:3" s="15" customFormat="1" ht="12" customHeight="1" thickBot="1">
      <c r="A83" s="40" t="s">
        <v>165</v>
      </c>
      <c r="B83" s="25" t="s">
        <v>166</v>
      </c>
      <c r="C83" s="21"/>
    </row>
    <row r="84" spans="1:3" s="15" customFormat="1" ht="12" customHeight="1" thickBot="1">
      <c r="A84" s="36" t="s">
        <v>167</v>
      </c>
      <c r="B84" s="27" t="s">
        <v>168</v>
      </c>
      <c r="C84" s="41"/>
    </row>
    <row r="85" spans="1:3" s="15" customFormat="1" ht="13.5" customHeight="1" thickBot="1">
      <c r="A85" s="36" t="s">
        <v>169</v>
      </c>
      <c r="B85" s="27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2">
        <f>+C63+C67+C72+C75+C79+C85+C84</f>
        <v>262473</v>
      </c>
    </row>
    <row r="87" spans="1:3" s="15" customFormat="1" ht="16.5" customHeight="1" thickBot="1">
      <c r="A87" s="43" t="s">
        <v>173</v>
      </c>
      <c r="B87" s="44" t="s">
        <v>174</v>
      </c>
      <c r="C87" s="32">
        <f>+C62+C86</f>
        <v>2393211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178</v>
      </c>
      <c r="C93" s="56">
        <f>C94+C95+C96+C97+C98+C111</f>
        <v>1921363</v>
      </c>
    </row>
    <row r="94" spans="1:3" ht="12" customHeight="1">
      <c r="A94" s="57" t="s">
        <v>11</v>
      </c>
      <c r="B94" s="58" t="s">
        <v>179</v>
      </c>
      <c r="C94" s="59">
        <v>836938</v>
      </c>
    </row>
    <row r="95" spans="1:3" ht="12" customHeight="1">
      <c r="A95" s="19" t="s">
        <v>13</v>
      </c>
      <c r="B95" s="60" t="s">
        <v>180</v>
      </c>
      <c r="C95" s="22">
        <v>168226</v>
      </c>
    </row>
    <row r="96" spans="1:3" ht="12" customHeight="1">
      <c r="A96" s="19" t="s">
        <v>15</v>
      </c>
      <c r="B96" s="60" t="s">
        <v>181</v>
      </c>
      <c r="C96" s="61">
        <v>597984</v>
      </c>
    </row>
    <row r="97" spans="1:3" ht="12" customHeight="1">
      <c r="A97" s="19" t="s">
        <v>17</v>
      </c>
      <c r="B97" s="62" t="s">
        <v>182</v>
      </c>
      <c r="C97" s="29">
        <v>76140</v>
      </c>
    </row>
    <row r="98" spans="1:3" ht="12" customHeight="1">
      <c r="A98" s="19" t="s">
        <v>183</v>
      </c>
      <c r="B98" s="63" t="s">
        <v>184</v>
      </c>
      <c r="C98" s="61">
        <v>153381</v>
      </c>
    </row>
    <row r="99" spans="1:3" ht="12" customHeight="1">
      <c r="A99" s="19" t="s">
        <v>21</v>
      </c>
      <c r="B99" s="60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29">
        <v>104040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61">
        <v>42742</v>
      </c>
    </row>
    <row r="111" spans="1:3" ht="12" customHeight="1">
      <c r="A111" s="19" t="s">
        <v>208</v>
      </c>
      <c r="B111" s="62" t="s">
        <v>209</v>
      </c>
      <c r="C111" s="21">
        <f>SUM(C112:C113)</f>
        <v>88694</v>
      </c>
    </row>
    <row r="112" spans="1:3" ht="12" customHeight="1">
      <c r="A112" s="19" t="s">
        <v>210</v>
      </c>
      <c r="B112" s="60" t="s">
        <v>211</v>
      </c>
      <c r="C112" s="22">
        <v>3983</v>
      </c>
    </row>
    <row r="113" spans="1:3" ht="12" customHeight="1" thickBot="1">
      <c r="A113" s="68" t="s">
        <v>212</v>
      </c>
      <c r="B113" s="69" t="s">
        <v>213</v>
      </c>
      <c r="C113" s="70">
        <v>84711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103315</v>
      </c>
    </row>
    <row r="115" spans="1:3" ht="12" customHeight="1">
      <c r="A115" s="16" t="s">
        <v>25</v>
      </c>
      <c r="B115" s="60" t="s">
        <v>215</v>
      </c>
      <c r="C115" s="74">
        <v>60023</v>
      </c>
    </row>
    <row r="116" spans="1:3" ht="12" customHeight="1">
      <c r="A116" s="16" t="s">
        <v>27</v>
      </c>
      <c r="B116" s="75" t="s">
        <v>216</v>
      </c>
      <c r="C116" s="18"/>
    </row>
    <row r="117" spans="1:3" ht="12" customHeight="1">
      <c r="A117" s="16" t="s">
        <v>29</v>
      </c>
      <c r="B117" s="75" t="s">
        <v>217</v>
      </c>
      <c r="C117" s="21">
        <v>32947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5" t="s">
        <v>219</v>
      </c>
      <c r="C119" s="76">
        <v>10345</v>
      </c>
    </row>
    <row r="120" spans="1:3" ht="12" customHeight="1">
      <c r="A120" s="16" t="s">
        <v>35</v>
      </c>
      <c r="B120" s="23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6" t="s">
        <v>195</v>
      </c>
      <c r="C122" s="76"/>
    </row>
    <row r="123" spans="1:3" ht="12" customHeight="1">
      <c r="A123" s="16" t="s">
        <v>224</v>
      </c>
      <c r="B123" s="66" t="s">
        <v>225</v>
      </c>
      <c r="C123" s="76"/>
    </row>
    <row r="124" spans="1:3" ht="12" customHeight="1">
      <c r="A124" s="16" t="s">
        <v>226</v>
      </c>
      <c r="B124" s="66" t="s">
        <v>227</v>
      </c>
      <c r="C124" s="76"/>
    </row>
    <row r="125" spans="1:3" ht="12" customHeight="1">
      <c r="A125" s="16" t="s">
        <v>228</v>
      </c>
      <c r="B125" s="66" t="s">
        <v>201</v>
      </c>
      <c r="C125" s="76"/>
    </row>
    <row r="126" spans="1:3" ht="12" customHeight="1">
      <c r="A126" s="16" t="s">
        <v>229</v>
      </c>
      <c r="B126" s="66" t="s">
        <v>230</v>
      </c>
      <c r="C126" s="76"/>
    </row>
    <row r="127" spans="1:3" ht="16.5" thickBot="1">
      <c r="A127" s="67" t="s">
        <v>231</v>
      </c>
      <c r="B127" s="66" t="s">
        <v>232</v>
      </c>
      <c r="C127" s="78">
        <v>10345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2024678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5" t="s">
        <v>236</v>
      </c>
      <c r="C130" s="76"/>
    </row>
    <row r="131" spans="1:3" ht="12" customHeight="1">
      <c r="A131" s="16" t="s">
        <v>61</v>
      </c>
      <c r="B131" s="75" t="s">
        <v>237</v>
      </c>
      <c r="C131" s="80"/>
    </row>
    <row r="132" spans="1:3" ht="12" customHeight="1" thickBot="1">
      <c r="A132" s="67" t="s">
        <v>63</v>
      </c>
      <c r="B132" s="75" t="s">
        <v>238</v>
      </c>
      <c r="C132" s="80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1" t="s">
        <v>240</v>
      </c>
      <c r="C134" s="80"/>
    </row>
    <row r="135" spans="1:3" ht="12" customHeight="1">
      <c r="A135" s="16" t="s">
        <v>71</v>
      </c>
      <c r="B135" s="81" t="s">
        <v>241</v>
      </c>
      <c r="C135" s="80"/>
    </row>
    <row r="136" spans="1:3" ht="12" customHeight="1">
      <c r="A136" s="16" t="s">
        <v>73</v>
      </c>
      <c r="B136" s="81" t="s">
        <v>242</v>
      </c>
      <c r="C136" s="80"/>
    </row>
    <row r="137" spans="1:3" ht="12" customHeight="1">
      <c r="A137" s="16" t="s">
        <v>75</v>
      </c>
      <c r="B137" s="81" t="s">
        <v>243</v>
      </c>
      <c r="C137" s="80"/>
    </row>
    <row r="138" spans="1:3" ht="12" customHeight="1">
      <c r="A138" s="16" t="s">
        <v>77</v>
      </c>
      <c r="B138" s="81" t="s">
        <v>244</v>
      </c>
      <c r="C138" s="80"/>
    </row>
    <row r="139" spans="1:3" ht="12" customHeight="1" thickBot="1">
      <c r="A139" s="67" t="s">
        <v>79</v>
      </c>
      <c r="B139" s="81" t="s">
        <v>245</v>
      </c>
      <c r="C139" s="80"/>
    </row>
    <row r="140" spans="1:3" ht="12" customHeight="1" thickBot="1">
      <c r="A140" s="12" t="s">
        <v>91</v>
      </c>
      <c r="B140" s="79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1" t="s">
        <v>247</v>
      </c>
      <c r="C141" s="80"/>
    </row>
    <row r="142" spans="1:3" ht="12" customHeight="1">
      <c r="A142" s="16" t="s">
        <v>95</v>
      </c>
      <c r="B142" s="81" t="s">
        <v>248</v>
      </c>
      <c r="C142" s="80">
        <v>33302</v>
      </c>
    </row>
    <row r="143" spans="1:3" ht="12" customHeight="1">
      <c r="A143" s="16" t="s">
        <v>97</v>
      </c>
      <c r="B143" s="81" t="s">
        <v>249</v>
      </c>
      <c r="C143" s="80"/>
    </row>
    <row r="144" spans="1:3" ht="12" customHeight="1" thickBot="1">
      <c r="A144" s="67" t="s">
        <v>99</v>
      </c>
      <c r="B144" s="82" t="s">
        <v>250</v>
      </c>
      <c r="C144" s="80"/>
    </row>
    <row r="145" spans="1:3" ht="12" customHeight="1" thickBot="1">
      <c r="A145" s="12" t="s">
        <v>251</v>
      </c>
      <c r="B145" s="79" t="s">
        <v>252</v>
      </c>
      <c r="C145" s="83">
        <f>SUM(C146:C150)</f>
        <v>0</v>
      </c>
    </row>
    <row r="146" spans="1:3" ht="12" customHeight="1">
      <c r="A146" s="16" t="s">
        <v>105</v>
      </c>
      <c r="B146" s="81" t="s">
        <v>253</v>
      </c>
      <c r="C146" s="80"/>
    </row>
    <row r="147" spans="1:3" ht="12" customHeight="1">
      <c r="A147" s="16" t="s">
        <v>107</v>
      </c>
      <c r="B147" s="81" t="s">
        <v>254</v>
      </c>
      <c r="C147" s="80"/>
    </row>
    <row r="148" spans="1:3" ht="12" customHeight="1">
      <c r="A148" s="16" t="s">
        <v>109</v>
      </c>
      <c r="B148" s="81" t="s">
        <v>255</v>
      </c>
      <c r="C148" s="80"/>
    </row>
    <row r="149" spans="1:3" ht="12" customHeight="1">
      <c r="A149" s="16" t="s">
        <v>111</v>
      </c>
      <c r="B149" s="81" t="s">
        <v>256</v>
      </c>
      <c r="C149" s="80"/>
    </row>
    <row r="150" spans="1:3" ht="12" customHeight="1" thickBot="1">
      <c r="A150" s="16" t="s">
        <v>257</v>
      </c>
      <c r="B150" s="81" t="s">
        <v>258</v>
      </c>
      <c r="C150" s="80"/>
    </row>
    <row r="151" spans="1:3" ht="12" customHeight="1" thickBot="1">
      <c r="A151" s="12" t="s">
        <v>113</v>
      </c>
      <c r="B151" s="79" t="s">
        <v>259</v>
      </c>
      <c r="C151" s="84"/>
    </row>
    <row r="152" spans="1:3" ht="12" customHeight="1" thickBot="1">
      <c r="A152" s="12" t="s">
        <v>260</v>
      </c>
      <c r="B152" s="79" t="s">
        <v>261</v>
      </c>
      <c r="C152" s="84"/>
    </row>
    <row r="153" spans="1:9" ht="15" customHeight="1" thickBot="1">
      <c r="A153" s="12" t="s">
        <v>262</v>
      </c>
      <c r="B153" s="79" t="s">
        <v>263</v>
      </c>
      <c r="C153" s="85">
        <f>+C129+C133+C140+C145+C151+C152</f>
        <v>33302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2057980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106060</v>
      </c>
      <c r="D158" s="94"/>
    </row>
    <row r="159" spans="1:3" ht="27.75" customHeight="1" thickBot="1">
      <c r="A159" s="12" t="s">
        <v>23</v>
      </c>
      <c r="B159" s="93" t="s">
        <v>269</v>
      </c>
      <c r="C159" s="14">
        <f>+C86-C153</f>
        <v>229171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18/2016.(VI.27.)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2016-06-28T07:03:49Z</dcterms:created>
  <dcterms:modified xsi:type="dcterms:W3CDTF">2016-06-28T07:03:49Z</dcterms:modified>
  <cp:category/>
  <cp:version/>
  <cp:contentType/>
  <cp:contentStatus/>
</cp:coreProperties>
</file>