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CSÁVOLY\Képviselő-testület\RENDELETEK\"/>
    </mc:Choice>
  </mc:AlternateContent>
  <bookViews>
    <workbookView xWindow="0" yWindow="0" windowWidth="19200" windowHeight="705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1" l="1"/>
  <c r="N72" i="1"/>
  <c r="M72" i="1"/>
  <c r="L72" i="1"/>
  <c r="K72" i="1"/>
  <c r="J72" i="1"/>
  <c r="I72" i="1"/>
  <c r="H72" i="1"/>
  <c r="G72" i="1"/>
  <c r="F72" i="1"/>
  <c r="F73" i="1" s="1"/>
  <c r="E72" i="1"/>
  <c r="D72" i="1"/>
  <c r="E71" i="1"/>
  <c r="D71" i="1"/>
  <c r="E70" i="1"/>
  <c r="D70" i="1"/>
  <c r="E67" i="1"/>
  <c r="D67" i="1"/>
  <c r="O66" i="1"/>
  <c r="N66" i="1"/>
  <c r="M66" i="1"/>
  <c r="L66" i="1"/>
  <c r="K66" i="1"/>
  <c r="J66" i="1"/>
  <c r="I66" i="1"/>
  <c r="H66" i="1"/>
  <c r="G66" i="1"/>
  <c r="E66" i="1" s="1"/>
  <c r="F66" i="1"/>
  <c r="D66" i="1" s="1"/>
  <c r="E65" i="1"/>
  <c r="D65" i="1"/>
  <c r="E64" i="1"/>
  <c r="D64" i="1"/>
  <c r="E61" i="1"/>
  <c r="D61" i="1"/>
  <c r="O60" i="1"/>
  <c r="N60" i="1"/>
  <c r="M60" i="1"/>
  <c r="L60" i="1"/>
  <c r="K60" i="1"/>
  <c r="J60" i="1"/>
  <c r="I60" i="1"/>
  <c r="H60" i="1"/>
  <c r="G60" i="1"/>
  <c r="F60" i="1"/>
  <c r="E60" i="1"/>
  <c r="D60" i="1"/>
  <c r="E59" i="1"/>
  <c r="D59" i="1"/>
  <c r="E58" i="1"/>
  <c r="D58" i="1"/>
  <c r="E57" i="1"/>
  <c r="D57" i="1"/>
  <c r="E56" i="1"/>
  <c r="D56" i="1"/>
  <c r="E55" i="1"/>
  <c r="D55" i="1"/>
  <c r="O54" i="1"/>
  <c r="N54" i="1"/>
  <c r="M54" i="1"/>
  <c r="L54" i="1"/>
  <c r="K54" i="1"/>
  <c r="J54" i="1"/>
  <c r="I54" i="1"/>
  <c r="H54" i="1"/>
  <c r="G54" i="1"/>
  <c r="E54" i="1" s="1"/>
  <c r="F54" i="1"/>
  <c r="D54" i="1" s="1"/>
  <c r="E53" i="1"/>
  <c r="D53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O42" i="1"/>
  <c r="N42" i="1"/>
  <c r="K42" i="1"/>
  <c r="J42" i="1"/>
  <c r="G42" i="1"/>
  <c r="E42" i="1" s="1"/>
  <c r="F42" i="1"/>
  <c r="D42" i="1" s="1"/>
  <c r="E41" i="1"/>
  <c r="D41" i="1"/>
  <c r="O40" i="1"/>
  <c r="N40" i="1"/>
  <c r="M40" i="1"/>
  <c r="M42" i="1" s="1"/>
  <c r="L40" i="1"/>
  <c r="L42" i="1" s="1"/>
  <c r="K40" i="1"/>
  <c r="J40" i="1"/>
  <c r="I40" i="1"/>
  <c r="I42" i="1" s="1"/>
  <c r="H40" i="1"/>
  <c r="H42" i="1" s="1"/>
  <c r="G40" i="1"/>
  <c r="F40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O31" i="1"/>
  <c r="N31" i="1"/>
  <c r="M31" i="1"/>
  <c r="L31" i="1"/>
  <c r="K31" i="1"/>
  <c r="J31" i="1"/>
  <c r="I31" i="1"/>
  <c r="H31" i="1"/>
  <c r="G31" i="1"/>
  <c r="F31" i="1"/>
  <c r="E31" i="1"/>
  <c r="D31" i="1"/>
  <c r="E30" i="1"/>
  <c r="D30" i="1"/>
  <c r="E29" i="1"/>
  <c r="D29" i="1"/>
  <c r="O28" i="1"/>
  <c r="N28" i="1"/>
  <c r="M28" i="1"/>
  <c r="L28" i="1"/>
  <c r="K28" i="1"/>
  <c r="J28" i="1"/>
  <c r="I28" i="1"/>
  <c r="H28" i="1"/>
  <c r="G28" i="1"/>
  <c r="F28" i="1"/>
  <c r="E28" i="1"/>
  <c r="D28" i="1"/>
  <c r="E27" i="1"/>
  <c r="D27" i="1"/>
  <c r="E26" i="1"/>
  <c r="D26" i="1"/>
  <c r="E25" i="1"/>
  <c r="D25" i="1"/>
  <c r="E24" i="1"/>
  <c r="D24" i="1"/>
  <c r="E23" i="1"/>
  <c r="D23" i="1"/>
  <c r="O22" i="1"/>
  <c r="O73" i="1" s="1"/>
  <c r="N22" i="1"/>
  <c r="N73" i="1" s="1"/>
  <c r="K22" i="1"/>
  <c r="K73" i="1" s="1"/>
  <c r="J22" i="1"/>
  <c r="J73" i="1" s="1"/>
  <c r="G22" i="1"/>
  <c r="F22" i="1"/>
  <c r="E21" i="1"/>
  <c r="D21" i="1"/>
  <c r="E20" i="1"/>
  <c r="D20" i="1"/>
  <c r="E19" i="1"/>
  <c r="D19" i="1"/>
  <c r="E18" i="1"/>
  <c r="D18" i="1"/>
  <c r="E17" i="1"/>
  <c r="D17" i="1"/>
  <c r="O16" i="1"/>
  <c r="N16" i="1"/>
  <c r="M16" i="1"/>
  <c r="M22" i="1" s="1"/>
  <c r="M73" i="1" s="1"/>
  <c r="L16" i="1"/>
  <c r="L22" i="1" s="1"/>
  <c r="L73" i="1" s="1"/>
  <c r="K16" i="1"/>
  <c r="J16" i="1"/>
  <c r="I16" i="1"/>
  <c r="I22" i="1" s="1"/>
  <c r="H16" i="1"/>
  <c r="H22" i="1" s="1"/>
  <c r="G16" i="1"/>
  <c r="G73" i="1" s="1"/>
  <c r="F16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D22" i="1" l="1"/>
  <c r="D73" i="1" s="1"/>
  <c r="E73" i="1"/>
  <c r="E22" i="1"/>
  <c r="H73" i="1"/>
  <c r="I73" i="1"/>
</calcChain>
</file>

<file path=xl/comments1.xml><?xml version="1.0" encoding="utf-8"?>
<comments xmlns="http://schemas.openxmlformats.org/spreadsheetml/2006/main">
  <authors>
    <author>Börcs-Bajnok Csilla</author>
  </authors>
  <commentList>
    <comment ref="G35" authorId="0" shape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613.042 eFt Hankook ip.űzadó április
</t>
        </r>
      </text>
    </comment>
  </commentList>
</comments>
</file>

<file path=xl/sharedStrings.xml><?xml version="1.0" encoding="utf-8"?>
<sst xmlns="http://schemas.openxmlformats.org/spreadsheetml/2006/main" count="150" uniqueCount="140">
  <si>
    <t>"2. melléklet a 27/2018. (XII.10.) önkormányzati rendelethez"</t>
  </si>
  <si>
    <t>2. melléklet a 3/2018. (II.26.) önkormányzati rendelethez</t>
  </si>
  <si>
    <t>Csávoly Községi Önkormányzat 2018. évi költségvetés</t>
  </si>
  <si>
    <t>Bevételek</t>
  </si>
  <si>
    <t>2018. évi előirányzat</t>
  </si>
  <si>
    <t>Csávoly Községi Önkormányzat</t>
  </si>
  <si>
    <t>Csávolyi Napközi Otthonos Óvoda</t>
  </si>
  <si>
    <t>Ssz</t>
  </si>
  <si>
    <t>Bevételi jogcím</t>
  </si>
  <si>
    <t>Rovat szám</t>
  </si>
  <si>
    <t>Eredeti előirányzat</t>
  </si>
  <si>
    <t>Módosított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</si>
  <si>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</si>
  <si>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</si>
  <si>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</si>
  <si>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</si>
  <si>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</si>
  <si>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</si>
  <si>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</si>
  <si>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</si>
  <si>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</si>
  <si>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</si>
  <si>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</si>
  <si>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</si>
  <si>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</si>
  <si>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</si>
  <si>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</si>
  <si>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</si>
  <si>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</si>
  <si>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</si>
  <si>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</si>
  <si>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</si>
  <si>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</si>
  <si>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</si>
  <si>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</si>
  <si>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</si>
  <si>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</si>
  <si>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</si>
  <si>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</si>
  <si>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</si>
  <si>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</si>
  <si>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</si>
  <si>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</si>
  <si>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</si>
  <si>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</si>
  <si>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</si>
  <si>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</si>
  <si>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</si>
  <si>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</si>
  <si>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</si>
  <si>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Magánszemélyek jövedelemadói</t>
  </si>
  <si>
    <t>B311</t>
  </si>
  <si>
    <t xml:space="preserve">Társaságok jövedelemadói </t>
  </si>
  <si>
    <t>B312</t>
  </si>
  <si>
    <t>Jövedelemadók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</si>
  <si>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</si>
  <si>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</si>
  <si>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</si>
  <si>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</si>
  <si>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</si>
  <si>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</si>
  <si>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</si>
  <si>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</si>
  <si>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</si>
  <si>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</si>
  <si>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</si>
  <si>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</si>
  <si>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</si>
  <si>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</si>
  <si>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</si>
  <si>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</si>
  <si>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</si>
  <si>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</si>
  <si>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</si>
  <si>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</si>
  <si>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</si>
  <si>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</si>
  <si>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</si>
  <si>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</si>
  <si>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</si>
  <si>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</si>
  <si>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</si>
  <si>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</si>
  <si>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</si>
  <si>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</si>
  <si>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</si>
  <si>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</si>
  <si>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</si>
  <si>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</si>
  <si>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</si>
  <si>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</si>
  <si>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</si>
  <si>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</si>
  <si>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</si>
  <si>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</si>
  <si>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</si>
  <si>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kártérítések</t>
  </si>
  <si>
    <t>B410</t>
  </si>
  <si>
    <t>Egyéb működési bevételek</t>
  </si>
  <si>
    <t>B411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</si>
  <si>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</si>
  <si>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</si>
  <si>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</si>
  <si>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</si>
  <si>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</si>
  <si>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</si>
  <si>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</si>
  <si>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</si>
  <si>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értékesítése, kapcsolódó bevételek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</si>
  <si>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</si>
  <si>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</si>
  <si>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</si>
  <si>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</si>
  <si>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</si>
  <si>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</si>
  <si>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</si>
  <si>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</si>
  <si>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</si>
  <si>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kormányzatoktól és nemzetközi szervezetektől</t>
  </si>
  <si>
    <t>B63</t>
  </si>
  <si>
    <t>Működési célú visszatérítendő támogatások, kölcsönök visszatérülése államháztartáson kívülről</t>
  </si>
  <si>
    <t>B64</t>
  </si>
  <si>
    <t>Egyéb működési célú átvett pénzeszközök</t>
  </si>
  <si>
    <t>B65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</si>
  <si>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</si>
  <si>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</si>
  <si>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</si>
  <si>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</si>
  <si>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</si>
  <si>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</si>
  <si>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 kormányzatoktól és más nemzetközi szervezetektől</t>
  </si>
  <si>
    <t>B73</t>
  </si>
  <si>
    <t>Felhalmozási célú visszatérítendő támogatások, kölcsönök visszatérülése államháztartáson kívülről</t>
  </si>
  <si>
    <t>B74</t>
  </si>
  <si>
    <t>Egyéb felhalmozási célú átvett pénzeszközök</t>
  </si>
  <si>
    <t>B75</t>
  </si>
  <si>
    <t xml:space="preserve">Felhalmozási célú átvett pénzeszközök </t>
  </si>
  <si>
    <t>B7</t>
  </si>
  <si>
    <t xml:space="preserve">Költségvetési bevételek </t>
  </si>
  <si>
    <t>B1-B7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</si>
</sst>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 applyFont="1"/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right"/>
    </xf>
    <xf numFmtId="0" fontId="3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0" borderId="2" xfId="1" applyBorder="1"/>
    <xf numFmtId="0" fontId="1" fillId="0" borderId="3" xfId="1" applyBorder="1"/>
    <xf numFmtId="0" fontId="6" fillId="0" borderId="3" xfId="1" quotePrefix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vertical="center"/>
    </xf>
    <xf numFmtId="0" fontId="3" fillId="0" borderId="3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horizontal="center" vertical="center"/>
    </xf>
    <xf numFmtId="0" fontId="4" fillId="0" borderId="3" xfId="1" applyFont="1" applyBorder="1"/>
    <xf numFmtId="0" fontId="4" fillId="0" borderId="2" xfId="1" applyFont="1" applyBorder="1"/>
    <xf numFmtId="3" fontId="1" fillId="0" borderId="3" xfId="1" applyNumberFormat="1" applyBorder="1"/>
    <xf numFmtId="0" fontId="3" fillId="0" borderId="3" xfId="1" quotePrefix="1" applyFont="1" applyFill="1" applyBorder="1" applyAlignment="1">
      <alignment horizontal="center" vertical="center"/>
    </xf>
    <xf numFmtId="3" fontId="3" fillId="0" borderId="3" xfId="1" applyNumberFormat="1" applyFont="1" applyFill="1" applyBorder="1" applyAlignment="1">
      <alignment vertical="center"/>
    </xf>
    <xf numFmtId="0" fontId="4" fillId="0" borderId="0" xfId="1" applyFont="1"/>
    <xf numFmtId="0" fontId="1" fillId="0" borderId="3" xfId="1" applyFont="1" applyFill="1" applyBorder="1" applyAlignment="1">
      <alignment vertical="center" wrapText="1"/>
    </xf>
    <xf numFmtId="3" fontId="1" fillId="0" borderId="2" xfId="1" applyNumberFormat="1" applyBorder="1"/>
    <xf numFmtId="0" fontId="4" fillId="0" borderId="3" xfId="1" applyFont="1" applyFill="1" applyBorder="1" applyAlignment="1">
      <alignment vertical="center" wrapText="1"/>
    </xf>
  </cellXfs>
  <cellStyles count="2">
    <cellStyle name="Normál" xfId="0" builtinId="0"/>
    <cellStyle name="Normá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73"/>
  <sheetViews>
    <sheetView tabSelected="1" workbookViewId="0">
      <selection sqref="A1:XFD1048576"/>
    </sheetView>
  </sheetViews>
  <sheetFormatPr defaultRowHeight="12.5" x14ac:dyDescent="0.25"/>
  <cols>
    <col min="1" max="1" width="4.26953125" style="3" customWidth="1"/>
    <col min="2" max="2" width="85.54296875" style="4" customWidth="1"/>
    <col min="3" max="3" width="7.54296875" style="3" customWidth="1"/>
    <col min="4" max="15" width="10.7265625" style="4" customWidth="1"/>
    <col min="16" max="261" width="8.7265625" style="4"/>
    <col min="262" max="262" width="4.26953125" style="4" customWidth="1"/>
    <col min="263" max="263" width="85.54296875" style="4" customWidth="1"/>
    <col min="264" max="264" width="7.54296875" style="4" customWidth="1"/>
    <col min="265" max="265" width="10.81640625" style="4" customWidth="1"/>
    <col min="266" max="266" width="18.26953125" style="4" customWidth="1"/>
    <col min="267" max="270" width="17.7265625" style="4" customWidth="1"/>
    <col min="271" max="517" width="8.7265625" style="4"/>
    <col min="518" max="518" width="4.26953125" style="4" customWidth="1"/>
    <col min="519" max="519" width="85.54296875" style="4" customWidth="1"/>
    <col min="520" max="520" width="7.54296875" style="4" customWidth="1"/>
    <col min="521" max="521" width="10.81640625" style="4" customWidth="1"/>
    <col min="522" max="522" width="18.26953125" style="4" customWidth="1"/>
    <col min="523" max="526" width="17.7265625" style="4" customWidth="1"/>
    <col min="527" max="773" width="8.7265625" style="4"/>
    <col min="774" max="774" width="4.26953125" style="4" customWidth="1"/>
    <col min="775" max="775" width="85.54296875" style="4" customWidth="1"/>
    <col min="776" max="776" width="7.54296875" style="4" customWidth="1"/>
    <col min="777" max="777" width="10.81640625" style="4" customWidth="1"/>
    <col min="778" max="778" width="18.26953125" style="4" customWidth="1"/>
    <col min="779" max="782" width="17.7265625" style="4" customWidth="1"/>
    <col min="783" max="1029" width="8.7265625" style="4"/>
    <col min="1030" max="1030" width="4.26953125" style="4" customWidth="1"/>
    <col min="1031" max="1031" width="85.54296875" style="4" customWidth="1"/>
    <col min="1032" max="1032" width="7.54296875" style="4" customWidth="1"/>
    <col min="1033" max="1033" width="10.81640625" style="4" customWidth="1"/>
    <col min="1034" max="1034" width="18.26953125" style="4" customWidth="1"/>
    <col min="1035" max="1038" width="17.7265625" style="4" customWidth="1"/>
    <col min="1039" max="1285" width="8.7265625" style="4"/>
    <col min="1286" max="1286" width="4.26953125" style="4" customWidth="1"/>
    <col min="1287" max="1287" width="85.54296875" style="4" customWidth="1"/>
    <col min="1288" max="1288" width="7.54296875" style="4" customWidth="1"/>
    <col min="1289" max="1289" width="10.81640625" style="4" customWidth="1"/>
    <col min="1290" max="1290" width="18.26953125" style="4" customWidth="1"/>
    <col min="1291" max="1294" width="17.7265625" style="4" customWidth="1"/>
    <col min="1295" max="1541" width="8.7265625" style="4"/>
    <col min="1542" max="1542" width="4.26953125" style="4" customWidth="1"/>
    <col min="1543" max="1543" width="85.54296875" style="4" customWidth="1"/>
    <col min="1544" max="1544" width="7.54296875" style="4" customWidth="1"/>
    <col min="1545" max="1545" width="10.81640625" style="4" customWidth="1"/>
    <col min="1546" max="1546" width="18.26953125" style="4" customWidth="1"/>
    <col min="1547" max="1550" width="17.7265625" style="4" customWidth="1"/>
    <col min="1551" max="1797" width="8.7265625" style="4"/>
    <col min="1798" max="1798" width="4.26953125" style="4" customWidth="1"/>
    <col min="1799" max="1799" width="85.54296875" style="4" customWidth="1"/>
    <col min="1800" max="1800" width="7.54296875" style="4" customWidth="1"/>
    <col min="1801" max="1801" width="10.81640625" style="4" customWidth="1"/>
    <col min="1802" max="1802" width="18.26953125" style="4" customWidth="1"/>
    <col min="1803" max="1806" width="17.7265625" style="4" customWidth="1"/>
    <col min="1807" max="2053" width="8.7265625" style="4"/>
    <col min="2054" max="2054" width="4.26953125" style="4" customWidth="1"/>
    <col min="2055" max="2055" width="85.54296875" style="4" customWidth="1"/>
    <col min="2056" max="2056" width="7.54296875" style="4" customWidth="1"/>
    <col min="2057" max="2057" width="10.81640625" style="4" customWidth="1"/>
    <col min="2058" max="2058" width="18.26953125" style="4" customWidth="1"/>
    <col min="2059" max="2062" width="17.7265625" style="4" customWidth="1"/>
    <col min="2063" max="2309" width="8.7265625" style="4"/>
    <col min="2310" max="2310" width="4.26953125" style="4" customWidth="1"/>
    <col min="2311" max="2311" width="85.54296875" style="4" customWidth="1"/>
    <col min="2312" max="2312" width="7.54296875" style="4" customWidth="1"/>
    <col min="2313" max="2313" width="10.81640625" style="4" customWidth="1"/>
    <col min="2314" max="2314" width="18.26953125" style="4" customWidth="1"/>
    <col min="2315" max="2318" width="17.7265625" style="4" customWidth="1"/>
    <col min="2319" max="2565" width="8.7265625" style="4"/>
    <col min="2566" max="2566" width="4.26953125" style="4" customWidth="1"/>
    <col min="2567" max="2567" width="85.54296875" style="4" customWidth="1"/>
    <col min="2568" max="2568" width="7.54296875" style="4" customWidth="1"/>
    <col min="2569" max="2569" width="10.81640625" style="4" customWidth="1"/>
    <col min="2570" max="2570" width="18.26953125" style="4" customWidth="1"/>
    <col min="2571" max="2574" width="17.7265625" style="4" customWidth="1"/>
    <col min="2575" max="2821" width="8.7265625" style="4"/>
    <col min="2822" max="2822" width="4.26953125" style="4" customWidth="1"/>
    <col min="2823" max="2823" width="85.54296875" style="4" customWidth="1"/>
    <col min="2824" max="2824" width="7.54296875" style="4" customWidth="1"/>
    <col min="2825" max="2825" width="10.81640625" style="4" customWidth="1"/>
    <col min="2826" max="2826" width="18.26953125" style="4" customWidth="1"/>
    <col min="2827" max="2830" width="17.7265625" style="4" customWidth="1"/>
    <col min="2831" max="3077" width="8.7265625" style="4"/>
    <col min="3078" max="3078" width="4.26953125" style="4" customWidth="1"/>
    <col min="3079" max="3079" width="85.54296875" style="4" customWidth="1"/>
    <col min="3080" max="3080" width="7.54296875" style="4" customWidth="1"/>
    <col min="3081" max="3081" width="10.81640625" style="4" customWidth="1"/>
    <col min="3082" max="3082" width="18.26953125" style="4" customWidth="1"/>
    <col min="3083" max="3086" width="17.7265625" style="4" customWidth="1"/>
    <col min="3087" max="3333" width="8.7265625" style="4"/>
    <col min="3334" max="3334" width="4.26953125" style="4" customWidth="1"/>
    <col min="3335" max="3335" width="85.54296875" style="4" customWidth="1"/>
    <col min="3336" max="3336" width="7.54296875" style="4" customWidth="1"/>
    <col min="3337" max="3337" width="10.81640625" style="4" customWidth="1"/>
    <col min="3338" max="3338" width="18.26953125" style="4" customWidth="1"/>
    <col min="3339" max="3342" width="17.7265625" style="4" customWidth="1"/>
    <col min="3343" max="3589" width="8.7265625" style="4"/>
    <col min="3590" max="3590" width="4.26953125" style="4" customWidth="1"/>
    <col min="3591" max="3591" width="85.54296875" style="4" customWidth="1"/>
    <col min="3592" max="3592" width="7.54296875" style="4" customWidth="1"/>
    <col min="3593" max="3593" width="10.81640625" style="4" customWidth="1"/>
    <col min="3594" max="3594" width="18.26953125" style="4" customWidth="1"/>
    <col min="3595" max="3598" width="17.7265625" style="4" customWidth="1"/>
    <col min="3599" max="3845" width="8.7265625" style="4"/>
    <col min="3846" max="3846" width="4.26953125" style="4" customWidth="1"/>
    <col min="3847" max="3847" width="85.54296875" style="4" customWidth="1"/>
    <col min="3848" max="3848" width="7.54296875" style="4" customWidth="1"/>
    <col min="3849" max="3849" width="10.81640625" style="4" customWidth="1"/>
    <col min="3850" max="3850" width="18.26953125" style="4" customWidth="1"/>
    <col min="3851" max="3854" width="17.7265625" style="4" customWidth="1"/>
    <col min="3855" max="4101" width="8.7265625" style="4"/>
    <col min="4102" max="4102" width="4.26953125" style="4" customWidth="1"/>
    <col min="4103" max="4103" width="85.54296875" style="4" customWidth="1"/>
    <col min="4104" max="4104" width="7.54296875" style="4" customWidth="1"/>
    <col min="4105" max="4105" width="10.81640625" style="4" customWidth="1"/>
    <col min="4106" max="4106" width="18.26953125" style="4" customWidth="1"/>
    <col min="4107" max="4110" width="17.7265625" style="4" customWidth="1"/>
    <col min="4111" max="4357" width="8.7265625" style="4"/>
    <col min="4358" max="4358" width="4.26953125" style="4" customWidth="1"/>
    <col min="4359" max="4359" width="85.54296875" style="4" customWidth="1"/>
    <col min="4360" max="4360" width="7.54296875" style="4" customWidth="1"/>
    <col min="4361" max="4361" width="10.81640625" style="4" customWidth="1"/>
    <col min="4362" max="4362" width="18.26953125" style="4" customWidth="1"/>
    <col min="4363" max="4366" width="17.7265625" style="4" customWidth="1"/>
    <col min="4367" max="4613" width="8.7265625" style="4"/>
    <col min="4614" max="4614" width="4.26953125" style="4" customWidth="1"/>
    <col min="4615" max="4615" width="85.54296875" style="4" customWidth="1"/>
    <col min="4616" max="4616" width="7.54296875" style="4" customWidth="1"/>
    <col min="4617" max="4617" width="10.81640625" style="4" customWidth="1"/>
    <col min="4618" max="4618" width="18.26953125" style="4" customWidth="1"/>
    <col min="4619" max="4622" width="17.7265625" style="4" customWidth="1"/>
    <col min="4623" max="4869" width="8.7265625" style="4"/>
    <col min="4870" max="4870" width="4.26953125" style="4" customWidth="1"/>
    <col min="4871" max="4871" width="85.54296875" style="4" customWidth="1"/>
    <col min="4872" max="4872" width="7.54296875" style="4" customWidth="1"/>
    <col min="4873" max="4873" width="10.81640625" style="4" customWidth="1"/>
    <col min="4874" max="4874" width="18.26953125" style="4" customWidth="1"/>
    <col min="4875" max="4878" width="17.7265625" style="4" customWidth="1"/>
    <col min="4879" max="5125" width="8.7265625" style="4"/>
    <col min="5126" max="5126" width="4.26953125" style="4" customWidth="1"/>
    <col min="5127" max="5127" width="85.54296875" style="4" customWidth="1"/>
    <col min="5128" max="5128" width="7.54296875" style="4" customWidth="1"/>
    <col min="5129" max="5129" width="10.81640625" style="4" customWidth="1"/>
    <col min="5130" max="5130" width="18.26953125" style="4" customWidth="1"/>
    <col min="5131" max="5134" width="17.7265625" style="4" customWidth="1"/>
    <col min="5135" max="5381" width="8.7265625" style="4"/>
    <col min="5382" max="5382" width="4.26953125" style="4" customWidth="1"/>
    <col min="5383" max="5383" width="85.54296875" style="4" customWidth="1"/>
    <col min="5384" max="5384" width="7.54296875" style="4" customWidth="1"/>
    <col min="5385" max="5385" width="10.81640625" style="4" customWidth="1"/>
    <col min="5386" max="5386" width="18.26953125" style="4" customWidth="1"/>
    <col min="5387" max="5390" width="17.7265625" style="4" customWidth="1"/>
    <col min="5391" max="5637" width="8.7265625" style="4"/>
    <col min="5638" max="5638" width="4.26953125" style="4" customWidth="1"/>
    <col min="5639" max="5639" width="85.54296875" style="4" customWidth="1"/>
    <col min="5640" max="5640" width="7.54296875" style="4" customWidth="1"/>
    <col min="5641" max="5641" width="10.81640625" style="4" customWidth="1"/>
    <col min="5642" max="5642" width="18.26953125" style="4" customWidth="1"/>
    <col min="5643" max="5646" width="17.7265625" style="4" customWidth="1"/>
    <col min="5647" max="5893" width="8.7265625" style="4"/>
    <col min="5894" max="5894" width="4.26953125" style="4" customWidth="1"/>
    <col min="5895" max="5895" width="85.54296875" style="4" customWidth="1"/>
    <col min="5896" max="5896" width="7.54296875" style="4" customWidth="1"/>
    <col min="5897" max="5897" width="10.81640625" style="4" customWidth="1"/>
    <col min="5898" max="5898" width="18.26953125" style="4" customWidth="1"/>
    <col min="5899" max="5902" width="17.7265625" style="4" customWidth="1"/>
    <col min="5903" max="6149" width="8.7265625" style="4"/>
    <col min="6150" max="6150" width="4.26953125" style="4" customWidth="1"/>
    <col min="6151" max="6151" width="85.54296875" style="4" customWidth="1"/>
    <col min="6152" max="6152" width="7.54296875" style="4" customWidth="1"/>
    <col min="6153" max="6153" width="10.81640625" style="4" customWidth="1"/>
    <col min="6154" max="6154" width="18.26953125" style="4" customWidth="1"/>
    <col min="6155" max="6158" width="17.7265625" style="4" customWidth="1"/>
    <col min="6159" max="6405" width="8.7265625" style="4"/>
    <col min="6406" max="6406" width="4.26953125" style="4" customWidth="1"/>
    <col min="6407" max="6407" width="85.54296875" style="4" customWidth="1"/>
    <col min="6408" max="6408" width="7.54296875" style="4" customWidth="1"/>
    <col min="6409" max="6409" width="10.81640625" style="4" customWidth="1"/>
    <col min="6410" max="6410" width="18.26953125" style="4" customWidth="1"/>
    <col min="6411" max="6414" width="17.7265625" style="4" customWidth="1"/>
    <col min="6415" max="6661" width="8.7265625" style="4"/>
    <col min="6662" max="6662" width="4.26953125" style="4" customWidth="1"/>
    <col min="6663" max="6663" width="85.54296875" style="4" customWidth="1"/>
    <col min="6664" max="6664" width="7.54296875" style="4" customWidth="1"/>
    <col min="6665" max="6665" width="10.81640625" style="4" customWidth="1"/>
    <col min="6666" max="6666" width="18.26953125" style="4" customWidth="1"/>
    <col min="6667" max="6670" width="17.7265625" style="4" customWidth="1"/>
    <col min="6671" max="6917" width="8.7265625" style="4"/>
    <col min="6918" max="6918" width="4.26953125" style="4" customWidth="1"/>
    <col min="6919" max="6919" width="85.54296875" style="4" customWidth="1"/>
    <col min="6920" max="6920" width="7.54296875" style="4" customWidth="1"/>
    <col min="6921" max="6921" width="10.81640625" style="4" customWidth="1"/>
    <col min="6922" max="6922" width="18.26953125" style="4" customWidth="1"/>
    <col min="6923" max="6926" width="17.7265625" style="4" customWidth="1"/>
    <col min="6927" max="7173" width="8.7265625" style="4"/>
    <col min="7174" max="7174" width="4.26953125" style="4" customWidth="1"/>
    <col min="7175" max="7175" width="85.54296875" style="4" customWidth="1"/>
    <col min="7176" max="7176" width="7.54296875" style="4" customWidth="1"/>
    <col min="7177" max="7177" width="10.81640625" style="4" customWidth="1"/>
    <col min="7178" max="7178" width="18.26953125" style="4" customWidth="1"/>
    <col min="7179" max="7182" width="17.7265625" style="4" customWidth="1"/>
    <col min="7183" max="7429" width="8.7265625" style="4"/>
    <col min="7430" max="7430" width="4.26953125" style="4" customWidth="1"/>
    <col min="7431" max="7431" width="85.54296875" style="4" customWidth="1"/>
    <col min="7432" max="7432" width="7.54296875" style="4" customWidth="1"/>
    <col min="7433" max="7433" width="10.81640625" style="4" customWidth="1"/>
    <col min="7434" max="7434" width="18.26953125" style="4" customWidth="1"/>
    <col min="7435" max="7438" width="17.7265625" style="4" customWidth="1"/>
    <col min="7439" max="7685" width="8.7265625" style="4"/>
    <col min="7686" max="7686" width="4.26953125" style="4" customWidth="1"/>
    <col min="7687" max="7687" width="85.54296875" style="4" customWidth="1"/>
    <col min="7688" max="7688" width="7.54296875" style="4" customWidth="1"/>
    <col min="7689" max="7689" width="10.81640625" style="4" customWidth="1"/>
    <col min="7690" max="7690" width="18.26953125" style="4" customWidth="1"/>
    <col min="7691" max="7694" width="17.7265625" style="4" customWidth="1"/>
    <col min="7695" max="7941" width="8.7265625" style="4"/>
    <col min="7942" max="7942" width="4.26953125" style="4" customWidth="1"/>
    <col min="7943" max="7943" width="85.54296875" style="4" customWidth="1"/>
    <col min="7944" max="7944" width="7.54296875" style="4" customWidth="1"/>
    <col min="7945" max="7945" width="10.81640625" style="4" customWidth="1"/>
    <col min="7946" max="7946" width="18.26953125" style="4" customWidth="1"/>
    <col min="7947" max="7950" width="17.7265625" style="4" customWidth="1"/>
    <col min="7951" max="8197" width="8.7265625" style="4"/>
    <col min="8198" max="8198" width="4.26953125" style="4" customWidth="1"/>
    <col min="8199" max="8199" width="85.54296875" style="4" customWidth="1"/>
    <col min="8200" max="8200" width="7.54296875" style="4" customWidth="1"/>
    <col min="8201" max="8201" width="10.81640625" style="4" customWidth="1"/>
    <col min="8202" max="8202" width="18.26953125" style="4" customWidth="1"/>
    <col min="8203" max="8206" width="17.7265625" style="4" customWidth="1"/>
    <col min="8207" max="8453" width="8.7265625" style="4"/>
    <col min="8454" max="8454" width="4.26953125" style="4" customWidth="1"/>
    <col min="8455" max="8455" width="85.54296875" style="4" customWidth="1"/>
    <col min="8456" max="8456" width="7.54296875" style="4" customWidth="1"/>
    <col min="8457" max="8457" width="10.81640625" style="4" customWidth="1"/>
    <col min="8458" max="8458" width="18.26953125" style="4" customWidth="1"/>
    <col min="8459" max="8462" width="17.7265625" style="4" customWidth="1"/>
    <col min="8463" max="8709" width="8.7265625" style="4"/>
    <col min="8710" max="8710" width="4.26953125" style="4" customWidth="1"/>
    <col min="8711" max="8711" width="85.54296875" style="4" customWidth="1"/>
    <col min="8712" max="8712" width="7.54296875" style="4" customWidth="1"/>
    <col min="8713" max="8713" width="10.81640625" style="4" customWidth="1"/>
    <col min="8714" max="8714" width="18.26953125" style="4" customWidth="1"/>
    <col min="8715" max="8718" width="17.7265625" style="4" customWidth="1"/>
    <col min="8719" max="8965" width="8.7265625" style="4"/>
    <col min="8966" max="8966" width="4.26953125" style="4" customWidth="1"/>
    <col min="8967" max="8967" width="85.54296875" style="4" customWidth="1"/>
    <col min="8968" max="8968" width="7.54296875" style="4" customWidth="1"/>
    <col min="8969" max="8969" width="10.81640625" style="4" customWidth="1"/>
    <col min="8970" max="8970" width="18.26953125" style="4" customWidth="1"/>
    <col min="8971" max="8974" width="17.7265625" style="4" customWidth="1"/>
    <col min="8975" max="9221" width="8.7265625" style="4"/>
    <col min="9222" max="9222" width="4.26953125" style="4" customWidth="1"/>
    <col min="9223" max="9223" width="85.54296875" style="4" customWidth="1"/>
    <col min="9224" max="9224" width="7.54296875" style="4" customWidth="1"/>
    <col min="9225" max="9225" width="10.81640625" style="4" customWidth="1"/>
    <col min="9226" max="9226" width="18.26953125" style="4" customWidth="1"/>
    <col min="9227" max="9230" width="17.7265625" style="4" customWidth="1"/>
    <col min="9231" max="9477" width="8.7265625" style="4"/>
    <col min="9478" max="9478" width="4.26953125" style="4" customWidth="1"/>
    <col min="9479" max="9479" width="85.54296875" style="4" customWidth="1"/>
    <col min="9480" max="9480" width="7.54296875" style="4" customWidth="1"/>
    <col min="9481" max="9481" width="10.81640625" style="4" customWidth="1"/>
    <col min="9482" max="9482" width="18.26953125" style="4" customWidth="1"/>
    <col min="9483" max="9486" width="17.7265625" style="4" customWidth="1"/>
    <col min="9487" max="9733" width="8.7265625" style="4"/>
    <col min="9734" max="9734" width="4.26953125" style="4" customWidth="1"/>
    <col min="9735" max="9735" width="85.54296875" style="4" customWidth="1"/>
    <col min="9736" max="9736" width="7.54296875" style="4" customWidth="1"/>
    <col min="9737" max="9737" width="10.81640625" style="4" customWidth="1"/>
    <col min="9738" max="9738" width="18.26953125" style="4" customWidth="1"/>
    <col min="9739" max="9742" width="17.7265625" style="4" customWidth="1"/>
    <col min="9743" max="9989" width="8.7265625" style="4"/>
    <col min="9990" max="9990" width="4.26953125" style="4" customWidth="1"/>
    <col min="9991" max="9991" width="85.54296875" style="4" customWidth="1"/>
    <col min="9992" max="9992" width="7.54296875" style="4" customWidth="1"/>
    <col min="9993" max="9993" width="10.81640625" style="4" customWidth="1"/>
    <col min="9994" max="9994" width="18.26953125" style="4" customWidth="1"/>
    <col min="9995" max="9998" width="17.7265625" style="4" customWidth="1"/>
    <col min="9999" max="10245" width="8.7265625" style="4"/>
    <col min="10246" max="10246" width="4.26953125" style="4" customWidth="1"/>
    <col min="10247" max="10247" width="85.54296875" style="4" customWidth="1"/>
    <col min="10248" max="10248" width="7.54296875" style="4" customWidth="1"/>
    <col min="10249" max="10249" width="10.81640625" style="4" customWidth="1"/>
    <col min="10250" max="10250" width="18.26953125" style="4" customWidth="1"/>
    <col min="10251" max="10254" width="17.7265625" style="4" customWidth="1"/>
    <col min="10255" max="10501" width="8.7265625" style="4"/>
    <col min="10502" max="10502" width="4.26953125" style="4" customWidth="1"/>
    <col min="10503" max="10503" width="85.54296875" style="4" customWidth="1"/>
    <col min="10504" max="10504" width="7.54296875" style="4" customWidth="1"/>
    <col min="10505" max="10505" width="10.81640625" style="4" customWidth="1"/>
    <col min="10506" max="10506" width="18.26953125" style="4" customWidth="1"/>
    <col min="10507" max="10510" width="17.7265625" style="4" customWidth="1"/>
    <col min="10511" max="10757" width="8.7265625" style="4"/>
    <col min="10758" max="10758" width="4.26953125" style="4" customWidth="1"/>
    <col min="10759" max="10759" width="85.54296875" style="4" customWidth="1"/>
    <col min="10760" max="10760" width="7.54296875" style="4" customWidth="1"/>
    <col min="10761" max="10761" width="10.81640625" style="4" customWidth="1"/>
    <col min="10762" max="10762" width="18.26953125" style="4" customWidth="1"/>
    <col min="10763" max="10766" width="17.7265625" style="4" customWidth="1"/>
    <col min="10767" max="11013" width="8.7265625" style="4"/>
    <col min="11014" max="11014" width="4.26953125" style="4" customWidth="1"/>
    <col min="11015" max="11015" width="85.54296875" style="4" customWidth="1"/>
    <col min="11016" max="11016" width="7.54296875" style="4" customWidth="1"/>
    <col min="11017" max="11017" width="10.81640625" style="4" customWidth="1"/>
    <col min="11018" max="11018" width="18.26953125" style="4" customWidth="1"/>
    <col min="11019" max="11022" width="17.7265625" style="4" customWidth="1"/>
    <col min="11023" max="11269" width="8.7265625" style="4"/>
    <col min="11270" max="11270" width="4.26953125" style="4" customWidth="1"/>
    <col min="11271" max="11271" width="85.54296875" style="4" customWidth="1"/>
    <col min="11272" max="11272" width="7.54296875" style="4" customWidth="1"/>
    <col min="11273" max="11273" width="10.81640625" style="4" customWidth="1"/>
    <col min="11274" max="11274" width="18.26953125" style="4" customWidth="1"/>
    <col min="11275" max="11278" width="17.7265625" style="4" customWidth="1"/>
    <col min="11279" max="11525" width="8.7265625" style="4"/>
    <col min="11526" max="11526" width="4.26953125" style="4" customWidth="1"/>
    <col min="11527" max="11527" width="85.54296875" style="4" customWidth="1"/>
    <col min="11528" max="11528" width="7.54296875" style="4" customWidth="1"/>
    <col min="11529" max="11529" width="10.81640625" style="4" customWidth="1"/>
    <col min="11530" max="11530" width="18.26953125" style="4" customWidth="1"/>
    <col min="11531" max="11534" width="17.7265625" style="4" customWidth="1"/>
    <col min="11535" max="11781" width="8.7265625" style="4"/>
    <col min="11782" max="11782" width="4.26953125" style="4" customWidth="1"/>
    <col min="11783" max="11783" width="85.54296875" style="4" customWidth="1"/>
    <col min="11784" max="11784" width="7.54296875" style="4" customWidth="1"/>
    <col min="11785" max="11785" width="10.81640625" style="4" customWidth="1"/>
    <col min="11786" max="11786" width="18.26953125" style="4" customWidth="1"/>
    <col min="11787" max="11790" width="17.7265625" style="4" customWidth="1"/>
    <col min="11791" max="12037" width="8.7265625" style="4"/>
    <col min="12038" max="12038" width="4.26953125" style="4" customWidth="1"/>
    <col min="12039" max="12039" width="85.54296875" style="4" customWidth="1"/>
    <col min="12040" max="12040" width="7.54296875" style="4" customWidth="1"/>
    <col min="12041" max="12041" width="10.81640625" style="4" customWidth="1"/>
    <col min="12042" max="12042" width="18.26953125" style="4" customWidth="1"/>
    <col min="12043" max="12046" width="17.7265625" style="4" customWidth="1"/>
    <col min="12047" max="12293" width="8.7265625" style="4"/>
    <col min="12294" max="12294" width="4.26953125" style="4" customWidth="1"/>
    <col min="12295" max="12295" width="85.54296875" style="4" customWidth="1"/>
    <col min="12296" max="12296" width="7.54296875" style="4" customWidth="1"/>
    <col min="12297" max="12297" width="10.81640625" style="4" customWidth="1"/>
    <col min="12298" max="12298" width="18.26953125" style="4" customWidth="1"/>
    <col min="12299" max="12302" width="17.7265625" style="4" customWidth="1"/>
    <col min="12303" max="12549" width="8.7265625" style="4"/>
    <col min="12550" max="12550" width="4.26953125" style="4" customWidth="1"/>
    <col min="12551" max="12551" width="85.54296875" style="4" customWidth="1"/>
    <col min="12552" max="12552" width="7.54296875" style="4" customWidth="1"/>
    <col min="12553" max="12553" width="10.81640625" style="4" customWidth="1"/>
    <col min="12554" max="12554" width="18.26953125" style="4" customWidth="1"/>
    <col min="12555" max="12558" width="17.7265625" style="4" customWidth="1"/>
    <col min="12559" max="12805" width="8.7265625" style="4"/>
    <col min="12806" max="12806" width="4.26953125" style="4" customWidth="1"/>
    <col min="12807" max="12807" width="85.54296875" style="4" customWidth="1"/>
    <col min="12808" max="12808" width="7.54296875" style="4" customWidth="1"/>
    <col min="12809" max="12809" width="10.81640625" style="4" customWidth="1"/>
    <col min="12810" max="12810" width="18.26953125" style="4" customWidth="1"/>
    <col min="12811" max="12814" width="17.7265625" style="4" customWidth="1"/>
    <col min="12815" max="13061" width="8.7265625" style="4"/>
    <col min="13062" max="13062" width="4.26953125" style="4" customWidth="1"/>
    <col min="13063" max="13063" width="85.54296875" style="4" customWidth="1"/>
    <col min="13064" max="13064" width="7.54296875" style="4" customWidth="1"/>
    <col min="13065" max="13065" width="10.81640625" style="4" customWidth="1"/>
    <col min="13066" max="13066" width="18.26953125" style="4" customWidth="1"/>
    <col min="13067" max="13070" width="17.7265625" style="4" customWidth="1"/>
    <col min="13071" max="13317" width="8.7265625" style="4"/>
    <col min="13318" max="13318" width="4.26953125" style="4" customWidth="1"/>
    <col min="13319" max="13319" width="85.54296875" style="4" customWidth="1"/>
    <col min="13320" max="13320" width="7.54296875" style="4" customWidth="1"/>
    <col min="13321" max="13321" width="10.81640625" style="4" customWidth="1"/>
    <col min="13322" max="13322" width="18.26953125" style="4" customWidth="1"/>
    <col min="13323" max="13326" width="17.7265625" style="4" customWidth="1"/>
    <col min="13327" max="13573" width="8.7265625" style="4"/>
    <col min="13574" max="13574" width="4.26953125" style="4" customWidth="1"/>
    <col min="13575" max="13575" width="85.54296875" style="4" customWidth="1"/>
    <col min="13576" max="13576" width="7.54296875" style="4" customWidth="1"/>
    <col min="13577" max="13577" width="10.81640625" style="4" customWidth="1"/>
    <col min="13578" max="13578" width="18.26953125" style="4" customWidth="1"/>
    <col min="13579" max="13582" width="17.7265625" style="4" customWidth="1"/>
    <col min="13583" max="13829" width="8.7265625" style="4"/>
    <col min="13830" max="13830" width="4.26953125" style="4" customWidth="1"/>
    <col min="13831" max="13831" width="85.54296875" style="4" customWidth="1"/>
    <col min="13832" max="13832" width="7.54296875" style="4" customWidth="1"/>
    <col min="13833" max="13833" width="10.81640625" style="4" customWidth="1"/>
    <col min="13834" max="13834" width="18.26953125" style="4" customWidth="1"/>
    <col min="13835" max="13838" width="17.7265625" style="4" customWidth="1"/>
    <col min="13839" max="14085" width="8.7265625" style="4"/>
    <col min="14086" max="14086" width="4.26953125" style="4" customWidth="1"/>
    <col min="14087" max="14087" width="85.54296875" style="4" customWidth="1"/>
    <col min="14088" max="14088" width="7.54296875" style="4" customWidth="1"/>
    <col min="14089" max="14089" width="10.81640625" style="4" customWidth="1"/>
    <col min="14090" max="14090" width="18.26953125" style="4" customWidth="1"/>
    <col min="14091" max="14094" width="17.7265625" style="4" customWidth="1"/>
    <col min="14095" max="14341" width="8.7265625" style="4"/>
    <col min="14342" max="14342" width="4.26953125" style="4" customWidth="1"/>
    <col min="14343" max="14343" width="85.54296875" style="4" customWidth="1"/>
    <col min="14344" max="14344" width="7.54296875" style="4" customWidth="1"/>
    <col min="14345" max="14345" width="10.81640625" style="4" customWidth="1"/>
    <col min="14346" max="14346" width="18.26953125" style="4" customWidth="1"/>
    <col min="14347" max="14350" width="17.7265625" style="4" customWidth="1"/>
    <col min="14351" max="14597" width="8.7265625" style="4"/>
    <col min="14598" max="14598" width="4.26953125" style="4" customWidth="1"/>
    <col min="14599" max="14599" width="85.54296875" style="4" customWidth="1"/>
    <col min="14600" max="14600" width="7.54296875" style="4" customWidth="1"/>
    <col min="14601" max="14601" width="10.81640625" style="4" customWidth="1"/>
    <col min="14602" max="14602" width="18.26953125" style="4" customWidth="1"/>
    <col min="14603" max="14606" width="17.7265625" style="4" customWidth="1"/>
    <col min="14607" max="14853" width="8.7265625" style="4"/>
    <col min="14854" max="14854" width="4.26953125" style="4" customWidth="1"/>
    <col min="14855" max="14855" width="85.54296875" style="4" customWidth="1"/>
    <col min="14856" max="14856" width="7.54296875" style="4" customWidth="1"/>
    <col min="14857" max="14857" width="10.81640625" style="4" customWidth="1"/>
    <col min="14858" max="14858" width="18.26953125" style="4" customWidth="1"/>
    <col min="14859" max="14862" width="17.7265625" style="4" customWidth="1"/>
    <col min="14863" max="15109" width="8.7265625" style="4"/>
    <col min="15110" max="15110" width="4.26953125" style="4" customWidth="1"/>
    <col min="15111" max="15111" width="85.54296875" style="4" customWidth="1"/>
    <col min="15112" max="15112" width="7.54296875" style="4" customWidth="1"/>
    <col min="15113" max="15113" width="10.81640625" style="4" customWidth="1"/>
    <col min="15114" max="15114" width="18.26953125" style="4" customWidth="1"/>
    <col min="15115" max="15118" width="17.7265625" style="4" customWidth="1"/>
    <col min="15119" max="15365" width="8.7265625" style="4"/>
    <col min="15366" max="15366" width="4.26953125" style="4" customWidth="1"/>
    <col min="15367" max="15367" width="85.54296875" style="4" customWidth="1"/>
    <col min="15368" max="15368" width="7.54296875" style="4" customWidth="1"/>
    <col min="15369" max="15369" width="10.81640625" style="4" customWidth="1"/>
    <col min="15370" max="15370" width="18.26953125" style="4" customWidth="1"/>
    <col min="15371" max="15374" width="17.7265625" style="4" customWidth="1"/>
    <col min="15375" max="15621" width="8.7265625" style="4"/>
    <col min="15622" max="15622" width="4.26953125" style="4" customWidth="1"/>
    <col min="15623" max="15623" width="85.54296875" style="4" customWidth="1"/>
    <col min="15624" max="15624" width="7.54296875" style="4" customWidth="1"/>
    <col min="15625" max="15625" width="10.81640625" style="4" customWidth="1"/>
    <col min="15626" max="15626" width="18.26953125" style="4" customWidth="1"/>
    <col min="15627" max="15630" width="17.7265625" style="4" customWidth="1"/>
    <col min="15631" max="15877" width="8.7265625" style="4"/>
    <col min="15878" max="15878" width="4.26953125" style="4" customWidth="1"/>
    <col min="15879" max="15879" width="85.54296875" style="4" customWidth="1"/>
    <col min="15880" max="15880" width="7.54296875" style="4" customWidth="1"/>
    <col min="15881" max="15881" width="10.81640625" style="4" customWidth="1"/>
    <col min="15882" max="15882" width="18.26953125" style="4" customWidth="1"/>
    <col min="15883" max="15886" width="17.7265625" style="4" customWidth="1"/>
    <col min="15887" max="16133" width="8.7265625" style="4"/>
    <col min="16134" max="16134" width="4.26953125" style="4" customWidth="1"/>
    <col min="16135" max="16135" width="85.54296875" style="4" customWidth="1"/>
    <col min="16136" max="16136" width="7.54296875" style="4" customWidth="1"/>
    <col min="16137" max="16137" width="10.81640625" style="4" customWidth="1"/>
    <col min="16138" max="16138" width="18.26953125" style="4" customWidth="1"/>
    <col min="16139" max="16142" width="17.7265625" style="4" customWidth="1"/>
    <col min="16143" max="16384" width="8.7265625" style="4"/>
  </cols>
  <sheetData>
    <row r="2" spans="1:15" x14ac:dyDescent="0.25">
      <c r="A2" s="1" t="s">
        <v>0</v>
      </c>
      <c r="B2" s="2"/>
    </row>
    <row r="3" spans="1:15" x14ac:dyDescent="0.25">
      <c r="A3" s="5" t="s">
        <v>1</v>
      </c>
    </row>
    <row r="4" spans="1:15" ht="23.25" customHeight="1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ht="16.5" customHeight="1" x14ac:dyDescent="0.25">
      <c r="A5" s="7"/>
      <c r="B5" s="6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5" ht="6" customHeight="1" x14ac:dyDescent="0.25">
      <c r="A6" s="7"/>
      <c r="B6" s="7"/>
      <c r="C6" s="7"/>
    </row>
    <row r="7" spans="1:15" ht="51" customHeight="1" x14ac:dyDescent="0.25">
      <c r="A7" s="8"/>
      <c r="C7" s="9"/>
      <c r="D7" s="10" t="s">
        <v>4</v>
      </c>
      <c r="E7" s="10"/>
      <c r="F7" s="11" t="s">
        <v>5</v>
      </c>
      <c r="G7" s="11"/>
      <c r="H7" s="11" t="s">
        <v>6</v>
      </c>
      <c r="I7" s="11"/>
      <c r="J7" s="11"/>
      <c r="K7" s="11"/>
      <c r="L7" s="11"/>
      <c r="M7" s="11"/>
      <c r="N7" s="11"/>
      <c r="O7" s="11"/>
    </row>
    <row r="8" spans="1:15" s="15" customFormat="1" ht="26" x14ac:dyDescent="0.35">
      <c r="A8" s="12" t="s">
        <v>7</v>
      </c>
      <c r="B8" s="12" t="s">
        <v>8</v>
      </c>
      <c r="C8" s="12" t="s">
        <v>9</v>
      </c>
      <c r="D8" s="13" t="s">
        <v>10</v>
      </c>
      <c r="E8" s="14" t="s">
        <v>11</v>
      </c>
      <c r="F8" s="13" t="s">
        <v>10</v>
      </c>
      <c r="G8" s="14" t="s">
        <v>11</v>
      </c>
      <c r="H8" s="13" t="s">
        <v>10</v>
      </c>
      <c r="I8" s="14" t="s">
        <v>11</v>
      </c>
      <c r="J8" s="13" t="s">
        <v>10</v>
      </c>
      <c r="K8" s="14" t="s">
        <v>11</v>
      </c>
      <c r="L8" s="13" t="s">
        <v>10</v>
      </c>
      <c r="M8" s="14" t="s">
        <v>11</v>
      </c>
      <c r="N8" s="14" t="s">
        <v>10</v>
      </c>
      <c r="O8" s="13" t="s">
        <v>11</v>
      </c>
    </row>
    <row r="9" spans="1:15" ht="4.5" customHeight="1" x14ac:dyDescent="0.25">
      <c r="H9" s="16"/>
      <c r="I9" s="16"/>
      <c r="J9" s="16"/>
      <c r="K9" s="16"/>
      <c r="L9" s="16"/>
      <c r="M9" s="16"/>
      <c r="N9" s="17"/>
      <c r="O9" s="16"/>
    </row>
    <row r="10" spans="1:15" ht="15" customHeight="1" x14ac:dyDescent="0.25">
      <c r="A10" s="18"/>
      <c r="B10" s="19" t="s">
        <v>12</v>
      </c>
      <c r="C10" s="20" t="s">
        <v>13</v>
      </c>
      <c r="D10" s="21">
        <f>F10+H10+J10+L10+N10</f>
        <v>0</v>
      </c>
      <c r="E10" s="21">
        <f>G10+I10+K10+M10+O10</f>
        <v>2284</v>
      </c>
      <c r="F10" s="17">
        <v>0</v>
      </c>
      <c r="G10" s="17">
        <v>2284</v>
      </c>
      <c r="H10" s="16"/>
      <c r="I10" s="16"/>
      <c r="J10" s="16"/>
      <c r="K10" s="16"/>
      <c r="L10" s="16"/>
      <c r="M10" s="16"/>
      <c r="N10" s="17"/>
      <c r="O10" s="16"/>
    </row>
    <row r="11" spans="1:15" ht="15" customHeight="1" x14ac:dyDescent="0.25">
      <c r="A11" s="18"/>
      <c r="B11" s="19" t="s">
        <v>14</v>
      </c>
      <c r="C11" s="20" t="s">
        <v>15</v>
      </c>
      <c r="D11" s="21">
        <f t="shared" ref="D11:E72" si="0">F11+H11+J11+L11+N11</f>
        <v>26449</v>
      </c>
      <c r="E11" s="21">
        <f t="shared" si="0"/>
        <v>26449</v>
      </c>
      <c r="F11" s="21">
        <v>26449</v>
      </c>
      <c r="G11" s="17">
        <v>26449</v>
      </c>
      <c r="H11" s="16"/>
      <c r="I11" s="16"/>
      <c r="J11" s="16"/>
      <c r="K11" s="16"/>
      <c r="L11" s="16"/>
      <c r="M11" s="16"/>
      <c r="N11" s="17"/>
      <c r="O11" s="16"/>
    </row>
    <row r="12" spans="1:15" ht="15" customHeight="1" x14ac:dyDescent="0.25">
      <c r="A12" s="18"/>
      <c r="B12" s="19" t="s">
        <v>16</v>
      </c>
      <c r="C12" s="20" t="s">
        <v>17</v>
      </c>
      <c r="D12" s="21">
        <f t="shared" si="0"/>
        <v>11259</v>
      </c>
      <c r="E12" s="21">
        <f t="shared" si="0"/>
        <v>11259</v>
      </c>
      <c r="F12" s="21">
        <v>11259</v>
      </c>
      <c r="G12" s="17">
        <v>11259</v>
      </c>
      <c r="H12" s="16"/>
      <c r="I12" s="16"/>
      <c r="J12" s="16"/>
      <c r="K12" s="16"/>
      <c r="L12" s="16"/>
      <c r="M12" s="16"/>
      <c r="N12" s="17"/>
      <c r="O12" s="16"/>
    </row>
    <row r="13" spans="1:15" ht="15" customHeight="1" x14ac:dyDescent="0.25">
      <c r="A13" s="18"/>
      <c r="B13" s="19" t="s">
        <v>18</v>
      </c>
      <c r="C13" s="20" t="s">
        <v>19</v>
      </c>
      <c r="D13" s="21">
        <f t="shared" si="0"/>
        <v>2269</v>
      </c>
      <c r="E13" s="21">
        <f t="shared" si="0"/>
        <v>2269</v>
      </c>
      <c r="F13" s="21">
        <v>2269</v>
      </c>
      <c r="G13" s="17">
        <v>2269</v>
      </c>
      <c r="H13" s="16"/>
      <c r="I13" s="16"/>
      <c r="J13" s="16"/>
      <c r="K13" s="16"/>
      <c r="L13" s="16"/>
      <c r="M13" s="16"/>
      <c r="N13" s="17"/>
      <c r="O13" s="16"/>
    </row>
    <row r="14" spans="1:15" ht="15" customHeight="1" x14ac:dyDescent="0.25">
      <c r="A14" s="18"/>
      <c r="B14" s="19" t="s">
        <v>20</v>
      </c>
      <c r="C14" s="20" t="s">
        <v>21</v>
      </c>
      <c r="D14" s="21">
        <f t="shared" si="0"/>
        <v>0</v>
      </c>
      <c r="E14" s="21">
        <f t="shared" si="0"/>
        <v>8407</v>
      </c>
      <c r="F14" s="21"/>
      <c r="G14" s="17">
        <v>8407</v>
      </c>
      <c r="H14" s="16"/>
      <c r="I14" s="16"/>
      <c r="J14" s="16"/>
      <c r="K14" s="16"/>
      <c r="L14" s="16"/>
      <c r="M14" s="16"/>
      <c r="N14" s="17"/>
      <c r="O14" s="16"/>
    </row>
    <row r="15" spans="1:15" ht="15" customHeight="1" x14ac:dyDescent="0.25">
      <c r="A15" s="18"/>
      <c r="B15" s="19" t="s">
        <v>22</v>
      </c>
      <c r="C15" s="20" t="s">
        <v>23</v>
      </c>
      <c r="D15" s="21">
        <f t="shared" si="0"/>
        <v>0</v>
      </c>
      <c r="E15" s="21">
        <f t="shared" si="0"/>
        <v>0</v>
      </c>
      <c r="F15" s="17"/>
      <c r="G15" s="17"/>
      <c r="H15" s="16"/>
      <c r="I15" s="16"/>
      <c r="J15" s="16"/>
      <c r="K15" s="16"/>
      <c r="L15" s="16"/>
      <c r="M15" s="16"/>
      <c r="N15" s="17"/>
      <c r="O15" s="16"/>
    </row>
    <row r="16" spans="1:15" ht="15" customHeight="1" x14ac:dyDescent="0.3">
      <c r="A16" s="18"/>
      <c r="B16" s="22" t="s">
        <v>24</v>
      </c>
      <c r="C16" s="23" t="s">
        <v>25</v>
      </c>
      <c r="D16" s="21">
        <f t="shared" si="0"/>
        <v>39977</v>
      </c>
      <c r="E16" s="21">
        <f t="shared" si="0"/>
        <v>50668</v>
      </c>
      <c r="F16" s="21">
        <f t="shared" ref="F16:O16" si="1">SUM(F10:F15)</f>
        <v>39977</v>
      </c>
      <c r="G16" s="24">
        <f t="shared" si="1"/>
        <v>50668</v>
      </c>
      <c r="H16" s="24">
        <f t="shared" si="1"/>
        <v>0</v>
      </c>
      <c r="I16" s="24">
        <f t="shared" si="1"/>
        <v>0</v>
      </c>
      <c r="J16" s="24">
        <f t="shared" si="1"/>
        <v>0</v>
      </c>
      <c r="K16" s="24">
        <f t="shared" si="1"/>
        <v>0</v>
      </c>
      <c r="L16" s="24">
        <f t="shared" si="1"/>
        <v>0</v>
      </c>
      <c r="M16" s="24">
        <f t="shared" si="1"/>
        <v>0</v>
      </c>
      <c r="N16" s="24">
        <f t="shared" si="1"/>
        <v>0</v>
      </c>
      <c r="O16" s="25">
        <f t="shared" si="1"/>
        <v>0</v>
      </c>
    </row>
    <row r="17" spans="1:15" ht="15" customHeight="1" x14ac:dyDescent="0.25">
      <c r="A17" s="18"/>
      <c r="B17" s="19" t="s">
        <v>26</v>
      </c>
      <c r="C17" s="20" t="s">
        <v>27</v>
      </c>
      <c r="D17" s="21">
        <f t="shared" si="0"/>
        <v>0</v>
      </c>
      <c r="E17" s="21">
        <f t="shared" si="0"/>
        <v>0</v>
      </c>
      <c r="F17" s="17">
        <v>0</v>
      </c>
      <c r="G17" s="17"/>
      <c r="H17" s="16"/>
      <c r="I17" s="16"/>
      <c r="J17" s="16"/>
      <c r="K17" s="16"/>
      <c r="L17" s="16"/>
      <c r="M17" s="16"/>
      <c r="N17" s="17"/>
      <c r="O17" s="16"/>
    </row>
    <row r="18" spans="1:15" ht="15" customHeight="1" x14ac:dyDescent="0.25">
      <c r="A18" s="18"/>
      <c r="B18" s="19" t="s">
        <v>28</v>
      </c>
      <c r="C18" s="20" t="s">
        <v>29</v>
      </c>
      <c r="D18" s="21">
        <f t="shared" si="0"/>
        <v>0</v>
      </c>
      <c r="E18" s="21">
        <f t="shared" si="0"/>
        <v>0</v>
      </c>
      <c r="F18" s="17"/>
      <c r="G18" s="17"/>
      <c r="H18" s="16"/>
      <c r="I18" s="16"/>
      <c r="J18" s="16"/>
      <c r="K18" s="16"/>
      <c r="L18" s="16"/>
      <c r="M18" s="16"/>
      <c r="N18" s="17"/>
      <c r="O18" s="16"/>
    </row>
    <row r="19" spans="1:15" ht="15" customHeight="1" x14ac:dyDescent="0.25">
      <c r="A19" s="18"/>
      <c r="B19" s="19" t="s">
        <v>30</v>
      </c>
      <c r="C19" s="20" t="s">
        <v>31</v>
      </c>
      <c r="D19" s="21">
        <f t="shared" si="0"/>
        <v>0</v>
      </c>
      <c r="E19" s="21">
        <f t="shared" si="0"/>
        <v>0</v>
      </c>
      <c r="F19" s="17"/>
      <c r="G19" s="17"/>
      <c r="H19" s="16"/>
      <c r="I19" s="16"/>
      <c r="J19" s="16"/>
      <c r="K19" s="16"/>
      <c r="L19" s="16"/>
      <c r="M19" s="16"/>
      <c r="N19" s="17"/>
      <c r="O19" s="16"/>
    </row>
    <row r="20" spans="1:15" ht="15" customHeight="1" x14ac:dyDescent="0.25">
      <c r="A20" s="18"/>
      <c r="B20" s="19" t="s">
        <v>32</v>
      </c>
      <c r="C20" s="20" t="s">
        <v>33</v>
      </c>
      <c r="D20" s="21">
        <f t="shared" si="0"/>
        <v>0</v>
      </c>
      <c r="E20" s="21">
        <f t="shared" si="0"/>
        <v>0</v>
      </c>
      <c r="F20" s="17"/>
      <c r="G20" s="17"/>
      <c r="H20" s="16"/>
      <c r="I20" s="16"/>
      <c r="J20" s="16"/>
      <c r="K20" s="16"/>
      <c r="L20" s="16"/>
      <c r="M20" s="16"/>
      <c r="N20" s="17"/>
      <c r="O20" s="16"/>
    </row>
    <row r="21" spans="1:15" ht="15" customHeight="1" x14ac:dyDescent="0.25">
      <c r="A21" s="18"/>
      <c r="B21" s="19" t="s">
        <v>34</v>
      </c>
      <c r="C21" s="20" t="s">
        <v>35</v>
      </c>
      <c r="D21" s="21">
        <f t="shared" si="0"/>
        <v>33918</v>
      </c>
      <c r="E21" s="21">
        <f>G21+I21+K21+M21+O21</f>
        <v>119378</v>
      </c>
      <c r="F21" s="26">
        <v>33918</v>
      </c>
      <c r="G21" s="26">
        <v>119378</v>
      </c>
      <c r="H21" s="16"/>
      <c r="I21" s="16"/>
      <c r="J21" s="16"/>
      <c r="K21" s="16"/>
      <c r="L21" s="16"/>
      <c r="M21" s="16"/>
      <c r="N21" s="17"/>
      <c r="O21" s="16"/>
    </row>
    <row r="22" spans="1:15" s="29" customFormat="1" ht="15" customHeight="1" x14ac:dyDescent="0.3">
      <c r="A22" s="27"/>
      <c r="B22" s="22" t="s">
        <v>36</v>
      </c>
      <c r="C22" s="23" t="s">
        <v>37</v>
      </c>
      <c r="D22" s="28">
        <f>SUM(F22,H22)</f>
        <v>73895</v>
      </c>
      <c r="E22" s="28">
        <f>G22+I22+K22+M22+O22</f>
        <v>170046</v>
      </c>
      <c r="F22" s="28">
        <f>SUM(F16:F21)</f>
        <v>73895</v>
      </c>
      <c r="G22" s="28">
        <f t="shared" ref="G22:O22" si="2">G16+G21</f>
        <v>170046</v>
      </c>
      <c r="H22" s="24">
        <f t="shared" si="2"/>
        <v>0</v>
      </c>
      <c r="I22" s="24">
        <f t="shared" si="2"/>
        <v>0</v>
      </c>
      <c r="J22" s="24">
        <f t="shared" si="2"/>
        <v>0</v>
      </c>
      <c r="K22" s="24">
        <f t="shared" si="2"/>
        <v>0</v>
      </c>
      <c r="L22" s="24">
        <f t="shared" si="2"/>
        <v>0</v>
      </c>
      <c r="M22" s="24">
        <f t="shared" si="2"/>
        <v>0</v>
      </c>
      <c r="N22" s="24">
        <f t="shared" si="2"/>
        <v>0</v>
      </c>
      <c r="O22" s="24">
        <f t="shared" si="2"/>
        <v>0</v>
      </c>
    </row>
    <row r="23" spans="1:15" ht="15" customHeight="1" x14ac:dyDescent="0.25">
      <c r="A23" s="18"/>
      <c r="B23" s="19" t="s">
        <v>38</v>
      </c>
      <c r="C23" s="20" t="s">
        <v>39</v>
      </c>
      <c r="D23" s="21">
        <f t="shared" si="0"/>
        <v>0</v>
      </c>
      <c r="E23" s="21">
        <f t="shared" si="0"/>
        <v>0</v>
      </c>
      <c r="F23" s="17"/>
      <c r="G23" s="17"/>
      <c r="H23" s="16"/>
      <c r="I23" s="16"/>
      <c r="J23" s="16"/>
      <c r="K23" s="16"/>
      <c r="L23" s="16"/>
      <c r="M23" s="16"/>
      <c r="N23" s="17"/>
      <c r="O23" s="16"/>
    </row>
    <row r="24" spans="1:15" ht="15" customHeight="1" x14ac:dyDescent="0.25">
      <c r="A24" s="18"/>
      <c r="B24" s="19" t="s">
        <v>40</v>
      </c>
      <c r="C24" s="20" t="s">
        <v>41</v>
      </c>
      <c r="D24" s="21">
        <f t="shared" si="0"/>
        <v>0</v>
      </c>
      <c r="E24" s="21">
        <f t="shared" si="0"/>
        <v>0</v>
      </c>
      <c r="F24" s="17"/>
      <c r="G24" s="17"/>
      <c r="H24" s="16"/>
      <c r="I24" s="16"/>
      <c r="J24" s="16"/>
      <c r="K24" s="16"/>
      <c r="L24" s="16"/>
      <c r="M24" s="16"/>
      <c r="N24" s="17"/>
      <c r="O24" s="16"/>
    </row>
    <row r="25" spans="1:15" ht="15" customHeight="1" x14ac:dyDescent="0.25">
      <c r="A25" s="18"/>
      <c r="B25" s="19" t="s">
        <v>42</v>
      </c>
      <c r="C25" s="20" t="s">
        <v>43</v>
      </c>
      <c r="D25" s="21">
        <f t="shared" si="0"/>
        <v>0</v>
      </c>
      <c r="E25" s="21">
        <f t="shared" si="0"/>
        <v>0</v>
      </c>
      <c r="F25" s="17"/>
      <c r="G25" s="17"/>
      <c r="H25" s="16"/>
      <c r="I25" s="16"/>
      <c r="J25" s="16"/>
      <c r="K25" s="16"/>
      <c r="L25" s="16"/>
      <c r="M25" s="16"/>
      <c r="N25" s="17"/>
      <c r="O25" s="16"/>
    </row>
    <row r="26" spans="1:15" ht="15" customHeight="1" x14ac:dyDescent="0.25">
      <c r="A26" s="18"/>
      <c r="B26" s="19" t="s">
        <v>44</v>
      </c>
      <c r="C26" s="20" t="s">
        <v>45</v>
      </c>
      <c r="D26" s="21">
        <f t="shared" si="0"/>
        <v>0</v>
      </c>
      <c r="E26" s="21">
        <f t="shared" si="0"/>
        <v>0</v>
      </c>
      <c r="F26" s="17"/>
      <c r="G26" s="17"/>
      <c r="H26" s="16"/>
      <c r="I26" s="16"/>
      <c r="J26" s="16"/>
      <c r="K26" s="16"/>
      <c r="L26" s="16"/>
      <c r="M26" s="16"/>
      <c r="N26" s="17"/>
      <c r="O26" s="16"/>
    </row>
    <row r="27" spans="1:15" ht="15" customHeight="1" x14ac:dyDescent="0.25">
      <c r="A27" s="18"/>
      <c r="B27" s="19" t="s">
        <v>46</v>
      </c>
      <c r="C27" s="20" t="s">
        <v>47</v>
      </c>
      <c r="D27" s="21">
        <f t="shared" si="0"/>
        <v>0</v>
      </c>
      <c r="E27" s="21">
        <f t="shared" si="0"/>
        <v>0</v>
      </c>
      <c r="F27" s="17"/>
      <c r="G27" s="17">
        <v>0</v>
      </c>
      <c r="H27" s="16"/>
      <c r="I27" s="16"/>
      <c r="J27" s="16"/>
      <c r="K27" s="16"/>
      <c r="L27" s="16"/>
      <c r="M27" s="16"/>
      <c r="N27" s="17"/>
      <c r="O27" s="16"/>
    </row>
    <row r="28" spans="1:15" ht="15" customHeight="1" x14ac:dyDescent="0.3">
      <c r="A28" s="18"/>
      <c r="B28" s="22" t="s">
        <v>48</v>
      </c>
      <c r="C28" s="23" t="s">
        <v>49</v>
      </c>
      <c r="D28" s="21">
        <f t="shared" si="0"/>
        <v>0</v>
      </c>
      <c r="E28" s="21">
        <f t="shared" si="0"/>
        <v>0</v>
      </c>
      <c r="F28" s="24">
        <f t="shared" ref="F28:O28" si="3">SUM(F23:F27)</f>
        <v>0</v>
      </c>
      <c r="G28" s="24">
        <f t="shared" si="3"/>
        <v>0</v>
      </c>
      <c r="H28" s="24">
        <f t="shared" si="3"/>
        <v>0</v>
      </c>
      <c r="I28" s="24">
        <f t="shared" si="3"/>
        <v>0</v>
      </c>
      <c r="J28" s="24">
        <f t="shared" si="3"/>
        <v>0</v>
      </c>
      <c r="K28" s="24">
        <f t="shared" si="3"/>
        <v>0</v>
      </c>
      <c r="L28" s="24">
        <f t="shared" si="3"/>
        <v>0</v>
      </c>
      <c r="M28" s="24">
        <f t="shared" si="3"/>
        <v>0</v>
      </c>
      <c r="N28" s="24">
        <f t="shared" si="3"/>
        <v>0</v>
      </c>
      <c r="O28" s="25">
        <f t="shared" si="3"/>
        <v>0</v>
      </c>
    </row>
    <row r="29" spans="1:15" ht="15" customHeight="1" x14ac:dyDescent="0.25">
      <c r="A29" s="18"/>
      <c r="B29" s="19" t="s">
        <v>50</v>
      </c>
      <c r="C29" s="20" t="s">
        <v>51</v>
      </c>
      <c r="D29" s="21">
        <f t="shared" si="0"/>
        <v>0</v>
      </c>
      <c r="E29" s="21">
        <f t="shared" si="0"/>
        <v>0</v>
      </c>
      <c r="F29" s="17"/>
      <c r="G29" s="17"/>
      <c r="H29" s="16"/>
      <c r="I29" s="16"/>
      <c r="J29" s="16"/>
      <c r="K29" s="16"/>
      <c r="L29" s="16"/>
      <c r="M29" s="16"/>
      <c r="N29" s="17"/>
      <c r="O29" s="16"/>
    </row>
    <row r="30" spans="1:15" ht="15" customHeight="1" x14ac:dyDescent="0.25">
      <c r="A30" s="18"/>
      <c r="B30" s="19" t="s">
        <v>52</v>
      </c>
      <c r="C30" s="20" t="s">
        <v>53</v>
      </c>
      <c r="D30" s="21">
        <f t="shared" si="0"/>
        <v>0</v>
      </c>
      <c r="E30" s="21">
        <f t="shared" si="0"/>
        <v>0</v>
      </c>
      <c r="F30" s="17"/>
      <c r="G30" s="17"/>
      <c r="H30" s="16"/>
      <c r="I30" s="16"/>
      <c r="J30" s="16"/>
      <c r="K30" s="16"/>
      <c r="L30" s="16"/>
      <c r="M30" s="16"/>
      <c r="N30" s="17"/>
      <c r="O30" s="16"/>
    </row>
    <row r="31" spans="1:15" ht="15" customHeight="1" x14ac:dyDescent="0.3">
      <c r="A31" s="18"/>
      <c r="B31" s="22" t="s">
        <v>54</v>
      </c>
      <c r="C31" s="23" t="s">
        <v>55</v>
      </c>
      <c r="D31" s="21">
        <f t="shared" si="0"/>
        <v>0</v>
      </c>
      <c r="E31" s="21">
        <f t="shared" si="0"/>
        <v>0</v>
      </c>
      <c r="F31" s="24">
        <f t="shared" ref="F31:O31" si="4">SUM(F29:F30)</f>
        <v>0</v>
      </c>
      <c r="G31" s="24">
        <f t="shared" si="4"/>
        <v>0</v>
      </c>
      <c r="H31" s="24">
        <f t="shared" si="4"/>
        <v>0</v>
      </c>
      <c r="I31" s="24">
        <f t="shared" si="4"/>
        <v>0</v>
      </c>
      <c r="J31" s="24">
        <f t="shared" si="4"/>
        <v>0</v>
      </c>
      <c r="K31" s="24">
        <f t="shared" si="4"/>
        <v>0</v>
      </c>
      <c r="L31" s="24">
        <f t="shared" si="4"/>
        <v>0</v>
      </c>
      <c r="M31" s="24">
        <f t="shared" si="4"/>
        <v>0</v>
      </c>
      <c r="N31" s="24">
        <f t="shared" si="4"/>
        <v>0</v>
      </c>
      <c r="O31" s="25">
        <f t="shared" si="4"/>
        <v>0</v>
      </c>
    </row>
    <row r="32" spans="1:15" ht="15" customHeight="1" x14ac:dyDescent="0.25">
      <c r="A32" s="18"/>
      <c r="B32" s="19" t="s">
        <v>56</v>
      </c>
      <c r="C32" s="20" t="s">
        <v>57</v>
      </c>
      <c r="D32" s="21">
        <f t="shared" si="0"/>
        <v>0</v>
      </c>
      <c r="E32" s="21">
        <f t="shared" si="0"/>
        <v>0</v>
      </c>
      <c r="F32" s="17"/>
      <c r="G32" s="17"/>
      <c r="H32" s="16"/>
      <c r="I32" s="16"/>
      <c r="J32" s="16"/>
      <c r="K32" s="16"/>
      <c r="L32" s="16"/>
      <c r="M32" s="16"/>
      <c r="N32" s="17"/>
      <c r="O32" s="16"/>
    </row>
    <row r="33" spans="1:15" ht="15" customHeight="1" x14ac:dyDescent="0.25">
      <c r="A33" s="18"/>
      <c r="B33" s="19" t="s">
        <v>58</v>
      </c>
      <c r="C33" s="20" t="s">
        <v>59</v>
      </c>
      <c r="D33" s="21">
        <f t="shared" si="0"/>
        <v>0</v>
      </c>
      <c r="E33" s="21">
        <f t="shared" si="0"/>
        <v>0</v>
      </c>
      <c r="F33" s="17"/>
      <c r="G33" s="17"/>
      <c r="H33" s="16"/>
      <c r="I33" s="16"/>
      <c r="J33" s="16"/>
      <c r="K33" s="16"/>
      <c r="L33" s="16"/>
      <c r="M33" s="16"/>
      <c r="N33" s="17"/>
      <c r="O33" s="16"/>
    </row>
    <row r="34" spans="1:15" ht="15" customHeight="1" x14ac:dyDescent="0.25">
      <c r="A34" s="18"/>
      <c r="B34" s="19" t="s">
        <v>60</v>
      </c>
      <c r="C34" s="20" t="s">
        <v>61</v>
      </c>
      <c r="D34" s="21">
        <f t="shared" si="0"/>
        <v>4500</v>
      </c>
      <c r="E34" s="21">
        <f t="shared" si="0"/>
        <v>4500</v>
      </c>
      <c r="F34" s="26">
        <v>4500</v>
      </c>
      <c r="G34" s="26">
        <v>4500</v>
      </c>
      <c r="H34" s="16"/>
      <c r="I34" s="16"/>
      <c r="J34" s="16"/>
      <c r="K34" s="16"/>
      <c r="L34" s="16"/>
      <c r="M34" s="16"/>
      <c r="N34" s="17"/>
      <c r="O34" s="16"/>
    </row>
    <row r="35" spans="1:15" ht="15" customHeight="1" x14ac:dyDescent="0.25">
      <c r="A35" s="18"/>
      <c r="B35" s="19" t="s">
        <v>62</v>
      </c>
      <c r="C35" s="20" t="s">
        <v>63</v>
      </c>
      <c r="D35" s="21">
        <f t="shared" si="0"/>
        <v>0</v>
      </c>
      <c r="E35" s="21">
        <f t="shared" si="0"/>
        <v>0</v>
      </c>
      <c r="F35" s="17"/>
      <c r="G35" s="26"/>
      <c r="H35" s="16"/>
      <c r="I35" s="16"/>
      <c r="J35" s="16"/>
      <c r="K35" s="16"/>
      <c r="L35" s="16"/>
      <c r="M35" s="16"/>
      <c r="N35" s="17"/>
      <c r="O35" s="16"/>
    </row>
    <row r="36" spans="1:15" ht="15" customHeight="1" x14ac:dyDescent="0.25">
      <c r="A36" s="18"/>
      <c r="B36" s="19" t="s">
        <v>64</v>
      </c>
      <c r="C36" s="20" t="s">
        <v>65</v>
      </c>
      <c r="D36" s="21">
        <f t="shared" si="0"/>
        <v>75000</v>
      </c>
      <c r="E36" s="21">
        <f t="shared" si="0"/>
        <v>75000</v>
      </c>
      <c r="F36" s="26">
        <v>75000</v>
      </c>
      <c r="G36" s="26">
        <v>75000</v>
      </c>
      <c r="H36" s="16"/>
      <c r="I36" s="16"/>
      <c r="J36" s="16"/>
      <c r="K36" s="16"/>
      <c r="L36" s="16"/>
      <c r="M36" s="16"/>
      <c r="N36" s="17"/>
      <c r="O36" s="16"/>
    </row>
    <row r="37" spans="1:15" ht="15" customHeight="1" x14ac:dyDescent="0.25">
      <c r="A37" s="18"/>
      <c r="B37" s="19" t="s">
        <v>66</v>
      </c>
      <c r="C37" s="20" t="s">
        <v>67</v>
      </c>
      <c r="D37" s="21">
        <f t="shared" si="0"/>
        <v>0</v>
      </c>
      <c r="E37" s="21">
        <f t="shared" si="0"/>
        <v>0</v>
      </c>
      <c r="F37" s="17"/>
      <c r="G37" s="26"/>
      <c r="H37" s="16"/>
      <c r="I37" s="16"/>
      <c r="J37" s="16"/>
      <c r="K37" s="16"/>
      <c r="L37" s="16"/>
      <c r="M37" s="16"/>
      <c r="N37" s="17"/>
      <c r="O37" s="16"/>
    </row>
    <row r="38" spans="1:15" ht="15" customHeight="1" x14ac:dyDescent="0.25">
      <c r="A38" s="18"/>
      <c r="B38" s="19" t="s">
        <v>68</v>
      </c>
      <c r="C38" s="20" t="s">
        <v>69</v>
      </c>
      <c r="D38" s="21">
        <f t="shared" si="0"/>
        <v>16000</v>
      </c>
      <c r="E38" s="21">
        <f t="shared" si="0"/>
        <v>16000</v>
      </c>
      <c r="F38" s="26">
        <v>16000</v>
      </c>
      <c r="G38" s="26">
        <v>16000</v>
      </c>
      <c r="H38" s="16"/>
      <c r="I38" s="16"/>
      <c r="J38" s="16"/>
      <c r="K38" s="16"/>
      <c r="L38" s="16"/>
      <c r="M38" s="16"/>
      <c r="N38" s="17"/>
      <c r="O38" s="16"/>
    </row>
    <row r="39" spans="1:15" ht="15" customHeight="1" x14ac:dyDescent="0.25">
      <c r="A39" s="18"/>
      <c r="B39" s="19" t="s">
        <v>70</v>
      </c>
      <c r="C39" s="20" t="s">
        <v>71</v>
      </c>
      <c r="D39" s="21">
        <f t="shared" si="0"/>
        <v>0</v>
      </c>
      <c r="E39" s="21">
        <f t="shared" si="0"/>
        <v>0</v>
      </c>
      <c r="F39" s="17"/>
      <c r="G39" s="26"/>
      <c r="H39" s="16"/>
      <c r="I39" s="16"/>
      <c r="J39" s="16"/>
      <c r="K39" s="16"/>
      <c r="L39" s="16"/>
      <c r="M39" s="16"/>
      <c r="N39" s="17"/>
      <c r="O39" s="16"/>
    </row>
    <row r="40" spans="1:15" ht="15" customHeight="1" x14ac:dyDescent="0.3">
      <c r="A40" s="18"/>
      <c r="B40" s="22" t="s">
        <v>72</v>
      </c>
      <c r="C40" s="23" t="s">
        <v>73</v>
      </c>
      <c r="D40" s="21">
        <f t="shared" si="0"/>
        <v>95500</v>
      </c>
      <c r="E40" s="21">
        <f t="shared" si="0"/>
        <v>95500</v>
      </c>
      <c r="F40" s="21">
        <f>SUM(F32:F39)</f>
        <v>95500</v>
      </c>
      <c r="G40" s="21">
        <f>SUM(G32:G39)</f>
        <v>95500</v>
      </c>
      <c r="H40" s="24">
        <f t="shared" ref="H40:O40" si="5">SUM(H35:H39)</f>
        <v>0</v>
      </c>
      <c r="I40" s="24">
        <f t="shared" si="5"/>
        <v>0</v>
      </c>
      <c r="J40" s="24">
        <f t="shared" si="5"/>
        <v>0</v>
      </c>
      <c r="K40" s="24">
        <f t="shared" si="5"/>
        <v>0</v>
      </c>
      <c r="L40" s="24">
        <f t="shared" si="5"/>
        <v>0</v>
      </c>
      <c r="M40" s="24">
        <f t="shared" si="5"/>
        <v>0</v>
      </c>
      <c r="N40" s="24">
        <f t="shared" si="5"/>
        <v>0</v>
      </c>
      <c r="O40" s="25">
        <f t="shared" si="5"/>
        <v>0</v>
      </c>
    </row>
    <row r="41" spans="1:15" ht="15" customHeight="1" x14ac:dyDescent="0.25">
      <c r="A41" s="18"/>
      <c r="B41" s="19" t="s">
        <v>74</v>
      </c>
      <c r="C41" s="20" t="s">
        <v>75</v>
      </c>
      <c r="D41" s="21">
        <f t="shared" si="0"/>
        <v>100</v>
      </c>
      <c r="E41" s="21">
        <f t="shared" si="0"/>
        <v>100</v>
      </c>
      <c r="F41" s="17">
        <v>100</v>
      </c>
      <c r="G41" s="17">
        <v>100</v>
      </c>
      <c r="H41" s="16"/>
      <c r="I41" s="16"/>
      <c r="J41" s="16"/>
      <c r="K41" s="16"/>
      <c r="L41" s="16"/>
      <c r="M41" s="16"/>
      <c r="N41" s="17"/>
      <c r="O41" s="16"/>
    </row>
    <row r="42" spans="1:15" s="29" customFormat="1" ht="15" customHeight="1" x14ac:dyDescent="0.3">
      <c r="A42" s="27"/>
      <c r="B42" s="22" t="s">
        <v>76</v>
      </c>
      <c r="C42" s="23" t="s">
        <v>77</v>
      </c>
      <c r="D42" s="28">
        <f t="shared" si="0"/>
        <v>95600</v>
      </c>
      <c r="E42" s="28">
        <f t="shared" si="0"/>
        <v>95600</v>
      </c>
      <c r="F42" s="28">
        <f>F31+F40+F41</f>
        <v>95600</v>
      </c>
      <c r="G42" s="28">
        <f>G31+G40+G41</f>
        <v>95600</v>
      </c>
      <c r="H42" s="24">
        <f t="shared" ref="H42:O42" si="6">H32+H33+H34+H35+H41+H40</f>
        <v>0</v>
      </c>
      <c r="I42" s="24">
        <f t="shared" si="6"/>
        <v>0</v>
      </c>
      <c r="J42" s="24">
        <f t="shared" si="6"/>
        <v>0</v>
      </c>
      <c r="K42" s="24">
        <f t="shared" si="6"/>
        <v>0</v>
      </c>
      <c r="L42" s="24">
        <f t="shared" si="6"/>
        <v>0</v>
      </c>
      <c r="M42" s="24">
        <f t="shared" si="6"/>
        <v>0</v>
      </c>
      <c r="N42" s="24">
        <f t="shared" si="6"/>
        <v>0</v>
      </c>
      <c r="O42" s="25">
        <f t="shared" si="6"/>
        <v>0</v>
      </c>
    </row>
    <row r="43" spans="1:15" ht="15" customHeight="1" x14ac:dyDescent="0.25">
      <c r="A43" s="18"/>
      <c r="B43" s="30" t="s">
        <v>78</v>
      </c>
      <c r="C43" s="20" t="s">
        <v>79</v>
      </c>
      <c r="D43" s="21">
        <f t="shared" si="0"/>
        <v>500</v>
      </c>
      <c r="E43" s="21">
        <f t="shared" si="0"/>
        <v>500</v>
      </c>
      <c r="F43" s="17">
        <v>500</v>
      </c>
      <c r="G43" s="17">
        <v>500</v>
      </c>
      <c r="H43" s="16"/>
      <c r="I43" s="16"/>
      <c r="J43" s="16"/>
      <c r="K43" s="16"/>
      <c r="L43" s="16"/>
      <c r="M43" s="16"/>
      <c r="N43" s="17"/>
      <c r="O43" s="16"/>
    </row>
    <row r="44" spans="1:15" ht="15" customHeight="1" x14ac:dyDescent="0.25">
      <c r="A44" s="18"/>
      <c r="B44" s="30" t="s">
        <v>80</v>
      </c>
      <c r="C44" s="20" t="s">
        <v>81</v>
      </c>
      <c r="D44" s="21">
        <f t="shared" si="0"/>
        <v>2250</v>
      </c>
      <c r="E44" s="21">
        <f t="shared" si="0"/>
        <v>2250</v>
      </c>
      <c r="F44" s="26">
        <v>2250</v>
      </c>
      <c r="G44" s="26">
        <v>2250</v>
      </c>
      <c r="H44" s="16"/>
      <c r="I44" s="16"/>
      <c r="J44" s="16"/>
      <c r="K44" s="16"/>
      <c r="L44" s="16"/>
      <c r="M44" s="16"/>
      <c r="N44" s="17"/>
      <c r="O44" s="16"/>
    </row>
    <row r="45" spans="1:15" ht="15" customHeight="1" x14ac:dyDescent="0.25">
      <c r="A45" s="18"/>
      <c r="B45" s="30" t="s">
        <v>82</v>
      </c>
      <c r="C45" s="20" t="s">
        <v>83</v>
      </c>
      <c r="D45" s="21">
        <f t="shared" si="0"/>
        <v>0</v>
      </c>
      <c r="E45" s="21">
        <f t="shared" si="0"/>
        <v>0</v>
      </c>
      <c r="F45" s="17"/>
      <c r="G45" s="17"/>
      <c r="H45" s="16"/>
      <c r="I45" s="16"/>
      <c r="J45" s="16"/>
      <c r="K45" s="16"/>
      <c r="L45" s="16"/>
      <c r="M45" s="16"/>
      <c r="N45" s="17"/>
      <c r="O45" s="16"/>
    </row>
    <row r="46" spans="1:15" ht="15" customHeight="1" x14ac:dyDescent="0.25">
      <c r="A46" s="18"/>
      <c r="B46" s="30" t="s">
        <v>84</v>
      </c>
      <c r="C46" s="20" t="s">
        <v>85</v>
      </c>
      <c r="D46" s="21">
        <f t="shared" si="0"/>
        <v>200</v>
      </c>
      <c r="E46" s="21">
        <f t="shared" si="0"/>
        <v>200</v>
      </c>
      <c r="F46" s="17">
        <v>200</v>
      </c>
      <c r="G46" s="17">
        <v>200</v>
      </c>
      <c r="H46" s="16"/>
      <c r="I46" s="16"/>
      <c r="J46" s="16"/>
      <c r="K46" s="16"/>
      <c r="L46" s="16"/>
      <c r="M46" s="16"/>
      <c r="N46" s="17"/>
      <c r="O46" s="16"/>
    </row>
    <row r="47" spans="1:15" ht="15" customHeight="1" x14ac:dyDescent="0.25">
      <c r="A47" s="18"/>
      <c r="B47" s="30" t="s">
        <v>86</v>
      </c>
      <c r="C47" s="20" t="s">
        <v>87</v>
      </c>
      <c r="D47" s="21">
        <f t="shared" si="0"/>
        <v>8000</v>
      </c>
      <c r="E47" s="21">
        <f t="shared" si="0"/>
        <v>8000</v>
      </c>
      <c r="F47" s="17"/>
      <c r="G47" s="17"/>
      <c r="H47" s="31">
        <v>8000</v>
      </c>
      <c r="I47" s="31">
        <v>8000</v>
      </c>
      <c r="J47" s="16"/>
      <c r="K47" s="16"/>
      <c r="L47" s="16"/>
      <c r="M47" s="16"/>
      <c r="N47" s="17"/>
      <c r="O47" s="16"/>
    </row>
    <row r="48" spans="1:15" ht="15" customHeight="1" x14ac:dyDescent="0.25">
      <c r="A48" s="18"/>
      <c r="B48" s="30" t="s">
        <v>88</v>
      </c>
      <c r="C48" s="20" t="s">
        <v>89</v>
      </c>
      <c r="D48" s="21">
        <f t="shared" si="0"/>
        <v>0</v>
      </c>
      <c r="E48" s="21">
        <f t="shared" si="0"/>
        <v>0</v>
      </c>
      <c r="F48" s="17"/>
      <c r="G48" s="17"/>
      <c r="H48" s="16"/>
      <c r="I48" s="16"/>
      <c r="J48" s="16"/>
      <c r="K48" s="16"/>
      <c r="L48" s="16"/>
      <c r="M48" s="16"/>
      <c r="N48" s="17"/>
      <c r="O48" s="16"/>
    </row>
    <row r="49" spans="1:15" ht="15" customHeight="1" x14ac:dyDescent="0.25">
      <c r="A49" s="18"/>
      <c r="B49" s="30" t="s">
        <v>90</v>
      </c>
      <c r="C49" s="20" t="s">
        <v>91</v>
      </c>
      <c r="D49" s="21">
        <f t="shared" si="0"/>
        <v>0</v>
      </c>
      <c r="E49" s="21">
        <f t="shared" si="0"/>
        <v>0</v>
      </c>
      <c r="F49" s="17"/>
      <c r="G49" s="17"/>
      <c r="H49" s="16"/>
      <c r="I49" s="16"/>
      <c r="J49" s="16"/>
      <c r="K49" s="16"/>
      <c r="L49" s="16"/>
      <c r="M49" s="16"/>
      <c r="N49" s="17"/>
      <c r="O49" s="16"/>
    </row>
    <row r="50" spans="1:15" ht="15" customHeight="1" x14ac:dyDescent="0.25">
      <c r="A50" s="18"/>
      <c r="B50" s="30" t="s">
        <v>92</v>
      </c>
      <c r="C50" s="20" t="s">
        <v>93</v>
      </c>
      <c r="D50" s="21">
        <f t="shared" si="0"/>
        <v>50</v>
      </c>
      <c r="E50" s="21">
        <f t="shared" si="0"/>
        <v>50</v>
      </c>
      <c r="F50" s="17">
        <v>50</v>
      </c>
      <c r="G50" s="17">
        <v>50</v>
      </c>
      <c r="H50" s="16"/>
      <c r="I50" s="16"/>
      <c r="J50" s="16"/>
      <c r="K50" s="16"/>
      <c r="L50" s="16"/>
      <c r="M50" s="16"/>
      <c r="N50" s="17"/>
      <c r="O50" s="16"/>
    </row>
    <row r="51" spans="1:15" ht="15" customHeight="1" x14ac:dyDescent="0.25">
      <c r="A51" s="18"/>
      <c r="B51" s="30" t="s">
        <v>94</v>
      </c>
      <c r="C51" s="20" t="s">
        <v>95</v>
      </c>
      <c r="D51" s="21">
        <f t="shared" si="0"/>
        <v>0</v>
      </c>
      <c r="E51" s="21">
        <f t="shared" si="0"/>
        <v>0</v>
      </c>
      <c r="F51" s="17"/>
      <c r="G51" s="17"/>
      <c r="H51" s="16"/>
      <c r="I51" s="16"/>
      <c r="J51" s="16"/>
      <c r="K51" s="16"/>
      <c r="L51" s="16"/>
      <c r="M51" s="16"/>
      <c r="N51" s="17"/>
      <c r="O51" s="16"/>
    </row>
    <row r="52" spans="1:15" ht="15" customHeight="1" x14ac:dyDescent="0.25">
      <c r="A52" s="18"/>
      <c r="B52" s="30" t="s">
        <v>96</v>
      </c>
      <c r="C52" s="20" t="s">
        <v>97</v>
      </c>
      <c r="D52" s="21">
        <v>0</v>
      </c>
      <c r="E52" s="21">
        <v>0</v>
      </c>
      <c r="F52" s="17"/>
      <c r="G52" s="17"/>
      <c r="H52" s="16"/>
      <c r="I52" s="16"/>
      <c r="J52" s="16"/>
      <c r="K52" s="16"/>
      <c r="L52" s="16"/>
      <c r="M52" s="16"/>
      <c r="N52" s="17"/>
      <c r="O52" s="16"/>
    </row>
    <row r="53" spans="1:15" ht="15" customHeight="1" x14ac:dyDescent="0.25">
      <c r="A53" s="18"/>
      <c r="B53" s="30" t="s">
        <v>98</v>
      </c>
      <c r="C53" s="20" t="s">
        <v>99</v>
      </c>
      <c r="D53" s="21">
        <f t="shared" si="0"/>
        <v>0</v>
      </c>
      <c r="E53" s="21">
        <f t="shared" si="0"/>
        <v>0</v>
      </c>
      <c r="F53" s="26"/>
      <c r="G53" s="17"/>
      <c r="H53" s="16"/>
      <c r="I53" s="16"/>
      <c r="J53" s="16"/>
      <c r="K53" s="16"/>
      <c r="L53" s="16"/>
      <c r="M53" s="16"/>
      <c r="N53" s="17"/>
      <c r="O53" s="16"/>
    </row>
    <row r="54" spans="1:15" s="29" customFormat="1" ht="15" customHeight="1" x14ac:dyDescent="0.3">
      <c r="A54" s="27"/>
      <c r="B54" s="32" t="s">
        <v>100</v>
      </c>
      <c r="C54" s="23" t="s">
        <v>101</v>
      </c>
      <c r="D54" s="28">
        <f t="shared" si="0"/>
        <v>11000</v>
      </c>
      <c r="E54" s="28">
        <f t="shared" si="0"/>
        <v>11000</v>
      </c>
      <c r="F54" s="28">
        <f>SUM(F43:F53)</f>
        <v>3000</v>
      </c>
      <c r="G54" s="28">
        <f>SUM(G43:G53)</f>
        <v>3000</v>
      </c>
      <c r="H54" s="28">
        <f t="shared" ref="H54:O54" si="7">SUM(H43:H53)</f>
        <v>8000</v>
      </c>
      <c r="I54" s="24">
        <f t="shared" si="7"/>
        <v>8000</v>
      </c>
      <c r="J54" s="24">
        <f t="shared" si="7"/>
        <v>0</v>
      </c>
      <c r="K54" s="24">
        <f t="shared" si="7"/>
        <v>0</v>
      </c>
      <c r="L54" s="24">
        <f t="shared" si="7"/>
        <v>0</v>
      </c>
      <c r="M54" s="24">
        <f t="shared" si="7"/>
        <v>0</v>
      </c>
      <c r="N54" s="24">
        <f t="shared" si="7"/>
        <v>0</v>
      </c>
      <c r="O54" s="25">
        <f t="shared" si="7"/>
        <v>0</v>
      </c>
    </row>
    <row r="55" spans="1:15" ht="15" customHeight="1" x14ac:dyDescent="0.25">
      <c r="A55" s="18"/>
      <c r="B55" s="30" t="s">
        <v>102</v>
      </c>
      <c r="C55" s="20" t="s">
        <v>103</v>
      </c>
      <c r="D55" s="21">
        <f t="shared" si="0"/>
        <v>0</v>
      </c>
      <c r="E55" s="21">
        <f t="shared" si="0"/>
        <v>0</v>
      </c>
      <c r="F55" s="17"/>
      <c r="G55" s="17"/>
      <c r="H55" s="16"/>
      <c r="I55" s="16"/>
      <c r="J55" s="16"/>
      <c r="K55" s="16"/>
      <c r="L55" s="16"/>
      <c r="M55" s="16"/>
      <c r="N55" s="17"/>
      <c r="O55" s="16"/>
    </row>
    <row r="56" spans="1:15" ht="15" customHeight="1" x14ac:dyDescent="0.25">
      <c r="A56" s="18"/>
      <c r="B56" s="30" t="s">
        <v>104</v>
      </c>
      <c r="C56" s="20" t="s">
        <v>105</v>
      </c>
      <c r="D56" s="21">
        <f t="shared" si="0"/>
        <v>0</v>
      </c>
      <c r="E56" s="21">
        <f t="shared" si="0"/>
        <v>0</v>
      </c>
      <c r="F56" s="17"/>
      <c r="G56" s="17"/>
      <c r="H56" s="16"/>
      <c r="I56" s="16"/>
      <c r="J56" s="16"/>
      <c r="K56" s="16"/>
      <c r="L56" s="16"/>
      <c r="M56" s="16"/>
      <c r="N56" s="17"/>
      <c r="O56" s="16"/>
    </row>
    <row r="57" spans="1:15" ht="15" customHeight="1" x14ac:dyDescent="0.25">
      <c r="A57" s="18"/>
      <c r="B57" s="30" t="s">
        <v>106</v>
      </c>
      <c r="C57" s="20" t="s">
        <v>107</v>
      </c>
      <c r="D57" s="21">
        <f t="shared" si="0"/>
        <v>0</v>
      </c>
      <c r="E57" s="21">
        <f t="shared" si="0"/>
        <v>0</v>
      </c>
      <c r="F57" s="17"/>
      <c r="G57" s="17"/>
      <c r="H57" s="16"/>
      <c r="I57" s="16"/>
      <c r="J57" s="16"/>
      <c r="K57" s="16"/>
      <c r="L57" s="16"/>
      <c r="M57" s="16"/>
      <c r="N57" s="17"/>
      <c r="O57" s="16"/>
    </row>
    <row r="58" spans="1:15" ht="15" customHeight="1" x14ac:dyDescent="0.25">
      <c r="A58" s="18"/>
      <c r="B58" s="30" t="s">
        <v>108</v>
      </c>
      <c r="C58" s="20" t="s">
        <v>109</v>
      </c>
      <c r="D58" s="21">
        <f t="shared" si="0"/>
        <v>1420</v>
      </c>
      <c r="E58" s="21">
        <f t="shared" si="0"/>
        <v>1420</v>
      </c>
      <c r="F58" s="26">
        <v>1420</v>
      </c>
      <c r="G58" s="17">
        <v>1420</v>
      </c>
      <c r="H58" s="16"/>
      <c r="I58" s="16"/>
      <c r="J58" s="16"/>
      <c r="K58" s="16"/>
      <c r="L58" s="16"/>
      <c r="M58" s="16"/>
      <c r="N58" s="17"/>
      <c r="O58" s="16"/>
    </row>
    <row r="59" spans="1:15" ht="15" customHeight="1" x14ac:dyDescent="0.25">
      <c r="A59" s="18"/>
      <c r="B59" s="30" t="s">
        <v>110</v>
      </c>
      <c r="C59" s="20" t="s">
        <v>111</v>
      </c>
      <c r="D59" s="21">
        <f t="shared" si="0"/>
        <v>0</v>
      </c>
      <c r="E59" s="21">
        <f t="shared" si="0"/>
        <v>0</v>
      </c>
      <c r="F59" s="17"/>
      <c r="G59" s="17"/>
      <c r="H59" s="16"/>
      <c r="I59" s="16"/>
      <c r="J59" s="16"/>
      <c r="K59" s="16"/>
      <c r="L59" s="16"/>
      <c r="M59" s="16"/>
      <c r="N59" s="17"/>
      <c r="O59" s="16"/>
    </row>
    <row r="60" spans="1:15" s="29" customFormat="1" ht="15" customHeight="1" x14ac:dyDescent="0.3">
      <c r="A60" s="27"/>
      <c r="B60" s="22" t="s">
        <v>112</v>
      </c>
      <c r="C60" s="23" t="s">
        <v>113</v>
      </c>
      <c r="D60" s="28">
        <f t="shared" si="0"/>
        <v>1420</v>
      </c>
      <c r="E60" s="28">
        <f t="shared" si="0"/>
        <v>1420</v>
      </c>
      <c r="F60" s="24">
        <f t="shared" ref="F60:O60" si="8">SUM(F55:F59)</f>
        <v>1420</v>
      </c>
      <c r="G60" s="24">
        <f t="shared" si="8"/>
        <v>1420</v>
      </c>
      <c r="H60" s="24">
        <f t="shared" si="8"/>
        <v>0</v>
      </c>
      <c r="I60" s="24">
        <f t="shared" si="8"/>
        <v>0</v>
      </c>
      <c r="J60" s="24">
        <f t="shared" si="8"/>
        <v>0</v>
      </c>
      <c r="K60" s="24">
        <f t="shared" si="8"/>
        <v>0</v>
      </c>
      <c r="L60" s="24">
        <f t="shared" si="8"/>
        <v>0</v>
      </c>
      <c r="M60" s="24">
        <f t="shared" si="8"/>
        <v>0</v>
      </c>
      <c r="N60" s="24">
        <f t="shared" si="8"/>
        <v>0</v>
      </c>
      <c r="O60" s="25">
        <f t="shared" si="8"/>
        <v>0</v>
      </c>
    </row>
    <row r="61" spans="1:15" ht="15" customHeight="1" x14ac:dyDescent="0.25">
      <c r="A61" s="18"/>
      <c r="B61" s="30" t="s">
        <v>114</v>
      </c>
      <c r="C61" s="20" t="s">
        <v>115</v>
      </c>
      <c r="D61" s="21">
        <f t="shared" si="0"/>
        <v>0</v>
      </c>
      <c r="E61" s="21">
        <f t="shared" si="0"/>
        <v>0</v>
      </c>
      <c r="F61" s="17"/>
      <c r="G61" s="17"/>
      <c r="H61" s="16"/>
      <c r="I61" s="16"/>
      <c r="J61" s="16"/>
      <c r="K61" s="16"/>
      <c r="L61" s="16"/>
      <c r="M61" s="16"/>
      <c r="N61" s="17"/>
      <c r="O61" s="16"/>
    </row>
    <row r="62" spans="1:15" ht="15" customHeight="1" x14ac:dyDescent="0.25">
      <c r="A62" s="18"/>
      <c r="B62" s="30" t="s">
        <v>116</v>
      </c>
      <c r="C62" s="20" t="s">
        <v>117</v>
      </c>
      <c r="D62" s="21"/>
      <c r="E62" s="21"/>
      <c r="F62" s="17"/>
      <c r="G62" s="17"/>
      <c r="H62" s="16"/>
      <c r="I62" s="16"/>
      <c r="J62" s="16"/>
      <c r="K62" s="16"/>
      <c r="L62" s="16"/>
      <c r="M62" s="16"/>
      <c r="N62" s="17"/>
      <c r="O62" s="16"/>
    </row>
    <row r="63" spans="1:15" ht="30" customHeight="1" x14ac:dyDescent="0.25">
      <c r="A63" s="18"/>
      <c r="B63" s="30" t="s">
        <v>118</v>
      </c>
      <c r="C63" s="20" t="s">
        <v>119</v>
      </c>
      <c r="D63" s="21"/>
      <c r="E63" s="21"/>
      <c r="F63" s="17"/>
      <c r="G63" s="17"/>
      <c r="H63" s="16"/>
      <c r="I63" s="16"/>
      <c r="J63" s="16"/>
      <c r="K63" s="16"/>
      <c r="L63" s="16"/>
      <c r="M63" s="16"/>
      <c r="N63" s="17"/>
      <c r="O63" s="16"/>
    </row>
    <row r="64" spans="1:15" ht="15" customHeight="1" x14ac:dyDescent="0.25">
      <c r="A64" s="18"/>
      <c r="B64" s="19" t="s">
        <v>120</v>
      </c>
      <c r="C64" s="20" t="s">
        <v>121</v>
      </c>
      <c r="D64" s="21">
        <f t="shared" si="0"/>
        <v>0</v>
      </c>
      <c r="E64" s="21">
        <f t="shared" si="0"/>
        <v>0</v>
      </c>
      <c r="F64" s="17"/>
      <c r="G64" s="17"/>
      <c r="H64" s="16"/>
      <c r="I64" s="16"/>
      <c r="J64" s="16"/>
      <c r="K64" s="16"/>
      <c r="L64" s="16"/>
      <c r="M64" s="16"/>
      <c r="N64" s="17"/>
      <c r="O64" s="16"/>
    </row>
    <row r="65" spans="1:15" ht="15" customHeight="1" x14ac:dyDescent="0.25">
      <c r="A65" s="18"/>
      <c r="B65" s="30" t="s">
        <v>122</v>
      </c>
      <c r="C65" s="20" t="s">
        <v>123</v>
      </c>
      <c r="D65" s="21">
        <f t="shared" si="0"/>
        <v>1500</v>
      </c>
      <c r="E65" s="21">
        <f t="shared" si="0"/>
        <v>1500</v>
      </c>
      <c r="F65" s="26">
        <v>1500</v>
      </c>
      <c r="G65" s="17">
        <v>1500</v>
      </c>
      <c r="H65" s="16"/>
      <c r="I65" s="16"/>
      <c r="J65" s="16"/>
      <c r="K65" s="16"/>
      <c r="L65" s="16"/>
      <c r="M65" s="16"/>
      <c r="N65" s="17"/>
      <c r="O65" s="16"/>
    </row>
    <row r="66" spans="1:15" s="29" customFormat="1" ht="15" customHeight="1" x14ac:dyDescent="0.3">
      <c r="A66" s="27"/>
      <c r="B66" s="22" t="s">
        <v>124</v>
      </c>
      <c r="C66" s="23" t="s">
        <v>125</v>
      </c>
      <c r="D66" s="28">
        <f t="shared" si="0"/>
        <v>1500</v>
      </c>
      <c r="E66" s="28">
        <f t="shared" si="0"/>
        <v>1500</v>
      </c>
      <c r="F66" s="28">
        <f t="shared" ref="F66:O66" si="9">SUM(F61:F65)</f>
        <v>1500</v>
      </c>
      <c r="G66" s="24">
        <f t="shared" si="9"/>
        <v>1500</v>
      </c>
      <c r="H66" s="24">
        <f t="shared" si="9"/>
        <v>0</v>
      </c>
      <c r="I66" s="24">
        <f t="shared" si="9"/>
        <v>0</v>
      </c>
      <c r="J66" s="24">
        <f t="shared" si="9"/>
        <v>0</v>
      </c>
      <c r="K66" s="24">
        <f t="shared" si="9"/>
        <v>0</v>
      </c>
      <c r="L66" s="24">
        <f t="shared" si="9"/>
        <v>0</v>
      </c>
      <c r="M66" s="24">
        <f t="shared" si="9"/>
        <v>0</v>
      </c>
      <c r="N66" s="24">
        <f t="shared" si="9"/>
        <v>0</v>
      </c>
      <c r="O66" s="25">
        <f t="shared" si="9"/>
        <v>0</v>
      </c>
    </row>
    <row r="67" spans="1:15" ht="15" customHeight="1" x14ac:dyDescent="0.25">
      <c r="A67" s="18"/>
      <c r="B67" s="30" t="s">
        <v>126</v>
      </c>
      <c r="C67" s="20" t="s">
        <v>127</v>
      </c>
      <c r="D67" s="21">
        <f t="shared" si="0"/>
        <v>0</v>
      </c>
      <c r="E67" s="21">
        <f t="shared" si="0"/>
        <v>0</v>
      </c>
      <c r="F67" s="17"/>
      <c r="G67" s="17"/>
      <c r="H67" s="16"/>
      <c r="I67" s="16"/>
      <c r="J67" s="16"/>
      <c r="K67" s="16"/>
      <c r="L67" s="16"/>
      <c r="M67" s="16"/>
      <c r="N67" s="17"/>
      <c r="O67" s="16"/>
    </row>
    <row r="68" spans="1:15" ht="15" customHeight="1" x14ac:dyDescent="0.25">
      <c r="A68" s="18"/>
      <c r="B68" s="30" t="s">
        <v>128</v>
      </c>
      <c r="C68" s="20" t="s">
        <v>129</v>
      </c>
      <c r="D68" s="21"/>
      <c r="E68" s="21"/>
      <c r="F68" s="17"/>
      <c r="G68" s="17"/>
      <c r="H68" s="16"/>
      <c r="I68" s="16"/>
      <c r="J68" s="16"/>
      <c r="K68" s="16"/>
      <c r="L68" s="16"/>
      <c r="M68" s="16"/>
      <c r="N68" s="17"/>
      <c r="O68" s="16"/>
    </row>
    <row r="69" spans="1:15" ht="28.5" customHeight="1" x14ac:dyDescent="0.25">
      <c r="A69" s="18"/>
      <c r="B69" s="30" t="s">
        <v>130</v>
      </c>
      <c r="C69" s="20" t="s">
        <v>131</v>
      </c>
      <c r="D69" s="21"/>
      <c r="E69" s="21"/>
      <c r="F69" s="17"/>
      <c r="G69" s="17"/>
      <c r="H69" s="16"/>
      <c r="I69" s="16"/>
      <c r="J69" s="16"/>
      <c r="K69" s="16"/>
      <c r="L69" s="16"/>
      <c r="M69" s="16"/>
      <c r="N69" s="17"/>
      <c r="O69" s="16"/>
    </row>
    <row r="70" spans="1:15" ht="15" customHeight="1" x14ac:dyDescent="0.25">
      <c r="A70" s="18"/>
      <c r="B70" s="19" t="s">
        <v>132</v>
      </c>
      <c r="C70" s="20" t="s">
        <v>133</v>
      </c>
      <c r="D70" s="21">
        <f t="shared" si="0"/>
        <v>0</v>
      </c>
      <c r="E70" s="21">
        <f t="shared" si="0"/>
        <v>0</v>
      </c>
      <c r="F70" s="17"/>
      <c r="G70" s="17"/>
      <c r="H70" s="16"/>
      <c r="I70" s="16"/>
      <c r="J70" s="16"/>
      <c r="K70" s="16"/>
      <c r="L70" s="16"/>
      <c r="M70" s="16"/>
      <c r="N70" s="17"/>
      <c r="O70" s="16"/>
    </row>
    <row r="71" spans="1:15" ht="15" customHeight="1" x14ac:dyDescent="0.25">
      <c r="A71" s="18"/>
      <c r="B71" s="30" t="s">
        <v>134</v>
      </c>
      <c r="C71" s="20" t="s">
        <v>135</v>
      </c>
      <c r="D71" s="21">
        <f t="shared" si="0"/>
        <v>171444</v>
      </c>
      <c r="E71" s="21">
        <f t="shared" si="0"/>
        <v>364122</v>
      </c>
      <c r="F71" s="26">
        <v>171444</v>
      </c>
      <c r="G71" s="17">
        <v>364122</v>
      </c>
      <c r="H71" s="16"/>
      <c r="I71" s="16"/>
      <c r="J71" s="16"/>
      <c r="K71" s="16"/>
      <c r="L71" s="16"/>
      <c r="M71" s="16"/>
      <c r="N71" s="17"/>
      <c r="O71" s="16"/>
    </row>
    <row r="72" spans="1:15" s="29" customFormat="1" ht="15" customHeight="1" x14ac:dyDescent="0.3">
      <c r="A72" s="27"/>
      <c r="B72" s="22" t="s">
        <v>136</v>
      </c>
      <c r="C72" s="23" t="s">
        <v>137</v>
      </c>
      <c r="D72" s="28">
        <f t="shared" si="0"/>
        <v>171444</v>
      </c>
      <c r="E72" s="28">
        <f t="shared" si="0"/>
        <v>364122</v>
      </c>
      <c r="F72" s="28">
        <f t="shared" ref="F72:O72" si="10">SUM(F67:F71)</f>
        <v>171444</v>
      </c>
      <c r="G72" s="24">
        <f t="shared" si="10"/>
        <v>364122</v>
      </c>
      <c r="H72" s="24">
        <f t="shared" si="10"/>
        <v>0</v>
      </c>
      <c r="I72" s="24">
        <f t="shared" si="10"/>
        <v>0</v>
      </c>
      <c r="J72" s="24">
        <f t="shared" si="10"/>
        <v>0</v>
      </c>
      <c r="K72" s="24">
        <f t="shared" si="10"/>
        <v>0</v>
      </c>
      <c r="L72" s="24">
        <f t="shared" si="10"/>
        <v>0</v>
      </c>
      <c r="M72" s="24">
        <f t="shared" si="10"/>
        <v>0</v>
      </c>
      <c r="N72" s="24">
        <f t="shared" si="10"/>
        <v>0</v>
      </c>
      <c r="O72" s="25">
        <f t="shared" si="10"/>
        <v>0</v>
      </c>
    </row>
    <row r="73" spans="1:15" ht="15" customHeight="1" x14ac:dyDescent="0.3">
      <c r="A73" s="18"/>
      <c r="B73" s="32" t="s">
        <v>138</v>
      </c>
      <c r="C73" s="23" t="s">
        <v>139</v>
      </c>
      <c r="D73" s="28">
        <f>SUM(D72,D66,D60,D54,D42,D28,D22)</f>
        <v>354859</v>
      </c>
      <c r="E73" s="21">
        <f>G73+I73+K73+M73+O73</f>
        <v>643688</v>
      </c>
      <c r="F73" s="28">
        <f>SUM(F72,F66,F54,F42,F22)</f>
        <v>345439</v>
      </c>
      <c r="G73" s="24">
        <f>G16+G21+G42+G66+G72+G28+G54+G60</f>
        <v>635688</v>
      </c>
      <c r="H73" s="28">
        <f>H16+H22+H42+H66+H72+H28+H54+H60</f>
        <v>8000</v>
      </c>
      <c r="I73" s="24">
        <f>I16+I22+I42+I66+I72+I28+I54+I60</f>
        <v>8000</v>
      </c>
      <c r="J73" s="24">
        <f t="shared" ref="J73:O73" si="11">J22+J42+J66+J72+J28+J54+J60</f>
        <v>0</v>
      </c>
      <c r="K73" s="24">
        <f t="shared" si="11"/>
        <v>0</v>
      </c>
      <c r="L73" s="24">
        <f t="shared" si="11"/>
        <v>0</v>
      </c>
      <c r="M73" s="24">
        <f t="shared" si="11"/>
        <v>0</v>
      </c>
      <c r="N73" s="24">
        <f t="shared" si="11"/>
        <v>0</v>
      </c>
      <c r="O73" s="25">
        <f t="shared" si="11"/>
        <v>0</v>
      </c>
    </row>
  </sheetData>
  <mergeCells count="9">
    <mergeCell ref="A2:B2"/>
    <mergeCell ref="A4:N4"/>
    <mergeCell ref="B5:N5"/>
    <mergeCell ref="D7:E7"/>
    <mergeCell ref="F7:G7"/>
    <mergeCell ref="H7:I7"/>
    <mergeCell ref="J7:K7"/>
    <mergeCell ref="L7:M7"/>
    <mergeCell ref="N7:O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2018-12-18T11:52:01Z</dcterms:created>
  <dcterms:modified xsi:type="dcterms:W3CDTF">2018-12-18T11:52:18Z</dcterms:modified>
</cp:coreProperties>
</file>