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árti 2018\MARTI\2020\2020 Géderlak\2020 rendeletek Géderlak\6-2020 07 06 zársz mell\"/>
    </mc:Choice>
  </mc:AlternateContent>
  <xr:revisionPtr revIDLastSave="0" documentId="13_ncr:1_{A09B0094-DF19-49CC-9B33-9465786CBF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5" i="1" l="1"/>
  <c r="E31" i="1"/>
  <c r="D31" i="1"/>
  <c r="C31" i="1"/>
  <c r="E23" i="1"/>
  <c r="D23" i="1"/>
  <c r="C23" i="1"/>
  <c r="D77" i="1"/>
  <c r="D79" i="1" s="1"/>
  <c r="D70" i="1"/>
  <c r="D65" i="1"/>
  <c r="D55" i="1"/>
  <c r="D49" i="1"/>
  <c r="D44" i="1"/>
  <c r="D35" i="1"/>
  <c r="D9" i="1"/>
  <c r="D57" i="1" l="1"/>
  <c r="D81" i="1" s="1"/>
  <c r="E9" i="1"/>
  <c r="E77" i="1" l="1"/>
  <c r="E79" i="1" s="1"/>
  <c r="E70" i="1"/>
  <c r="E65" i="1"/>
  <c r="E49" i="1"/>
  <c r="E44" i="1"/>
  <c r="E35" i="1"/>
  <c r="E57" i="1" l="1"/>
  <c r="E81" i="1" l="1"/>
  <c r="C9" i="1"/>
  <c r="C44" i="1" l="1"/>
  <c r="C77" i="1"/>
  <c r="C70" i="1"/>
  <c r="C65" i="1"/>
  <c r="C55" i="1"/>
  <c r="C49" i="1"/>
  <c r="C35" i="1"/>
  <c r="C57" i="1" l="1"/>
  <c r="C79" i="1"/>
  <c r="C81" i="1" l="1"/>
</calcChain>
</file>

<file path=xl/sharedStrings.xml><?xml version="1.0" encoding="utf-8"?>
<sst xmlns="http://schemas.openxmlformats.org/spreadsheetml/2006/main" count="130" uniqueCount="122">
  <si>
    <t>Eredeti ei.</t>
  </si>
  <si>
    <t>Működési bevételek</t>
  </si>
  <si>
    <t>Önkormányzati hivatal működésének támogatása</t>
  </si>
  <si>
    <t>Óvodapedagógusok bértámogatása</t>
  </si>
  <si>
    <t>Nyilvános könyvtári és közművelődési támogatás</t>
  </si>
  <si>
    <t>B11</t>
  </si>
  <si>
    <t>Önk.általános műk. és ágazati feladataihoz kapcs.támogatás</t>
  </si>
  <si>
    <t>B16/1</t>
  </si>
  <si>
    <t>Támogatás központi költségvetési szervtől</t>
  </si>
  <si>
    <t>B16/2</t>
  </si>
  <si>
    <t>B16/3</t>
  </si>
  <si>
    <t>Támogatás TB alaptól</t>
  </si>
  <si>
    <t>B16</t>
  </si>
  <si>
    <t>Működési támogatás államháztartáson belülről összesen</t>
  </si>
  <si>
    <t>B3/1</t>
  </si>
  <si>
    <t>Gépjárműadó 40%-a</t>
  </si>
  <si>
    <t>B3/2</t>
  </si>
  <si>
    <t>Termőföld bérbe adásából SZJA</t>
  </si>
  <si>
    <t>B3/4</t>
  </si>
  <si>
    <t>Kommunális adó</t>
  </si>
  <si>
    <t>Iparűzési adó</t>
  </si>
  <si>
    <t>B3</t>
  </si>
  <si>
    <t>Átengedett bevételek összesen</t>
  </si>
  <si>
    <t>B36/1</t>
  </si>
  <si>
    <t>Igazgatási szolgáltatási díjak</t>
  </si>
  <si>
    <t>B36/2</t>
  </si>
  <si>
    <t>Bírság</t>
  </si>
  <si>
    <t>B36</t>
  </si>
  <si>
    <t>Hatósági jogkörhöz köthető bevételek összesen</t>
  </si>
  <si>
    <t>B4/1</t>
  </si>
  <si>
    <t>Szolgáltatások ellenértéke</t>
  </si>
  <si>
    <t>B4/2</t>
  </si>
  <si>
    <t>B4/3</t>
  </si>
  <si>
    <t>Egyéb sajátos bevételek</t>
  </si>
  <si>
    <t>B4/4</t>
  </si>
  <si>
    <t>Bérleti- és lízingdíjak</t>
  </si>
  <si>
    <t>B4/5</t>
  </si>
  <si>
    <t>B4/6</t>
  </si>
  <si>
    <t>ÁFA bevételek</t>
  </si>
  <si>
    <t>B4</t>
  </si>
  <si>
    <t>Intézményi bevételek összesen</t>
  </si>
  <si>
    <t>B410/1</t>
  </si>
  <si>
    <t>Működési  célú átvétel vállalkozásoktól</t>
  </si>
  <si>
    <t>B410/2</t>
  </si>
  <si>
    <t>Működési célú átvétel lakosságtól</t>
  </si>
  <si>
    <t>B410/3</t>
  </si>
  <si>
    <t>B410</t>
  </si>
  <si>
    <t>Működési célú pénzeszköz átvétel összesen</t>
  </si>
  <si>
    <t>B6</t>
  </si>
  <si>
    <t>Uniós forrásból származó bevétel összesen</t>
  </si>
  <si>
    <t>B813</t>
  </si>
  <si>
    <t>B81</t>
  </si>
  <si>
    <t>Kiegészítések, visszatérülések összesen</t>
  </si>
  <si>
    <t>Működési bevételek összesen</t>
  </si>
  <si>
    <t>Felhalmozási bevételek</t>
  </si>
  <si>
    <t>B2/1</t>
  </si>
  <si>
    <t>B2/2</t>
  </si>
  <si>
    <t>B2/3</t>
  </si>
  <si>
    <t>B2/4</t>
  </si>
  <si>
    <t>B2/5</t>
  </si>
  <si>
    <t>B2</t>
  </si>
  <si>
    <t>Felhalmozási támogatás államháztartáson belülről összesen</t>
  </si>
  <si>
    <t>B73/1</t>
  </si>
  <si>
    <t>Felhalmozási célú átvétel vállalkozásoktól</t>
  </si>
  <si>
    <t>B73/2</t>
  </si>
  <si>
    <t>Felhalmozási célú átvétel lakosságtól</t>
  </si>
  <si>
    <t>B73/3</t>
  </si>
  <si>
    <t>B73</t>
  </si>
  <si>
    <t>Felhalmozási célú pénzeszköz átvétel összesen</t>
  </si>
  <si>
    <t>B72</t>
  </si>
  <si>
    <t>11-14 Össz.</t>
  </si>
  <si>
    <t>Felhalmozási bevételek összesen</t>
  </si>
  <si>
    <t>1-14</t>
  </si>
  <si>
    <t>Költségvetési főösszeg</t>
  </si>
  <si>
    <t>Szociális feladatok egyéb támogatása</t>
  </si>
  <si>
    <t>TEIT működési</t>
  </si>
  <si>
    <t>B16/5/1</t>
  </si>
  <si>
    <t>B16/5/2</t>
  </si>
  <si>
    <t>KÖHI működési hozzájárulás</t>
  </si>
  <si>
    <t>Eredmény</t>
  </si>
  <si>
    <t>Intézményi működéshez köthető egyéb bevételek (TEIT)</t>
  </si>
  <si>
    <t>Támogatás fejezettől (JETA)</t>
  </si>
  <si>
    <t>Támogatás elkülönített alaptól (RHK)</t>
  </si>
  <si>
    <t>Támogatás helyi önkormányzatoktól (TEIT)</t>
  </si>
  <si>
    <t>B16/4/1</t>
  </si>
  <si>
    <t>B16/4/2</t>
  </si>
  <si>
    <t>Támogatás központi költségvetési szervtől (KEOP)</t>
  </si>
  <si>
    <t>B4/7</t>
  </si>
  <si>
    <t>Kamatbevétel</t>
  </si>
  <si>
    <t>B111</t>
  </si>
  <si>
    <t>B112</t>
  </si>
  <si>
    <t>B113</t>
  </si>
  <si>
    <t>B114</t>
  </si>
  <si>
    <t>Támogatás elkülönített alaptól (MÜK)</t>
  </si>
  <si>
    <t>b3/5</t>
  </si>
  <si>
    <t>Talajterhelési díj</t>
  </si>
  <si>
    <t>Közvetített szolgáltaások ellenértéke</t>
  </si>
  <si>
    <t>B115</t>
  </si>
  <si>
    <t>Működési kiegészítő támogatások</t>
  </si>
  <si>
    <t>Működési célú átvétel EU</t>
  </si>
  <si>
    <t>Felhalmozási célú átvétel EU</t>
  </si>
  <si>
    <t>B16/5/3</t>
  </si>
  <si>
    <t>Óvoda támogatás</t>
  </si>
  <si>
    <t>B16/5/4</t>
  </si>
  <si>
    <t>Támogatás fejezettől (MVH)</t>
  </si>
  <si>
    <t>Mód.ei.</t>
  </si>
  <si>
    <t>B16/5/5</t>
  </si>
  <si>
    <t>Magyar Falu Program</t>
  </si>
  <si>
    <t>B116</t>
  </si>
  <si>
    <t>Elszámolásból származó bevétlek</t>
  </si>
  <si>
    <t>Teljesített</t>
  </si>
  <si>
    <t>EFOP támogatás</t>
  </si>
  <si>
    <t>B16/5/6</t>
  </si>
  <si>
    <t>TOP pályázatok működési része</t>
  </si>
  <si>
    <t>B16/5/7</t>
  </si>
  <si>
    <t>UDG támogatás</t>
  </si>
  <si>
    <t>B3/6</t>
  </si>
  <si>
    <t>Pótlék</t>
  </si>
  <si>
    <t>B52</t>
  </si>
  <si>
    <t>Felhalmozási bevételek (ingatlan eladás)</t>
  </si>
  <si>
    <t>B814</t>
  </si>
  <si>
    <t>Megelőlegezés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</si>
</sst>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49" fontId="1" fillId="0" borderId="0" xfId="0" applyNumberFormat="1" applyFont="1" applyBorder="1"/>
    <xf numFmtId="0" fontId="1" fillId="0" borderId="0" xfId="0" applyFont="1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3" borderId="1" xfId="0" applyNumberFormat="1" applyFill="1" applyBorder="1"/>
    <xf numFmtId="0" fontId="1" fillId="3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1"/>
  <sheetViews>
    <sheetView tabSelected="1" view="pageLayout" zoomScaleNormal="100" workbookViewId="0">
      <selection activeCell="B62" sqref="B62"/>
    </sheetView>
  </sheetViews>
  <sheetFormatPr defaultRowHeight="15" x14ac:dyDescent="0.25"/>
  <cols>
    <col min="1" max="1" width="8.7109375" style="1" customWidth="1"/>
    <col min="2" max="2" width="52.140625" customWidth="1"/>
    <col min="3" max="5" width="10.140625" bestFit="1" customWidth="1"/>
  </cols>
  <sheetData>
    <row r="1" spans="1:5" x14ac:dyDescent="0.25">
      <c r="C1" t="s">
        <v>0</v>
      </c>
      <c r="D1" t="s">
        <v>105</v>
      </c>
      <c r="E1" t="s">
        <v>110</v>
      </c>
    </row>
    <row r="2" spans="1:5" x14ac:dyDescent="0.25">
      <c r="B2" s="2" t="s">
        <v>1</v>
      </c>
      <c r="C2" s="3">
        <v>43466</v>
      </c>
      <c r="D2" s="3">
        <v>43830</v>
      </c>
      <c r="E2" s="3">
        <v>43830</v>
      </c>
    </row>
    <row r="3" spans="1:5" x14ac:dyDescent="0.25">
      <c r="A3" s="4" t="s">
        <v>89</v>
      </c>
      <c r="B3" s="5" t="s">
        <v>2</v>
      </c>
      <c r="C3" s="5">
        <v>60169314</v>
      </c>
      <c r="D3" s="5">
        <v>62732315</v>
      </c>
      <c r="E3" s="5">
        <v>62732315</v>
      </c>
    </row>
    <row r="4" spans="1:5" x14ac:dyDescent="0.25">
      <c r="A4" s="4" t="s">
        <v>90</v>
      </c>
      <c r="B4" s="5" t="s">
        <v>3</v>
      </c>
      <c r="C4" s="5">
        <v>22405633</v>
      </c>
      <c r="D4" s="5">
        <v>22795633</v>
      </c>
      <c r="E4" s="5">
        <v>22795633</v>
      </c>
    </row>
    <row r="5" spans="1:5" x14ac:dyDescent="0.25">
      <c r="A5" s="4" t="s">
        <v>91</v>
      </c>
      <c r="B5" s="5" t="s">
        <v>74</v>
      </c>
      <c r="C5" s="5">
        <v>28362561</v>
      </c>
      <c r="D5" s="5">
        <v>33734494</v>
      </c>
      <c r="E5" s="5">
        <v>33734494</v>
      </c>
    </row>
    <row r="6" spans="1:5" x14ac:dyDescent="0.25">
      <c r="A6" s="4" t="s">
        <v>92</v>
      </c>
      <c r="B6" s="5" t="s">
        <v>4</v>
      </c>
      <c r="C6" s="5">
        <v>1800000</v>
      </c>
      <c r="D6" s="5">
        <v>1800000</v>
      </c>
      <c r="E6" s="5">
        <v>1800000</v>
      </c>
    </row>
    <row r="7" spans="1:5" x14ac:dyDescent="0.25">
      <c r="A7" s="4" t="s">
        <v>97</v>
      </c>
      <c r="B7" s="5" t="s">
        <v>98</v>
      </c>
      <c r="C7" s="5">
        <v>0</v>
      </c>
      <c r="D7" s="5">
        <v>10608560</v>
      </c>
      <c r="E7" s="5">
        <v>10608560</v>
      </c>
    </row>
    <row r="8" spans="1:5" x14ac:dyDescent="0.25">
      <c r="A8" s="4" t="s">
        <v>108</v>
      </c>
      <c r="B8" s="5" t="s">
        <v>109</v>
      </c>
      <c r="C8" s="5">
        <v>0</v>
      </c>
      <c r="D8" s="5">
        <v>590223</v>
      </c>
      <c r="E8" s="5">
        <v>590223</v>
      </c>
    </row>
    <row r="9" spans="1:5" s="8" customFormat="1" x14ac:dyDescent="0.25">
      <c r="A9" s="6" t="s">
        <v>5</v>
      </c>
      <c r="B9" s="7" t="s">
        <v>6</v>
      </c>
      <c r="C9" s="7">
        <f>SUM(C3:C7)</f>
        <v>112737508</v>
      </c>
      <c r="D9" s="7">
        <f>SUM(D3:D8)</f>
        <v>132261225</v>
      </c>
      <c r="E9" s="7">
        <f>SUM(E3:E8)</f>
        <v>132261225</v>
      </c>
    </row>
    <row r="10" spans="1:5" s="8" customFormat="1" x14ac:dyDescent="0.25">
      <c r="A10" s="9"/>
      <c r="B10" s="10"/>
      <c r="C10" s="10"/>
      <c r="D10" s="10"/>
      <c r="E10" s="10"/>
    </row>
    <row r="11" spans="1:5" x14ac:dyDescent="0.25">
      <c r="A11" s="4" t="s">
        <v>7</v>
      </c>
      <c r="B11" s="5" t="s">
        <v>8</v>
      </c>
      <c r="C11" s="5">
        <v>0</v>
      </c>
      <c r="D11" s="5">
        <v>0</v>
      </c>
      <c r="E11" s="5">
        <v>0</v>
      </c>
    </row>
    <row r="12" spans="1:5" x14ac:dyDescent="0.25">
      <c r="A12" s="4" t="s">
        <v>9</v>
      </c>
      <c r="B12" s="5" t="s">
        <v>104</v>
      </c>
      <c r="C12" s="5">
        <v>1250000</v>
      </c>
      <c r="D12" s="5">
        <v>1250000</v>
      </c>
      <c r="E12" s="5">
        <v>1549181</v>
      </c>
    </row>
    <row r="13" spans="1:5" x14ac:dyDescent="0.25">
      <c r="A13" s="4" t="s">
        <v>10</v>
      </c>
      <c r="B13" s="5" t="s">
        <v>11</v>
      </c>
      <c r="C13" s="5">
        <v>21560000</v>
      </c>
      <c r="D13" s="5">
        <v>24260000</v>
      </c>
      <c r="E13" s="5">
        <v>23757800</v>
      </c>
    </row>
    <row r="14" spans="1:5" x14ac:dyDescent="0.25">
      <c r="A14" s="4" t="s">
        <v>84</v>
      </c>
      <c r="B14" s="5" t="s">
        <v>93</v>
      </c>
      <c r="C14" s="5">
        <v>19820000</v>
      </c>
      <c r="D14" s="5">
        <v>19820000</v>
      </c>
      <c r="E14" s="5">
        <v>17377755</v>
      </c>
    </row>
    <row r="15" spans="1:5" x14ac:dyDescent="0.25">
      <c r="A15" s="4" t="s">
        <v>85</v>
      </c>
      <c r="B15" s="5" t="s">
        <v>82</v>
      </c>
      <c r="C15" s="5">
        <v>11000000</v>
      </c>
      <c r="D15" s="5">
        <v>2200000</v>
      </c>
      <c r="E15" s="5">
        <v>2605850</v>
      </c>
    </row>
    <row r="16" spans="1:5" x14ac:dyDescent="0.25">
      <c r="A16" s="4" t="s">
        <v>76</v>
      </c>
      <c r="B16" s="5" t="s">
        <v>78</v>
      </c>
      <c r="C16" s="5">
        <v>7088000</v>
      </c>
      <c r="D16" s="5">
        <v>7088000</v>
      </c>
      <c r="E16" s="5">
        <v>7239227</v>
      </c>
    </row>
    <row r="17" spans="1:5" x14ac:dyDescent="0.25">
      <c r="A17" s="4" t="s">
        <v>77</v>
      </c>
      <c r="B17" s="5" t="s">
        <v>102</v>
      </c>
      <c r="C17" s="5">
        <v>5528000</v>
      </c>
      <c r="D17" s="5">
        <v>5528000</v>
      </c>
      <c r="E17" s="5">
        <v>5528000</v>
      </c>
    </row>
    <row r="18" spans="1:5" x14ac:dyDescent="0.25">
      <c r="A18" s="4" t="s">
        <v>101</v>
      </c>
      <c r="B18" s="5" t="s">
        <v>111</v>
      </c>
      <c r="C18" s="5">
        <v>0</v>
      </c>
      <c r="D18" s="5">
        <v>0</v>
      </c>
      <c r="E18" s="5">
        <v>956287</v>
      </c>
    </row>
    <row r="19" spans="1:5" x14ac:dyDescent="0.25">
      <c r="A19" s="4" t="s">
        <v>103</v>
      </c>
      <c r="B19" s="5" t="s">
        <v>75</v>
      </c>
      <c r="C19" s="5">
        <v>10500000</v>
      </c>
      <c r="D19" s="5">
        <v>0</v>
      </c>
      <c r="E19" s="5">
        <v>0</v>
      </c>
    </row>
    <row r="20" spans="1:5" x14ac:dyDescent="0.25">
      <c r="A20" s="4" t="s">
        <v>106</v>
      </c>
      <c r="B20" s="5" t="s">
        <v>107</v>
      </c>
      <c r="C20" s="5">
        <v>0</v>
      </c>
      <c r="D20" s="5">
        <v>1790000</v>
      </c>
      <c r="E20" s="5">
        <v>1790000</v>
      </c>
    </row>
    <row r="21" spans="1:5" x14ac:dyDescent="0.25">
      <c r="A21" s="4" t="s">
        <v>112</v>
      </c>
      <c r="B21" s="5" t="s">
        <v>113</v>
      </c>
      <c r="C21" s="5">
        <v>0</v>
      </c>
      <c r="D21" s="5">
        <v>0</v>
      </c>
      <c r="E21" s="5">
        <v>9237421</v>
      </c>
    </row>
    <row r="22" spans="1:5" x14ac:dyDescent="0.25">
      <c r="A22" s="4" t="s">
        <v>114</v>
      </c>
      <c r="B22" s="5" t="s">
        <v>115</v>
      </c>
      <c r="C22" s="5">
        <v>0</v>
      </c>
      <c r="D22" s="5">
        <v>0</v>
      </c>
      <c r="E22" s="5">
        <v>10000000</v>
      </c>
    </row>
    <row r="23" spans="1:5" s="8" customFormat="1" x14ac:dyDescent="0.25">
      <c r="A23" s="6" t="s">
        <v>12</v>
      </c>
      <c r="B23" s="7" t="s">
        <v>13</v>
      </c>
      <c r="C23" s="7">
        <f>SUM(C11:C22)</f>
        <v>76746000</v>
      </c>
      <c r="D23" s="7">
        <f>SUM(D11:D22)</f>
        <v>61936000</v>
      </c>
      <c r="E23" s="7">
        <f>SUM(E11:E22)</f>
        <v>80041521</v>
      </c>
    </row>
    <row r="24" spans="1:5" s="8" customFormat="1" x14ac:dyDescent="0.25">
      <c r="A24" s="9"/>
      <c r="B24" s="10"/>
      <c r="C24" s="10"/>
      <c r="D24" s="10"/>
      <c r="E24" s="10"/>
    </row>
    <row r="25" spans="1:5" x14ac:dyDescent="0.25">
      <c r="A25" s="4" t="s">
        <v>14</v>
      </c>
      <c r="B25" s="5" t="s">
        <v>15</v>
      </c>
      <c r="C25" s="5">
        <v>2500000</v>
      </c>
      <c r="D25" s="5">
        <v>2500000</v>
      </c>
      <c r="E25" s="5">
        <v>2201867</v>
      </c>
    </row>
    <row r="26" spans="1:5" x14ac:dyDescent="0.25">
      <c r="A26" s="4" t="s">
        <v>16</v>
      </c>
      <c r="B26" s="5" t="s">
        <v>17</v>
      </c>
      <c r="C26" s="5">
        <v>0</v>
      </c>
      <c r="D26" s="5">
        <v>0</v>
      </c>
      <c r="E26" s="5">
        <v>0</v>
      </c>
    </row>
    <row r="27" spans="1:5" s="8" customFormat="1" x14ac:dyDescent="0.25">
      <c r="A27" s="4" t="s">
        <v>18</v>
      </c>
      <c r="B27" s="5" t="s">
        <v>19</v>
      </c>
      <c r="C27" s="5">
        <v>1300000</v>
      </c>
      <c r="D27" s="5">
        <v>1300000</v>
      </c>
      <c r="E27" s="5">
        <v>1324976</v>
      </c>
    </row>
    <row r="28" spans="1:5" x14ac:dyDescent="0.25">
      <c r="A28" s="4" t="s">
        <v>18</v>
      </c>
      <c r="B28" s="5" t="s">
        <v>20</v>
      </c>
      <c r="C28" s="5">
        <v>15000000</v>
      </c>
      <c r="D28" s="5">
        <v>15000000</v>
      </c>
      <c r="E28" s="5">
        <v>13577902</v>
      </c>
    </row>
    <row r="29" spans="1:5" x14ac:dyDescent="0.25">
      <c r="A29" s="4" t="s">
        <v>94</v>
      </c>
      <c r="B29" s="5" t="s">
        <v>95</v>
      </c>
      <c r="C29" s="5">
        <v>451000</v>
      </c>
      <c r="D29" s="5">
        <v>451000</v>
      </c>
      <c r="E29" s="5">
        <v>0</v>
      </c>
    </row>
    <row r="30" spans="1:5" x14ac:dyDescent="0.25">
      <c r="A30" s="4" t="s">
        <v>116</v>
      </c>
      <c r="B30" s="5" t="s">
        <v>117</v>
      </c>
      <c r="C30" s="5">
        <v>0</v>
      </c>
      <c r="D30" s="5">
        <v>0</v>
      </c>
      <c r="E30" s="5">
        <v>41937</v>
      </c>
    </row>
    <row r="31" spans="1:5" x14ac:dyDescent="0.25">
      <c r="A31" s="6" t="s">
        <v>21</v>
      </c>
      <c r="B31" s="7" t="s">
        <v>22</v>
      </c>
      <c r="C31" s="7">
        <f>SUM(C25:C30)</f>
        <v>19251000</v>
      </c>
      <c r="D31" s="7">
        <f>SUM(D25:D30)</f>
        <v>19251000</v>
      </c>
      <c r="E31" s="7">
        <f>SUM(E25:E30)</f>
        <v>17146682</v>
      </c>
    </row>
    <row r="33" spans="1:5" x14ac:dyDescent="0.25">
      <c r="A33" s="4" t="s">
        <v>23</v>
      </c>
      <c r="B33" s="5" t="s">
        <v>24</v>
      </c>
      <c r="C33" s="5">
        <v>0</v>
      </c>
      <c r="D33" s="5">
        <v>0</v>
      </c>
      <c r="E33" s="5">
        <v>0</v>
      </c>
    </row>
    <row r="34" spans="1:5" x14ac:dyDescent="0.25">
      <c r="A34" s="4" t="s">
        <v>25</v>
      </c>
      <c r="B34" s="5" t="s">
        <v>26</v>
      </c>
      <c r="C34" s="5">
        <v>0</v>
      </c>
      <c r="D34" s="5">
        <v>0</v>
      </c>
      <c r="E34" s="5">
        <v>0</v>
      </c>
    </row>
    <row r="35" spans="1:5" s="8" customFormat="1" x14ac:dyDescent="0.25">
      <c r="A35" s="6" t="s">
        <v>27</v>
      </c>
      <c r="B35" s="7" t="s">
        <v>28</v>
      </c>
      <c r="C35" s="7">
        <f>SUM(C33:C34)</f>
        <v>0</v>
      </c>
      <c r="D35" s="7">
        <f>SUM(D33:D34)</f>
        <v>0</v>
      </c>
      <c r="E35" s="7">
        <f>SUM(E33:E34)</f>
        <v>0</v>
      </c>
    </row>
    <row r="37" spans="1:5" x14ac:dyDescent="0.25">
      <c r="A37" s="4" t="s">
        <v>29</v>
      </c>
      <c r="B37" s="5" t="s">
        <v>30</v>
      </c>
      <c r="C37" s="5">
        <v>193000</v>
      </c>
      <c r="D37" s="5">
        <v>193000</v>
      </c>
      <c r="E37" s="5">
        <v>82622</v>
      </c>
    </row>
    <row r="38" spans="1:5" x14ac:dyDescent="0.25">
      <c r="A38" s="4" t="s">
        <v>31</v>
      </c>
      <c r="B38" s="5" t="s">
        <v>80</v>
      </c>
      <c r="C38" s="5">
        <v>4242000</v>
      </c>
      <c r="D38" s="5">
        <v>4242000</v>
      </c>
      <c r="E38" s="5">
        <v>4400510</v>
      </c>
    </row>
    <row r="39" spans="1:5" x14ac:dyDescent="0.25">
      <c r="A39" s="4" t="s">
        <v>32</v>
      </c>
      <c r="B39" s="5" t="s">
        <v>33</v>
      </c>
      <c r="C39" s="5">
        <v>3200000</v>
      </c>
      <c r="D39" s="5">
        <v>3200000</v>
      </c>
      <c r="E39" s="5">
        <v>3404060</v>
      </c>
    </row>
    <row r="40" spans="1:5" x14ac:dyDescent="0.25">
      <c r="A40" s="4" t="s">
        <v>34</v>
      </c>
      <c r="B40" s="5" t="s">
        <v>35</v>
      </c>
      <c r="C40" s="5">
        <v>699000</v>
      </c>
      <c r="D40" s="5">
        <v>699000</v>
      </c>
      <c r="E40" s="5">
        <v>1233089</v>
      </c>
    </row>
    <row r="41" spans="1:5" x14ac:dyDescent="0.25">
      <c r="A41" s="4" t="s">
        <v>36</v>
      </c>
      <c r="B41" s="5" t="s">
        <v>96</v>
      </c>
      <c r="C41" s="5">
        <v>2818000</v>
      </c>
      <c r="D41" s="5">
        <v>2818000</v>
      </c>
      <c r="E41" s="5">
        <v>2151332</v>
      </c>
    </row>
    <row r="42" spans="1:5" x14ac:dyDescent="0.25">
      <c r="A42" s="4" t="s">
        <v>37</v>
      </c>
      <c r="B42" s="5" t="s">
        <v>38</v>
      </c>
      <c r="C42" s="5">
        <v>2040000</v>
      </c>
      <c r="D42" s="5">
        <v>2040000</v>
      </c>
      <c r="E42" s="5">
        <v>1745245</v>
      </c>
    </row>
    <row r="43" spans="1:5" x14ac:dyDescent="0.25">
      <c r="A43" s="4" t="s">
        <v>87</v>
      </c>
      <c r="B43" s="5" t="s">
        <v>88</v>
      </c>
      <c r="C43" s="5">
        <v>0</v>
      </c>
      <c r="D43" s="5">
        <v>0</v>
      </c>
      <c r="E43" s="5">
        <v>73</v>
      </c>
    </row>
    <row r="44" spans="1:5" s="8" customFormat="1" x14ac:dyDescent="0.25">
      <c r="A44" s="6" t="s">
        <v>39</v>
      </c>
      <c r="B44" s="7" t="s">
        <v>40</v>
      </c>
      <c r="C44" s="7">
        <f>SUM(C37:C43)</f>
        <v>13192000</v>
      </c>
      <c r="D44" s="7">
        <f>SUM(D37:D43)</f>
        <v>13192000</v>
      </c>
      <c r="E44" s="7">
        <f>SUM(E37:E43)</f>
        <v>13016931</v>
      </c>
    </row>
    <row r="46" spans="1:5" x14ac:dyDescent="0.25">
      <c r="A46" s="4" t="s">
        <v>41</v>
      </c>
      <c r="B46" s="5" t="s">
        <v>42</v>
      </c>
      <c r="C46" s="5">
        <v>0</v>
      </c>
      <c r="D46" s="5">
        <v>0</v>
      </c>
      <c r="E46" s="5">
        <v>1322575</v>
      </c>
    </row>
    <row r="47" spans="1:5" x14ac:dyDescent="0.25">
      <c r="A47" s="4" t="s">
        <v>43</v>
      </c>
      <c r="B47" s="5" t="s">
        <v>44</v>
      </c>
      <c r="C47" s="5">
        <v>0</v>
      </c>
      <c r="D47" s="5">
        <v>0</v>
      </c>
      <c r="E47" s="5">
        <v>0</v>
      </c>
    </row>
    <row r="48" spans="1:5" x14ac:dyDescent="0.25">
      <c r="A48" s="4" t="s">
        <v>45</v>
      </c>
      <c r="B48" s="5" t="s">
        <v>99</v>
      </c>
      <c r="C48" s="5">
        <v>0</v>
      </c>
      <c r="D48" s="5">
        <v>18077000</v>
      </c>
      <c r="E48" s="5">
        <v>0</v>
      </c>
    </row>
    <row r="49" spans="1:5" s="8" customFormat="1" x14ac:dyDescent="0.25">
      <c r="A49" s="6" t="s">
        <v>46</v>
      </c>
      <c r="B49" s="7" t="s">
        <v>47</v>
      </c>
      <c r="C49" s="7">
        <f>SUM(C46:C48)</f>
        <v>0</v>
      </c>
      <c r="D49" s="7">
        <f>SUM(D46:D48)</f>
        <v>18077000</v>
      </c>
      <c r="E49" s="7">
        <f>SUM(E46:E48)</f>
        <v>1322575</v>
      </c>
    </row>
    <row r="51" spans="1:5" s="8" customFormat="1" x14ac:dyDescent="0.25">
      <c r="A51" s="6" t="s">
        <v>48</v>
      </c>
      <c r="B51" s="7" t="s">
        <v>49</v>
      </c>
      <c r="C51" s="7">
        <v>0</v>
      </c>
      <c r="D51" s="7">
        <v>0</v>
      </c>
      <c r="E51" s="7">
        <v>0</v>
      </c>
    </row>
    <row r="53" spans="1:5" x14ac:dyDescent="0.25">
      <c r="A53" s="4" t="s">
        <v>50</v>
      </c>
      <c r="B53" s="5" t="s">
        <v>79</v>
      </c>
      <c r="C53" s="5">
        <v>10910000</v>
      </c>
      <c r="D53" s="5">
        <v>31070905</v>
      </c>
      <c r="E53" s="5">
        <v>73659397</v>
      </c>
    </row>
    <row r="54" spans="1:5" x14ac:dyDescent="0.25">
      <c r="A54" s="4" t="s">
        <v>120</v>
      </c>
      <c r="B54" s="5" t="s">
        <v>121</v>
      </c>
      <c r="C54" s="5">
        <v>0</v>
      </c>
      <c r="D54" s="5">
        <v>0</v>
      </c>
      <c r="E54" s="5">
        <v>4827718</v>
      </c>
    </row>
    <row r="55" spans="1:5" s="8" customFormat="1" x14ac:dyDescent="0.25">
      <c r="A55" s="6" t="s">
        <v>51</v>
      </c>
      <c r="B55" s="7" t="s">
        <v>52</v>
      </c>
      <c r="C55" s="7">
        <f>SUM(C53:C53)</f>
        <v>10910000</v>
      </c>
      <c r="D55" s="7">
        <f>SUM(D53:D53)</f>
        <v>31070905</v>
      </c>
      <c r="E55" s="7">
        <f>SUM(E53:E54)</f>
        <v>78487115</v>
      </c>
    </row>
    <row r="57" spans="1:5" s="8" customFormat="1" x14ac:dyDescent="0.25">
      <c r="A57" s="11"/>
      <c r="B57" s="12" t="s">
        <v>53</v>
      </c>
      <c r="C57" s="12">
        <f>SUM(C55,C44,C35,C31,C23,C9,C51)</f>
        <v>232836508</v>
      </c>
      <c r="D57" s="12">
        <f>SUM(D55,D44,D35,D31,D23,D9,D51,D49)</f>
        <v>275788130</v>
      </c>
      <c r="E57" s="12">
        <f>SUM(E55,E44,E35,E31,E23,E9,E51,E49)</f>
        <v>322276049</v>
      </c>
    </row>
    <row r="59" spans="1:5" x14ac:dyDescent="0.25">
      <c r="B59" s="2" t="s">
        <v>54</v>
      </c>
    </row>
    <row r="60" spans="1:5" x14ac:dyDescent="0.25">
      <c r="A60" s="4" t="s">
        <v>55</v>
      </c>
      <c r="B60" s="5" t="s">
        <v>86</v>
      </c>
      <c r="C60" s="5">
        <v>0</v>
      </c>
      <c r="D60" s="5">
        <v>0</v>
      </c>
      <c r="E60" s="5">
        <v>0</v>
      </c>
    </row>
    <row r="61" spans="1:5" x14ac:dyDescent="0.25">
      <c r="A61" s="4" t="s">
        <v>56</v>
      </c>
      <c r="B61" s="5" t="s">
        <v>81</v>
      </c>
      <c r="C61" s="5">
        <v>0</v>
      </c>
      <c r="D61" s="5">
        <v>37206500</v>
      </c>
      <c r="E61" s="5">
        <v>0</v>
      </c>
    </row>
    <row r="62" spans="1:5" x14ac:dyDescent="0.25">
      <c r="A62" s="4" t="s">
        <v>57</v>
      </c>
      <c r="B62" s="5" t="s">
        <v>11</v>
      </c>
      <c r="C62" s="5">
        <v>0</v>
      </c>
      <c r="D62" s="5">
        <v>0</v>
      </c>
      <c r="E62" s="5">
        <v>0</v>
      </c>
    </row>
    <row r="63" spans="1:5" x14ac:dyDescent="0.25">
      <c r="A63" s="4" t="s">
        <v>58</v>
      </c>
      <c r="B63" s="5" t="s">
        <v>82</v>
      </c>
      <c r="C63" s="5">
        <v>0</v>
      </c>
      <c r="D63" s="5">
        <v>10000000</v>
      </c>
      <c r="E63" s="5">
        <v>10000000</v>
      </c>
    </row>
    <row r="64" spans="1:5" x14ac:dyDescent="0.25">
      <c r="A64" s="4" t="s">
        <v>59</v>
      </c>
      <c r="B64" s="5" t="s">
        <v>83</v>
      </c>
      <c r="C64" s="5">
        <v>0</v>
      </c>
      <c r="D64" s="5">
        <v>0</v>
      </c>
      <c r="E64" s="5">
        <v>10000000</v>
      </c>
    </row>
    <row r="65" spans="1:5" s="8" customFormat="1" x14ac:dyDescent="0.25">
      <c r="A65" s="6" t="s">
        <v>60</v>
      </c>
      <c r="B65" s="7" t="s">
        <v>61</v>
      </c>
      <c r="C65" s="7">
        <f>SUM(C60:C64)</f>
        <v>0</v>
      </c>
      <c r="D65" s="7">
        <f>SUM(D60:D64)</f>
        <v>47206500</v>
      </c>
      <c r="E65" s="7">
        <f>SUM(E60:E64)</f>
        <v>20000000</v>
      </c>
    </row>
    <row r="67" spans="1:5" x14ac:dyDescent="0.25">
      <c r="A67" s="4" t="s">
        <v>62</v>
      </c>
      <c r="B67" s="5" t="s">
        <v>63</v>
      </c>
      <c r="C67" s="5">
        <v>0</v>
      </c>
      <c r="D67" s="5">
        <v>0</v>
      </c>
      <c r="E67" s="5">
        <v>27629795</v>
      </c>
    </row>
    <row r="68" spans="1:5" x14ac:dyDescent="0.25">
      <c r="A68" s="4" t="s">
        <v>64</v>
      </c>
      <c r="B68" s="5" t="s">
        <v>65</v>
      </c>
      <c r="C68" s="5">
        <v>0</v>
      </c>
      <c r="D68" s="5">
        <v>0</v>
      </c>
      <c r="E68" s="5">
        <v>0</v>
      </c>
    </row>
    <row r="69" spans="1:5" x14ac:dyDescent="0.25">
      <c r="A69" s="4" t="s">
        <v>66</v>
      </c>
      <c r="B69" s="5" t="s">
        <v>100</v>
      </c>
      <c r="C69" s="5">
        <v>0</v>
      </c>
      <c r="D69" s="5">
        <v>0</v>
      </c>
      <c r="E69" s="5">
        <v>77554079</v>
      </c>
    </row>
    <row r="70" spans="1:5" s="8" customFormat="1" x14ac:dyDescent="0.25">
      <c r="A70" s="6" t="s">
        <v>67</v>
      </c>
      <c r="B70" s="7" t="s">
        <v>68</v>
      </c>
      <c r="C70" s="7">
        <f>SUM(C67:C69)</f>
        <v>0</v>
      </c>
      <c r="D70" s="7">
        <f>SUM(D67:D69)</f>
        <v>0</v>
      </c>
      <c r="E70" s="7">
        <f>SUM(E67:E69)</f>
        <v>105183874</v>
      </c>
    </row>
    <row r="72" spans="1:5" s="8" customFormat="1" x14ac:dyDescent="0.25">
      <c r="A72" s="6" t="s">
        <v>118</v>
      </c>
      <c r="B72" s="7" t="s">
        <v>119</v>
      </c>
      <c r="C72" s="7">
        <v>0</v>
      </c>
      <c r="D72" s="7">
        <v>0</v>
      </c>
      <c r="E72" s="7">
        <v>115000</v>
      </c>
    </row>
    <row r="74" spans="1:5" s="8" customFormat="1" x14ac:dyDescent="0.25">
      <c r="A74" s="6" t="s">
        <v>69</v>
      </c>
      <c r="B74" s="7" t="s">
        <v>49</v>
      </c>
      <c r="C74" s="7">
        <v>74000000</v>
      </c>
      <c r="D74" s="7">
        <v>37000000</v>
      </c>
      <c r="E74" s="7">
        <v>0</v>
      </c>
    </row>
    <row r="76" spans="1:5" x14ac:dyDescent="0.25">
      <c r="A76" s="4" t="s">
        <v>50</v>
      </c>
      <c r="B76" s="5" t="s">
        <v>79</v>
      </c>
      <c r="C76" s="5">
        <v>42588492</v>
      </c>
      <c r="D76" s="5">
        <v>42588492</v>
      </c>
      <c r="E76" s="5">
        <v>0</v>
      </c>
    </row>
    <row r="77" spans="1:5" s="8" customFormat="1" x14ac:dyDescent="0.25">
      <c r="A77" s="6" t="s">
        <v>51</v>
      </c>
      <c r="B77" s="7" t="s">
        <v>52</v>
      </c>
      <c r="C77" s="7">
        <f>SUM(C76:C76)</f>
        <v>42588492</v>
      </c>
      <c r="D77" s="7">
        <f>SUM(D76:D76)</f>
        <v>42588492</v>
      </c>
      <c r="E77" s="7">
        <f>SUM(E76:E76)</f>
        <v>0</v>
      </c>
    </row>
    <row r="79" spans="1:5" s="8" customFormat="1" x14ac:dyDescent="0.25">
      <c r="A79" s="11" t="s">
        <v>70</v>
      </c>
      <c r="B79" s="12" t="s">
        <v>71</v>
      </c>
      <c r="C79" s="12">
        <f>SUM(C77,C74,C70,C65,)</f>
        <v>116588492</v>
      </c>
      <c r="D79" s="12">
        <f>SUM(D77,D74,D70,D65,)</f>
        <v>126794992</v>
      </c>
      <c r="E79" s="12">
        <f>SUM(E77,E74,E70,E65,E72)</f>
        <v>125298874</v>
      </c>
    </row>
    <row r="81" spans="1:5" x14ac:dyDescent="0.25">
      <c r="A81" s="13" t="s">
        <v>72</v>
      </c>
      <c r="B81" s="14" t="s">
        <v>73</v>
      </c>
      <c r="C81" s="14">
        <f>SUM(C79,C57,)</f>
        <v>349425000</v>
      </c>
      <c r="D81" s="14">
        <f>SUM(D79,D57,)</f>
        <v>402583122</v>
      </c>
      <c r="E81" s="14">
        <f>SUM(E79,E57,)</f>
        <v>447574923</v>
      </c>
    </row>
  </sheetData>
  <pageMargins left="0.5" right="0.35416666666666669" top="0.75" bottom="0.95833333333333337" header="0.3" footer="0.3"/>
  <pageSetup paperSize="9" orientation="portrait" r:id="rId1"/>
  <headerFooter>
    <oddHeader>&amp;L6/2020. (VII.6.)  számú rendelet
2. számú melléklete&amp;CGéderlak Községi Önkormányzat
2019. évi költségvetése&amp;R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2020-07-06T11:46:26Z</cp:lastPrinted>
  <dcterms:created xsi:type="dcterms:W3CDTF">2015-01-29T14:56:17Z</dcterms:created>
  <dcterms:modified xsi:type="dcterms:W3CDTF">2020-07-06T11:47:06Z</dcterms:modified>
</cp:coreProperties>
</file>