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<sst xmlns="http://schemas.openxmlformats.org/spreadsheetml/2006/main" count="58" uniqueCount="57">
  <si>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Ezer forintban!</t>
  </si>
  <si>
    <t>Bevétel megnevezése</t>
  </si>
  <si>
    <t>Hivatal</t>
  </si>
  <si>
    <t>Intézményi ellátás díja</t>
  </si>
  <si>
    <t>Alkalmazottak térítési díja</t>
  </si>
  <si>
    <t>Kamatbevételek</t>
  </si>
  <si>
    <t>Építményadó</t>
  </si>
  <si>
    <t>Telekadó</t>
  </si>
  <si>
    <t>Iparűzési adó</t>
  </si>
  <si>
    <t xml:space="preserve">  Helyi adók összesen</t>
  </si>
  <si>
    <t>Gépjárműadó</t>
  </si>
  <si>
    <t>Termőföld bérbeadásából származó jöv.</t>
  </si>
  <si>
    <t xml:space="preserve">  Átengedett központi adók</t>
  </si>
  <si>
    <t>Normatív költségv.támogatások</t>
  </si>
  <si>
    <t>Központosított előirányzatok</t>
  </si>
  <si>
    <t>Kiegészítő támogatások közokt.feladatok.</t>
  </si>
  <si>
    <t>Egyes szoc.feladatok kieg.támogatása</t>
  </si>
  <si>
    <t>Működési célú átvét-TB-től</t>
  </si>
  <si>
    <t xml:space="preserve">                             -más önkormányzattól</t>
  </si>
  <si>
    <t>MŰKÖDÉSI CÉLÚ BEVÉTELEK ÖSSZ.</t>
  </si>
  <si>
    <t>Ingatlanértékesítés</t>
  </si>
  <si>
    <t>Tárgyieszköz értékesítés</t>
  </si>
  <si>
    <t>Felhalmozási célú kölcsöntörlesztés</t>
  </si>
  <si>
    <t>FELHALMOZÁSI CÉLÚ BEVÉTEL ÖSSZ.</t>
  </si>
  <si>
    <t>TÁRGYÉVI BEVÉTELEK ÖSSZESEN</t>
  </si>
  <si>
    <t>Előző évi pénzmaradvány</t>
  </si>
  <si>
    <t>BEVÉTELEK ÖSSZESEN</t>
  </si>
  <si>
    <t>Intézményfinanszírozás</t>
  </si>
  <si>
    <t>Talajterhelési díj</t>
  </si>
  <si>
    <t xml:space="preserve">                             -munkaügyi központtól</t>
  </si>
  <si>
    <t>MINDÖSSZESEN</t>
  </si>
  <si>
    <t>Finanszírozási bevételek összesen</t>
  </si>
  <si>
    <t>Hitelfelvétel</t>
  </si>
  <si>
    <t>Működési célú p.átvét államházt.kívülről</t>
  </si>
  <si>
    <t>Felhalmozási célú egyéb támogatás</t>
  </si>
  <si>
    <t xml:space="preserve">                             -kp.ktgv.szervtől</t>
  </si>
  <si>
    <t>Továbbszámlázott szolgáltatások</t>
  </si>
  <si>
    <t xml:space="preserve">                             Többcélú kist.társ.</t>
  </si>
  <si>
    <t>Bérleti díjbevételek,amortizáció</t>
  </si>
  <si>
    <t>Szolgáltatások bevételei</t>
  </si>
  <si>
    <t>Áfa</t>
  </si>
  <si>
    <t>Intézményi működési bevételek össz.</t>
  </si>
  <si>
    <t>Önkorm.költségvetési tám.összesen</t>
  </si>
  <si>
    <t>Működési célú átvét összesen</t>
  </si>
  <si>
    <t>Polgárm.</t>
  </si>
  <si>
    <t>Önkorm.</t>
  </si>
  <si>
    <t>Polg.Hiv.</t>
  </si>
  <si>
    <t>és Önk.ös</t>
  </si>
  <si>
    <t>Főössz.</t>
  </si>
  <si>
    <t>Óvoda</t>
  </si>
  <si>
    <t>Gondnoks.</t>
  </si>
  <si>
    <t>Gondnoks</t>
  </si>
  <si>
    <t>összesen</t>
  </si>
  <si>
    <t xml:space="preserve">                                 </t>
  </si>
  <si>
    <t>Bevételek részletezése a 2013.évi költségvetéshez</t>
  </si>
  <si>
    <t>Önkorm.saj.műk.bev.(13+16+17)</t>
  </si>
  <si>
    <t xml:space="preserve">  2.melléklet az 1/2013.(II.14.).önkormányzati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</si>
</sst>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36.625" style="0" customWidth="1"/>
    <col min="3" max="3" width="10.75390625" style="0" customWidth="1"/>
    <col min="4" max="4" width="10.25390625" style="0" customWidth="1"/>
    <col min="5" max="5" width="9.75390625" style="0" customWidth="1"/>
  </cols>
  <sheetData>
    <row r="1" spans="2:5" ht="12.75">
      <c r="B1" s="1" t="s">
        <v>56</v>
      </c>
      <c r="C1" s="1"/>
      <c r="D1" s="1"/>
      <c r="E1" s="1"/>
    </row>
    <row r="2" spans="2:5" ht="12.75">
      <c r="B2" s="1"/>
      <c r="C2" s="1"/>
      <c r="D2" s="1"/>
      <c r="E2" s="1"/>
    </row>
    <row r="3" spans="2:9" ht="12.75">
      <c r="B3" s="1" t="s">
        <v>54</v>
      </c>
      <c r="C3" s="1"/>
      <c r="D3" s="1"/>
      <c r="E3" s="1"/>
      <c r="F3" s="1"/>
      <c r="G3" s="1"/>
      <c r="H3" s="1" t="s">
        <v>0</v>
      </c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12.75">
      <c r="A5" s="9"/>
      <c r="B5" s="9" t="s">
        <v>1</v>
      </c>
      <c r="C5" s="9" t="s">
        <v>49</v>
      </c>
      <c r="D5" s="9" t="s">
        <v>50</v>
      </c>
      <c r="E5" s="21" t="s">
        <v>51</v>
      </c>
      <c r="F5" s="9" t="s">
        <v>44</v>
      </c>
      <c r="G5" s="20" t="s">
        <v>45</v>
      </c>
      <c r="H5" s="21" t="s">
        <v>46</v>
      </c>
      <c r="I5" s="22" t="s">
        <v>45</v>
      </c>
    </row>
    <row r="6" spans="1:9" ht="12.75">
      <c r="A6" s="9"/>
      <c r="B6" s="9"/>
      <c r="C6" s="9"/>
      <c r="D6" s="9"/>
      <c r="E6" s="21" t="s">
        <v>52</v>
      </c>
      <c r="F6" s="9" t="s">
        <v>2</v>
      </c>
      <c r="G6" s="19"/>
      <c r="H6" s="21" t="s">
        <v>47</v>
      </c>
      <c r="I6" s="21" t="s">
        <v>48</v>
      </c>
    </row>
    <row r="7" spans="1:9" ht="12.75">
      <c r="A7" s="9">
        <v>1</v>
      </c>
      <c r="B7" s="9" t="s">
        <v>3</v>
      </c>
      <c r="C7" s="9"/>
      <c r="D7" s="9">
        <v>8862</v>
      </c>
      <c r="E7" s="21">
        <f aca="true" t="shared" si="0" ref="E7:E12">SUM(C7:D7)</f>
        <v>8862</v>
      </c>
      <c r="F7" s="9"/>
      <c r="G7" s="9">
        <v>0</v>
      </c>
      <c r="H7" s="21">
        <f>SUM(G7)</f>
        <v>0</v>
      </c>
      <c r="I7" s="21">
        <f aca="true" t="shared" si="1" ref="I7:I48">SUM(E7,H7)</f>
        <v>8862</v>
      </c>
    </row>
    <row r="8" spans="1:9" ht="12.75">
      <c r="A8" s="9">
        <v>2</v>
      </c>
      <c r="B8" s="9" t="s">
        <v>4</v>
      </c>
      <c r="C8" s="9"/>
      <c r="D8" s="9">
        <v>902</v>
      </c>
      <c r="E8" s="21">
        <f t="shared" si="0"/>
        <v>902</v>
      </c>
      <c r="F8" s="9"/>
      <c r="G8" s="9">
        <v>0</v>
      </c>
      <c r="H8" s="21">
        <f>SUM(F8:G8)</f>
        <v>0</v>
      </c>
      <c r="I8" s="21">
        <f t="shared" si="1"/>
        <v>902</v>
      </c>
    </row>
    <row r="9" spans="1:9" ht="12.75">
      <c r="A9" s="9">
        <v>3</v>
      </c>
      <c r="B9" s="9" t="s">
        <v>36</v>
      </c>
      <c r="C9" s="9"/>
      <c r="D9" s="9">
        <v>1300</v>
      </c>
      <c r="E9" s="21">
        <f t="shared" si="0"/>
        <v>1300</v>
      </c>
      <c r="F9" s="9"/>
      <c r="G9" s="9">
        <v>0</v>
      </c>
      <c r="H9" s="21">
        <f>SUM(F9:G9)</f>
        <v>0</v>
      </c>
      <c r="I9" s="21">
        <f t="shared" si="1"/>
        <v>1300</v>
      </c>
    </row>
    <row r="10" spans="1:9" ht="12.75">
      <c r="A10" s="9">
        <v>4</v>
      </c>
      <c r="B10" s="9" t="s">
        <v>38</v>
      </c>
      <c r="C10" s="9"/>
      <c r="D10" s="9">
        <v>11172</v>
      </c>
      <c r="E10" s="21">
        <f t="shared" si="0"/>
        <v>11172</v>
      </c>
      <c r="F10" s="9"/>
      <c r="G10" s="9">
        <v>0</v>
      </c>
      <c r="H10" s="21">
        <f>SUM(G10)</f>
        <v>0</v>
      </c>
      <c r="I10" s="21">
        <f t="shared" si="1"/>
        <v>11172</v>
      </c>
    </row>
    <row r="11" spans="1:9" ht="12.75">
      <c r="A11" s="9">
        <v>5</v>
      </c>
      <c r="B11" s="9" t="s">
        <v>39</v>
      </c>
      <c r="C11" s="9"/>
      <c r="D11" s="9">
        <v>6615</v>
      </c>
      <c r="E11" s="21">
        <f t="shared" si="0"/>
        <v>6615</v>
      </c>
      <c r="F11" s="9"/>
      <c r="G11" s="9">
        <v>0</v>
      </c>
      <c r="H11" s="21">
        <f>SUM(F11:G11)</f>
        <v>0</v>
      </c>
      <c r="I11" s="21">
        <f t="shared" si="1"/>
        <v>6615</v>
      </c>
    </row>
    <row r="12" spans="1:9" ht="12.75">
      <c r="A12" s="9">
        <v>6</v>
      </c>
      <c r="B12" s="9" t="s">
        <v>40</v>
      </c>
      <c r="C12" s="9"/>
      <c r="D12" s="9">
        <v>5021</v>
      </c>
      <c r="E12" s="21">
        <f t="shared" si="0"/>
        <v>5021</v>
      </c>
      <c r="F12" s="9"/>
      <c r="G12" s="9">
        <v>0</v>
      </c>
      <c r="H12" s="21">
        <f>SUM(F12:G12)</f>
        <v>0</v>
      </c>
      <c r="I12" s="21">
        <f t="shared" si="1"/>
        <v>5021</v>
      </c>
    </row>
    <row r="13" spans="1:9" ht="12.75">
      <c r="A13" s="9">
        <v>7</v>
      </c>
      <c r="B13" s="9" t="s">
        <v>5</v>
      </c>
      <c r="C13" s="9"/>
      <c r="D13" s="9"/>
      <c r="E13" s="21"/>
      <c r="F13" s="9"/>
      <c r="G13" s="9">
        <v>2500</v>
      </c>
      <c r="H13" s="21">
        <f aca="true" t="shared" si="2" ref="H13:H21">SUM(F13:G13)</f>
        <v>2500</v>
      </c>
      <c r="I13" s="21">
        <f t="shared" si="1"/>
        <v>2500</v>
      </c>
    </row>
    <row r="14" spans="1:9" ht="12.75">
      <c r="A14" s="9">
        <v>8</v>
      </c>
      <c r="B14" s="9" t="s">
        <v>33</v>
      </c>
      <c r="C14" s="9"/>
      <c r="D14" s="9"/>
      <c r="E14" s="21"/>
      <c r="F14" s="9"/>
      <c r="G14" s="9"/>
      <c r="H14" s="21">
        <f>SUM(F14:G14)</f>
        <v>0</v>
      </c>
      <c r="I14" s="21">
        <f t="shared" si="1"/>
        <v>0</v>
      </c>
    </row>
    <row r="15" spans="1:9" ht="12.75">
      <c r="A15" s="9">
        <v>9</v>
      </c>
      <c r="B15" s="10" t="s">
        <v>41</v>
      </c>
      <c r="C15" s="10"/>
      <c r="D15" s="10">
        <f>SUM(D7:D14)</f>
        <v>33872</v>
      </c>
      <c r="E15" s="21">
        <f>SUM(E7:E14)</f>
        <v>33872</v>
      </c>
      <c r="F15" s="10">
        <f>SUM(F9:F13)</f>
        <v>0</v>
      </c>
      <c r="G15" s="10">
        <f>SUM(G7:G14)</f>
        <v>2500</v>
      </c>
      <c r="H15" s="21">
        <f t="shared" si="2"/>
        <v>2500</v>
      </c>
      <c r="I15" s="21">
        <f t="shared" si="1"/>
        <v>36372</v>
      </c>
    </row>
    <row r="16" spans="1:9" ht="12.75">
      <c r="A16" s="9">
        <v>10</v>
      </c>
      <c r="B16" s="9" t="s">
        <v>6</v>
      </c>
      <c r="C16" s="9"/>
      <c r="D16" s="9"/>
      <c r="E16" s="21"/>
      <c r="F16" s="9">
        <v>0</v>
      </c>
      <c r="G16" s="9">
        <v>9000</v>
      </c>
      <c r="H16" s="21">
        <f t="shared" si="2"/>
        <v>9000</v>
      </c>
      <c r="I16" s="21">
        <f t="shared" si="1"/>
        <v>9000</v>
      </c>
    </row>
    <row r="17" spans="1:9" ht="12.75">
      <c r="A17" s="9">
        <v>11</v>
      </c>
      <c r="B17" s="9" t="s">
        <v>7</v>
      </c>
      <c r="C17" s="9"/>
      <c r="D17" s="9"/>
      <c r="E17" s="21"/>
      <c r="F17" s="9">
        <v>0</v>
      </c>
      <c r="G17" s="9">
        <v>3000</v>
      </c>
      <c r="H17" s="21">
        <f t="shared" si="2"/>
        <v>3000</v>
      </c>
      <c r="I17" s="21">
        <f t="shared" si="1"/>
        <v>3000</v>
      </c>
    </row>
    <row r="18" spans="1:9" ht="12.75">
      <c r="A18" s="9">
        <v>12</v>
      </c>
      <c r="B18" s="9" t="s">
        <v>8</v>
      </c>
      <c r="C18" s="9"/>
      <c r="D18" s="9"/>
      <c r="E18" s="21"/>
      <c r="F18" s="9">
        <v>0</v>
      </c>
      <c r="G18" s="9">
        <v>90000</v>
      </c>
      <c r="H18" s="21">
        <f t="shared" si="2"/>
        <v>90000</v>
      </c>
      <c r="I18" s="21">
        <f t="shared" si="1"/>
        <v>90000</v>
      </c>
    </row>
    <row r="19" spans="1:9" ht="12.75">
      <c r="A19" s="9">
        <v>13</v>
      </c>
      <c r="B19" s="10" t="s">
        <v>9</v>
      </c>
      <c r="C19" s="10"/>
      <c r="D19" s="10"/>
      <c r="E19" s="21"/>
      <c r="F19" s="10">
        <f>SUM(F16:F18)</f>
        <v>0</v>
      </c>
      <c r="G19" s="10">
        <f>SUM(G16:G18)</f>
        <v>102000</v>
      </c>
      <c r="H19" s="21">
        <f t="shared" si="2"/>
        <v>102000</v>
      </c>
      <c r="I19" s="21">
        <f t="shared" si="1"/>
        <v>102000</v>
      </c>
    </row>
    <row r="20" spans="1:9" ht="12.75">
      <c r="A20" s="9">
        <v>14</v>
      </c>
      <c r="B20" s="16" t="s">
        <v>10</v>
      </c>
      <c r="C20" s="16"/>
      <c r="D20" s="16"/>
      <c r="E20" s="21"/>
      <c r="F20" s="16">
        <v>0</v>
      </c>
      <c r="G20" s="16">
        <v>13000</v>
      </c>
      <c r="H20" s="21">
        <f t="shared" si="2"/>
        <v>13000</v>
      </c>
      <c r="I20" s="21">
        <f t="shared" si="1"/>
        <v>13000</v>
      </c>
    </row>
    <row r="21" spans="1:9" ht="12.75">
      <c r="A21" s="9">
        <v>15</v>
      </c>
      <c r="B21" s="16" t="s">
        <v>11</v>
      </c>
      <c r="C21" s="16"/>
      <c r="D21" s="16"/>
      <c r="E21" s="21"/>
      <c r="F21" s="16">
        <v>0</v>
      </c>
      <c r="G21" s="9">
        <v>300</v>
      </c>
      <c r="H21" s="21">
        <f t="shared" si="2"/>
        <v>300</v>
      </c>
      <c r="I21" s="21">
        <f t="shared" si="1"/>
        <v>300</v>
      </c>
    </row>
    <row r="22" spans="1:9" ht="12.75">
      <c r="A22" s="9">
        <v>16</v>
      </c>
      <c r="B22" s="10" t="s">
        <v>12</v>
      </c>
      <c r="C22" s="10"/>
      <c r="D22" s="10"/>
      <c r="E22" s="21"/>
      <c r="F22" s="10">
        <f>SUM(F20:F21)</f>
        <v>0</v>
      </c>
      <c r="G22" s="10">
        <f>SUM(G20:G21)</f>
        <v>13300</v>
      </c>
      <c r="H22" s="21">
        <f aca="true" t="shared" si="3" ref="H22:H29">SUM(F22:G22)</f>
        <v>13300</v>
      </c>
      <c r="I22" s="21">
        <f t="shared" si="1"/>
        <v>13300</v>
      </c>
    </row>
    <row r="23" spans="1:9" s="2" customFormat="1" ht="12.75">
      <c r="A23" s="16">
        <v>17</v>
      </c>
      <c r="B23" s="16" t="s">
        <v>28</v>
      </c>
      <c r="C23" s="16"/>
      <c r="D23" s="16"/>
      <c r="E23" s="21"/>
      <c r="F23" s="16">
        <v>0</v>
      </c>
      <c r="G23" s="16">
        <v>300</v>
      </c>
      <c r="H23" s="21">
        <f>SUM(F23:G23)</f>
        <v>300</v>
      </c>
      <c r="I23" s="21">
        <f t="shared" si="1"/>
        <v>300</v>
      </c>
    </row>
    <row r="24" spans="1:9" s="1" customFormat="1" ht="12.75">
      <c r="A24" s="10">
        <v>18</v>
      </c>
      <c r="B24" s="10" t="s">
        <v>55</v>
      </c>
      <c r="C24" s="10"/>
      <c r="D24" s="10"/>
      <c r="E24" s="21"/>
      <c r="F24" s="10">
        <f>SUM(F19,F22,F23)</f>
        <v>0</v>
      </c>
      <c r="G24" s="10">
        <f>SUM(G19,G22,G23)</f>
        <v>115600</v>
      </c>
      <c r="H24" s="21">
        <f>SUM(F24:G24)</f>
        <v>115600</v>
      </c>
      <c r="I24" s="21">
        <f t="shared" si="1"/>
        <v>115600</v>
      </c>
    </row>
    <row r="25" spans="1:9" ht="12.75">
      <c r="A25" s="16">
        <v>19</v>
      </c>
      <c r="B25" s="16" t="s">
        <v>13</v>
      </c>
      <c r="C25" s="16"/>
      <c r="D25" s="16"/>
      <c r="E25" s="21"/>
      <c r="F25" s="9">
        <v>0</v>
      </c>
      <c r="G25" s="9">
        <v>93405</v>
      </c>
      <c r="H25" s="21">
        <f t="shared" si="3"/>
        <v>93405</v>
      </c>
      <c r="I25" s="21">
        <f t="shared" si="1"/>
        <v>93405</v>
      </c>
    </row>
    <row r="26" spans="1:9" ht="12.75">
      <c r="A26" s="16">
        <v>20</v>
      </c>
      <c r="B26" s="16" t="s">
        <v>14</v>
      </c>
      <c r="C26" s="16"/>
      <c r="D26" s="16"/>
      <c r="E26" s="21"/>
      <c r="F26" s="16"/>
      <c r="G26" s="9"/>
      <c r="H26" s="21">
        <f t="shared" si="3"/>
        <v>0</v>
      </c>
      <c r="I26" s="21">
        <f t="shared" si="1"/>
        <v>0</v>
      </c>
    </row>
    <row r="27" spans="1:9" ht="12.75">
      <c r="A27" s="16">
        <v>21</v>
      </c>
      <c r="B27" s="16" t="s">
        <v>15</v>
      </c>
      <c r="C27" s="16"/>
      <c r="D27" s="16"/>
      <c r="E27" s="21"/>
      <c r="F27" s="9">
        <v>0</v>
      </c>
      <c r="G27" s="9"/>
      <c r="H27" s="21">
        <f t="shared" si="3"/>
        <v>0</v>
      </c>
      <c r="I27" s="21">
        <f t="shared" si="1"/>
        <v>0</v>
      </c>
    </row>
    <row r="28" spans="1:9" ht="12.75">
      <c r="A28" s="16">
        <v>22</v>
      </c>
      <c r="B28" s="16" t="s">
        <v>16</v>
      </c>
      <c r="C28" s="16"/>
      <c r="D28" s="16"/>
      <c r="E28" s="21"/>
      <c r="F28" s="9"/>
      <c r="G28" s="9"/>
      <c r="H28" s="21">
        <f t="shared" si="3"/>
        <v>0</v>
      </c>
      <c r="I28" s="21">
        <f t="shared" si="1"/>
        <v>0</v>
      </c>
    </row>
    <row r="29" spans="1:9" ht="12.75">
      <c r="A29" s="16">
        <v>23</v>
      </c>
      <c r="B29" s="10" t="s">
        <v>42</v>
      </c>
      <c r="C29" s="10"/>
      <c r="D29" s="10"/>
      <c r="E29" s="21"/>
      <c r="F29" s="10">
        <f>SUM(F25:F28)</f>
        <v>0</v>
      </c>
      <c r="G29" s="10">
        <f>SUM(G25:G28)</f>
        <v>93405</v>
      </c>
      <c r="H29" s="21">
        <f t="shared" si="3"/>
        <v>93405</v>
      </c>
      <c r="I29" s="21">
        <f t="shared" si="1"/>
        <v>93405</v>
      </c>
    </row>
    <row r="30" spans="1:9" ht="12.75">
      <c r="A30" s="16">
        <v>24</v>
      </c>
      <c r="B30" s="16" t="s">
        <v>17</v>
      </c>
      <c r="C30" s="16"/>
      <c r="D30" s="16">
        <v>3900</v>
      </c>
      <c r="E30" s="21">
        <f>SUM(C30:D30)</f>
        <v>3900</v>
      </c>
      <c r="F30" s="9"/>
      <c r="G30" s="9">
        <v>0</v>
      </c>
      <c r="H30" s="21">
        <f>SUM(G30)</f>
        <v>0</v>
      </c>
      <c r="I30" s="21">
        <f t="shared" si="1"/>
        <v>3900</v>
      </c>
    </row>
    <row r="31" spans="1:9" ht="12.75">
      <c r="A31" s="16">
        <v>25</v>
      </c>
      <c r="B31" s="16" t="s">
        <v>37</v>
      </c>
      <c r="C31" s="16"/>
      <c r="D31" s="16"/>
      <c r="E31" s="21"/>
      <c r="F31" s="9">
        <v>0</v>
      </c>
      <c r="G31" s="9"/>
      <c r="H31" s="21">
        <f>SUM(F31:G31)</f>
        <v>0</v>
      </c>
      <c r="I31" s="21">
        <f t="shared" si="1"/>
        <v>0</v>
      </c>
    </row>
    <row r="32" spans="1:9" ht="12.75">
      <c r="A32" s="16">
        <v>26</v>
      </c>
      <c r="B32" s="16" t="s">
        <v>35</v>
      </c>
      <c r="C32" s="16"/>
      <c r="D32" s="16"/>
      <c r="E32" s="21"/>
      <c r="F32" s="9">
        <v>0</v>
      </c>
      <c r="G32" s="9"/>
      <c r="H32" s="21">
        <f>SUM(F32:G32)</f>
        <v>0</v>
      </c>
      <c r="I32" s="21">
        <f t="shared" si="1"/>
        <v>0</v>
      </c>
    </row>
    <row r="33" spans="1:9" ht="12.75">
      <c r="A33" s="16">
        <v>27</v>
      </c>
      <c r="B33" s="16" t="s">
        <v>18</v>
      </c>
      <c r="C33" s="16"/>
      <c r="D33" s="16"/>
      <c r="E33" s="21">
        <f>SUM(C33:D33)</f>
        <v>0</v>
      </c>
      <c r="F33" s="9">
        <v>0</v>
      </c>
      <c r="G33" s="9"/>
      <c r="H33" s="21">
        <f>SUM(F33:G33)</f>
        <v>0</v>
      </c>
      <c r="I33" s="21">
        <f t="shared" si="1"/>
        <v>0</v>
      </c>
    </row>
    <row r="34" spans="1:9" ht="10.5" customHeight="1">
      <c r="A34" s="16">
        <v>28</v>
      </c>
      <c r="B34" s="16" t="s">
        <v>29</v>
      </c>
      <c r="C34" s="16"/>
      <c r="D34" s="16"/>
      <c r="E34" s="21"/>
      <c r="F34" s="9"/>
      <c r="G34" s="9"/>
      <c r="H34" s="21"/>
      <c r="I34" s="21">
        <f t="shared" si="1"/>
        <v>0</v>
      </c>
    </row>
    <row r="35" spans="1:9" ht="12.75">
      <c r="A35" s="16">
        <v>29</v>
      </c>
      <c r="B35" s="10" t="s">
        <v>43</v>
      </c>
      <c r="C35" s="10"/>
      <c r="D35" s="10">
        <f>SUM(D30:D34)</f>
        <v>3900</v>
      </c>
      <c r="E35" s="21">
        <f>SUM(E30:E34)</f>
        <v>3900</v>
      </c>
      <c r="F35" s="10">
        <f>SUM(F30:F34)</f>
        <v>0</v>
      </c>
      <c r="G35" s="10">
        <f>SUM(G30:G34)</f>
        <v>0</v>
      </c>
      <c r="H35" s="21">
        <f aca="true" t="shared" si="4" ref="H35:H44">SUM(F35:G35)</f>
        <v>0</v>
      </c>
      <c r="I35" s="21">
        <f t="shared" si="1"/>
        <v>3900</v>
      </c>
    </row>
    <row r="36" spans="1:9" ht="12.75">
      <c r="A36" s="16">
        <v>30</v>
      </c>
      <c r="B36" s="10" t="s">
        <v>19</v>
      </c>
      <c r="C36" s="10"/>
      <c r="D36" s="10">
        <v>37772</v>
      </c>
      <c r="E36" s="21">
        <f>SUM(C36:D36)</f>
        <v>37772</v>
      </c>
      <c r="F36" s="10">
        <f>SUM(F35,F29,F24,F15)</f>
        <v>0</v>
      </c>
      <c r="G36" s="10">
        <f>SUM(G15,G35,G24,G29)</f>
        <v>211505</v>
      </c>
      <c r="H36" s="21">
        <f t="shared" si="4"/>
        <v>211505</v>
      </c>
      <c r="I36" s="21">
        <f t="shared" si="1"/>
        <v>249277</v>
      </c>
    </row>
    <row r="37" spans="1:9" ht="12.75">
      <c r="A37" s="16">
        <v>31</v>
      </c>
      <c r="B37" s="9" t="s">
        <v>20</v>
      </c>
      <c r="C37" s="9"/>
      <c r="D37" s="9"/>
      <c r="E37" s="21"/>
      <c r="F37" s="9"/>
      <c r="G37" s="9"/>
      <c r="H37" s="21">
        <f t="shared" si="4"/>
        <v>0</v>
      </c>
      <c r="I37" s="21">
        <f t="shared" si="1"/>
        <v>0</v>
      </c>
    </row>
    <row r="38" spans="1:9" ht="12.75">
      <c r="A38" s="16">
        <v>32</v>
      </c>
      <c r="B38" s="9" t="s">
        <v>21</v>
      </c>
      <c r="C38" s="9"/>
      <c r="D38" s="9"/>
      <c r="E38" s="21"/>
      <c r="F38" s="9"/>
      <c r="G38" s="9"/>
      <c r="H38" s="21">
        <f t="shared" si="4"/>
        <v>0</v>
      </c>
      <c r="I38" s="21">
        <f t="shared" si="1"/>
        <v>0</v>
      </c>
    </row>
    <row r="39" spans="1:9" ht="12.75">
      <c r="A39" s="16">
        <v>33</v>
      </c>
      <c r="B39" s="9" t="s">
        <v>34</v>
      </c>
      <c r="C39" s="9"/>
      <c r="D39" s="9"/>
      <c r="E39" s="21"/>
      <c r="F39" s="9"/>
      <c r="G39" s="9"/>
      <c r="H39" s="21">
        <f t="shared" si="4"/>
        <v>0</v>
      </c>
      <c r="I39" s="21">
        <f t="shared" si="1"/>
        <v>0</v>
      </c>
    </row>
    <row r="40" spans="1:9" ht="12.75">
      <c r="A40" s="16">
        <v>34</v>
      </c>
      <c r="B40" s="9" t="s">
        <v>22</v>
      </c>
      <c r="C40" s="9"/>
      <c r="D40" s="9"/>
      <c r="E40" s="21"/>
      <c r="F40" s="9">
        <v>0</v>
      </c>
      <c r="G40" s="9"/>
      <c r="H40" s="21">
        <f t="shared" si="4"/>
        <v>0</v>
      </c>
      <c r="I40" s="21">
        <f t="shared" si="1"/>
        <v>0</v>
      </c>
    </row>
    <row r="41" spans="1:9" ht="12.75">
      <c r="A41" s="16">
        <v>35</v>
      </c>
      <c r="B41" s="10" t="s">
        <v>23</v>
      </c>
      <c r="C41" s="10"/>
      <c r="D41" s="10"/>
      <c r="E41" s="21"/>
      <c r="F41" s="10">
        <f>SUM(F37:F40)</f>
        <v>0</v>
      </c>
      <c r="G41" s="10">
        <f>SUM(G37:G40)</f>
        <v>0</v>
      </c>
      <c r="H41" s="21">
        <f t="shared" si="4"/>
        <v>0</v>
      </c>
      <c r="I41" s="21">
        <f t="shared" si="1"/>
        <v>0</v>
      </c>
    </row>
    <row r="42" spans="1:9" ht="12.75">
      <c r="A42" s="16">
        <v>36</v>
      </c>
      <c r="B42" s="10" t="s">
        <v>24</v>
      </c>
      <c r="C42" s="10"/>
      <c r="D42" s="10">
        <v>37772</v>
      </c>
      <c r="E42" s="21">
        <f>SUM(C42:D42)</f>
        <v>37772</v>
      </c>
      <c r="F42" s="10">
        <f>SUM(F36,F41)</f>
        <v>0</v>
      </c>
      <c r="G42" s="10">
        <f>SUM(G36,G41)</f>
        <v>211505</v>
      </c>
      <c r="H42" s="21">
        <f t="shared" si="4"/>
        <v>211505</v>
      </c>
      <c r="I42" s="21">
        <f t="shared" si="1"/>
        <v>249277</v>
      </c>
    </row>
    <row r="43" spans="1:9" ht="12.75">
      <c r="A43" s="16">
        <v>37</v>
      </c>
      <c r="B43" s="9" t="s">
        <v>25</v>
      </c>
      <c r="C43" s="9"/>
      <c r="D43" s="9"/>
      <c r="E43" s="21"/>
      <c r="F43" s="9">
        <v>0</v>
      </c>
      <c r="G43" s="9">
        <v>0</v>
      </c>
      <c r="H43" s="21"/>
      <c r="I43" s="21">
        <f t="shared" si="1"/>
        <v>0</v>
      </c>
    </row>
    <row r="44" spans="1:9" ht="12.75">
      <c r="A44" s="16">
        <v>38</v>
      </c>
      <c r="B44" s="10" t="s">
        <v>26</v>
      </c>
      <c r="C44" s="10"/>
      <c r="D44" s="10">
        <f>SUM(D42:D43)</f>
        <v>37772</v>
      </c>
      <c r="E44" s="21">
        <f>SUM(E42:E43)</f>
        <v>37772</v>
      </c>
      <c r="F44" s="10">
        <f>SUM(F42:F43)</f>
        <v>0</v>
      </c>
      <c r="G44" s="10">
        <f>SUM(G42:G43)</f>
        <v>211505</v>
      </c>
      <c r="H44" s="21">
        <f t="shared" si="4"/>
        <v>211505</v>
      </c>
      <c r="I44" s="21">
        <f t="shared" si="1"/>
        <v>249277</v>
      </c>
    </row>
    <row r="45" spans="1:9" s="2" customFormat="1" ht="12.75">
      <c r="A45" s="16">
        <v>39</v>
      </c>
      <c r="B45" s="16" t="s">
        <v>32</v>
      </c>
      <c r="C45" s="16"/>
      <c r="D45" s="16"/>
      <c r="E45" s="21"/>
      <c r="F45" s="16">
        <v>0</v>
      </c>
      <c r="G45" s="16"/>
      <c r="H45" s="21">
        <f>SUM(F45:G45)</f>
        <v>0</v>
      </c>
      <c r="I45" s="21">
        <f t="shared" si="1"/>
        <v>0</v>
      </c>
    </row>
    <row r="46" spans="1:9" ht="12.75">
      <c r="A46" s="16">
        <v>40</v>
      </c>
      <c r="B46" s="10" t="s">
        <v>31</v>
      </c>
      <c r="C46" s="10"/>
      <c r="D46" s="10"/>
      <c r="E46" s="21"/>
      <c r="F46" s="10">
        <v>0</v>
      </c>
      <c r="G46" s="10">
        <f>SUM(G45:G45)</f>
        <v>0</v>
      </c>
      <c r="H46" s="21">
        <f>SUM(H45:H45)</f>
        <v>0</v>
      </c>
      <c r="I46" s="21">
        <f t="shared" si="1"/>
        <v>0</v>
      </c>
    </row>
    <row r="47" spans="1:9" ht="12.75">
      <c r="A47" s="16">
        <v>41</v>
      </c>
      <c r="B47" s="10" t="s">
        <v>30</v>
      </c>
      <c r="C47" s="10"/>
      <c r="D47" s="10">
        <v>37772</v>
      </c>
      <c r="E47" s="21">
        <f>SUM(D47)</f>
        <v>37772</v>
      </c>
      <c r="F47" s="10">
        <f>SUM(F44:F45)</f>
        <v>0</v>
      </c>
      <c r="G47" s="10">
        <f>SUM(G44:G44)</f>
        <v>211505</v>
      </c>
      <c r="H47" s="21">
        <f>SUM(H44:H45)</f>
        <v>211505</v>
      </c>
      <c r="I47" s="21">
        <f t="shared" si="1"/>
        <v>249277</v>
      </c>
    </row>
    <row r="48" spans="1:9" ht="12.75">
      <c r="A48" s="16">
        <v>42</v>
      </c>
      <c r="B48" s="10" t="s">
        <v>27</v>
      </c>
      <c r="C48" s="10">
        <v>65126</v>
      </c>
      <c r="D48" s="10">
        <v>70344</v>
      </c>
      <c r="E48" s="21">
        <f>SUM(C48:D48)</f>
        <v>135470</v>
      </c>
      <c r="F48" s="21">
        <v>34260</v>
      </c>
      <c r="G48" s="10">
        <v>0</v>
      </c>
      <c r="H48" s="21">
        <v>34260</v>
      </c>
      <c r="I48" s="21">
        <f t="shared" si="1"/>
        <v>169730</v>
      </c>
    </row>
    <row r="49" spans="2:8" ht="12.75">
      <c r="B49" s="1"/>
      <c r="C49" s="1"/>
      <c r="D49" s="1"/>
      <c r="E49" s="1"/>
      <c r="G49" s="1"/>
      <c r="H49" s="1" t="s">
        <v>53</v>
      </c>
    </row>
    <row r="54" s="1" customFormat="1" ht="12.75"/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ht="12.75">
      <c r="H58" s="18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8" ht="12.75">
      <c r="B87" s="2"/>
      <c r="C87" s="2"/>
      <c r="D87" s="2"/>
      <c r="E87" s="2"/>
      <c r="H87" s="2"/>
    </row>
    <row r="88" spans="2:8" ht="12.75">
      <c r="B88" s="2"/>
      <c r="C88" s="2"/>
      <c r="D88" s="2"/>
      <c r="E88" s="2"/>
      <c r="H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="1" customFormat="1" ht="12.75"/>
    <row r="98" s="2" customFormat="1" ht="12.75"/>
    <row r="99" s="1" customFormat="1" ht="11.25" customHeight="1"/>
    <row r="102" s="1" customFormat="1" ht="12.75"/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:I74"/>
    </sheetView>
  </sheetViews>
  <sheetFormatPr defaultColWidth="9.00390625" defaultRowHeight="12.75"/>
  <sheetData>
    <row r="1" spans="2:9" ht="12.75">
      <c r="B1" s="8"/>
      <c r="I1" s="1"/>
    </row>
    <row r="2" spans="1:15" ht="12.75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</row>
    <row r="3" spans="1:15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1"/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1"/>
      <c r="B8" s="9"/>
      <c r="C8" s="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3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1"/>
      <c r="B18" s="9"/>
      <c r="C18" s="9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7"/>
      <c r="O18" s="12"/>
    </row>
    <row r="19" spans="1:15" ht="12.75">
      <c r="A19" s="11"/>
      <c r="B19" s="9"/>
      <c r="C19" s="9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7"/>
      <c r="O19" s="12"/>
    </row>
    <row r="20" spans="1:15" ht="12.75">
      <c r="A20" s="11"/>
      <c r="B20" s="9"/>
      <c r="C20" s="9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7"/>
      <c r="O20" s="12"/>
    </row>
    <row r="21" spans="1:15" ht="12.75">
      <c r="A21" s="11"/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1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1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1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1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1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9"/>
      <c r="C33" s="9"/>
      <c r="D33" s="9"/>
      <c r="E33" s="12"/>
      <c r="F33" s="12"/>
      <c r="G33" s="12"/>
      <c r="H33" s="12"/>
      <c r="I33" s="12"/>
      <c r="J33" s="12"/>
      <c r="K33" s="9"/>
      <c r="L33" s="9"/>
      <c r="M33" s="12"/>
      <c r="N33" s="12"/>
      <c r="O33" s="12"/>
    </row>
    <row r="34" spans="1:15" ht="12.75">
      <c r="A34" s="11"/>
      <c r="B34" s="9"/>
      <c r="C34" s="9"/>
      <c r="D34" s="9"/>
      <c r="E34" s="9"/>
      <c r="F34" s="12"/>
      <c r="G34" s="9"/>
      <c r="H34" s="9"/>
      <c r="I34" s="12"/>
      <c r="J34" s="9"/>
      <c r="K34" s="9"/>
      <c r="L34" s="9"/>
      <c r="M34" s="12"/>
      <c r="N34" s="12"/>
      <c r="O34" s="12"/>
    </row>
    <row r="35" spans="1:15" ht="12.75">
      <c r="A35" s="11"/>
      <c r="B35" s="9"/>
      <c r="C35" s="9"/>
      <c r="D35" s="9"/>
      <c r="E35" s="9"/>
      <c r="F35" s="12"/>
      <c r="G35" s="9"/>
      <c r="H35" s="12"/>
      <c r="I35" s="12"/>
      <c r="J35" s="9"/>
      <c r="K35" s="9"/>
      <c r="L35" s="9"/>
      <c r="M35" s="12"/>
      <c r="N35" s="12"/>
      <c r="O35" s="9"/>
    </row>
    <row r="36" spans="1:15" ht="12.75">
      <c r="A36" s="11"/>
      <c r="B36" s="9"/>
      <c r="C36" s="9"/>
      <c r="D36" s="9"/>
      <c r="E36" s="9"/>
      <c r="F36" s="12"/>
      <c r="G36" s="9"/>
      <c r="H36" s="9"/>
      <c r="I36" s="9"/>
      <c r="J36" s="9"/>
      <c r="K36" s="9"/>
      <c r="L36" s="9"/>
      <c r="M36" s="12"/>
      <c r="N36" s="12"/>
      <c r="O36" s="9"/>
    </row>
    <row r="37" spans="1:15" ht="12.75">
      <c r="A37" s="11"/>
      <c r="B37" s="9"/>
      <c r="C37" s="9"/>
      <c r="D37" s="9"/>
      <c r="E37" s="9"/>
      <c r="F37" s="12"/>
      <c r="G37" s="9"/>
      <c r="H37" s="9"/>
      <c r="I37" s="9"/>
      <c r="J37" s="9"/>
      <c r="K37" s="9"/>
      <c r="L37" s="9"/>
      <c r="M37" s="9"/>
      <c r="N37" s="12"/>
      <c r="O37" s="9"/>
    </row>
    <row r="38" spans="1:15" ht="12.75">
      <c r="A38" s="11"/>
      <c r="B38" s="9"/>
      <c r="C38" s="9"/>
      <c r="D38" s="9"/>
      <c r="E38" s="9"/>
      <c r="F38" s="12"/>
      <c r="G38" s="9"/>
      <c r="H38" s="9"/>
      <c r="I38" s="9"/>
      <c r="J38" s="9"/>
      <c r="K38" s="9"/>
      <c r="L38" s="9"/>
      <c r="M38" s="9"/>
      <c r="N38" s="12"/>
      <c r="O38" s="9"/>
    </row>
    <row r="39" spans="1:15" ht="12.75">
      <c r="A39" s="11"/>
      <c r="B39" s="9"/>
      <c r="C39" s="9"/>
      <c r="D39" s="9"/>
      <c r="E39" s="9"/>
      <c r="F39" s="12"/>
      <c r="G39" s="9"/>
      <c r="H39" s="9"/>
      <c r="I39" s="9"/>
      <c r="J39" s="9"/>
      <c r="K39" s="9"/>
      <c r="L39" s="9"/>
      <c r="M39" s="9"/>
      <c r="N39" s="12"/>
      <c r="O39" s="9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Edina</cp:lastModifiedBy>
  <cp:lastPrinted>2012-01-30T12:38:36Z</cp:lastPrinted>
  <dcterms:created xsi:type="dcterms:W3CDTF">2005-01-24T07:38:58Z</dcterms:created>
  <dcterms:modified xsi:type="dcterms:W3CDTF">2013-09-11T09:23:12Z</dcterms:modified>
  <cp:category/>
  <cp:version/>
  <cp:contentType/>
  <cp:contentStatus/>
</cp:coreProperties>
</file>