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racs\Munka\Rendeletek - Baracs\2019költségvetés\Módosítás\"/>
    </mc:Choice>
  </mc:AlternateContent>
  <xr:revisionPtr revIDLastSave="0" documentId="8_{2F82527B-4A93-4301-9305-EA8E438F0606}" xr6:coauthVersionLast="43" xr6:coauthVersionMax="43" xr10:uidLastSave="{00000000-0000-0000-0000-000000000000}"/>
  <bookViews>
    <workbookView xWindow="-120" yWindow="-120" windowWidth="29040" windowHeight="15840" xr2:uid="{0D228724-7F39-4F07-A474-48247D8E6D55}"/>
  </bookViews>
  <sheets>
    <sheet name="3.2. Hivatal Kiadások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3" i="1" l="1"/>
  <c r="C15" i="1"/>
  <c r="M15" i="1" s="1"/>
  <c r="D15" i="1"/>
  <c r="E15" i="1"/>
  <c r="H15" i="1"/>
  <c r="I15" i="1"/>
  <c r="M16" i="1"/>
  <c r="C18" i="1"/>
  <c r="M18" i="1" s="1"/>
  <c r="D18" i="1"/>
  <c r="D21" i="1" s="1"/>
  <c r="E18" i="1"/>
  <c r="C19" i="1"/>
  <c r="D19" i="1"/>
  <c r="E19" i="1"/>
  <c r="M19" i="1" s="1"/>
  <c r="F19" i="1"/>
  <c r="G19" i="1"/>
  <c r="H19" i="1"/>
  <c r="I19" i="1"/>
  <c r="J19" i="1"/>
  <c r="K19" i="1"/>
  <c r="L19" i="1"/>
  <c r="E21" i="1"/>
  <c r="F21" i="1"/>
  <c r="G21" i="1"/>
  <c r="H21" i="1"/>
  <c r="I21" i="1"/>
  <c r="J21" i="1"/>
  <c r="K21" i="1"/>
  <c r="L21" i="1"/>
  <c r="C21" i="1" l="1"/>
  <c r="M21" i="1" s="1"/>
</calcChain>
</file>

<file path=xl/sharedStrings.xml><?xml version="1.0" encoding="utf-8"?>
<sst xmlns="http://schemas.openxmlformats.org/spreadsheetml/2006/main" count="45" uniqueCount="40">
  <si>
    <t>jegyző</t>
  </si>
  <si>
    <t xml:space="preserve">        polgármester</t>
  </si>
  <si>
    <t>dr. Horváth Zsolt</t>
  </si>
  <si>
    <t xml:space="preserve">        Várai Róbert</t>
  </si>
  <si>
    <t>Baracs, 2019. augusztus 1.</t>
  </si>
  <si>
    <t>2019. évi módosított</t>
  </si>
  <si>
    <t>2019. évi eredeti</t>
  </si>
  <si>
    <t>Összesen</t>
  </si>
  <si>
    <t>I./2) Országgyűlési önkormányzati képviselőválasztáshoz kapcsolódó kiadás</t>
  </si>
  <si>
    <t>I./1) Önkormányzati jogalkotás</t>
  </si>
  <si>
    <t>I. Kötelező feladatok</t>
  </si>
  <si>
    <t>Költségvetési</t>
  </si>
  <si>
    <t>Finanszírozási kiadások</t>
  </si>
  <si>
    <t>Egyéb felhalmozási célú kiadások</t>
  </si>
  <si>
    <t>Felújitások</t>
  </si>
  <si>
    <t>Beruházások</t>
  </si>
  <si>
    <t>Egyéb működési célú kiadások</t>
  </si>
  <si>
    <t>Ellátottak pénzbeli juttatásai</t>
  </si>
  <si>
    <t>Dologi kiadások</t>
  </si>
  <si>
    <t>Munkaadót terhelő járulékok és szociális  adó</t>
  </si>
  <si>
    <t>Személyi juttatások</t>
  </si>
  <si>
    <t>L</t>
  </si>
  <si>
    <t>K</t>
  </si>
  <si>
    <t>J</t>
  </si>
  <si>
    <t>I</t>
  </si>
  <si>
    <t>H</t>
  </si>
  <si>
    <t>G</t>
  </si>
  <si>
    <t>F</t>
  </si>
  <si>
    <t>E</t>
  </si>
  <si>
    <t>D</t>
  </si>
  <si>
    <t>C</t>
  </si>
  <si>
    <t xml:space="preserve">Tartalék </t>
  </si>
  <si>
    <t xml:space="preserve"> Felhalmozási kiadások</t>
  </si>
  <si>
    <t>Működési kiadások</t>
  </si>
  <si>
    <t>Előirányzat</t>
  </si>
  <si>
    <t>Szakfeladat</t>
  </si>
  <si>
    <t>Ft-ban</t>
  </si>
  <si>
    <t>Baracsi Közös Önkormányzati Hivatal 2019. évi tervezett működési, fenntartási, felhalmozási kiadásai</t>
  </si>
  <si>
    <t>3. sz. melléklet 3.2. pontja</t>
  </si>
  <si>
    <t xml:space="preserve">Baracs Község Önkormányzata Képviselő-testülete 2019. évi költségvetésről szóló 11/2019. (VIII.26.) Önkormányzati Rendelete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</si>
</sst>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2" fillId="0" borderId="2" xfId="0" applyFont="1" applyBorder="1"/>
    <xf numFmtId="0" fontId="1" fillId="0" borderId="2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0" fontId="2" fillId="0" borderId="4" xfId="0" applyFont="1" applyBorder="1"/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/>
    <xf numFmtId="0" fontId="1" fillId="0" borderId="3" xfId="0" applyFont="1" applyBorder="1" applyAlignment="1">
      <alignment horizontal="left" vertical="center" wrapText="1"/>
    </xf>
    <xf numFmtId="3" fontId="2" fillId="0" borderId="4" xfId="0" applyNumberFormat="1" applyFont="1" applyBorder="1"/>
    <xf numFmtId="3" fontId="3" fillId="0" borderId="4" xfId="0" applyNumberFormat="1" applyFont="1" applyBorder="1"/>
    <xf numFmtId="3" fontId="3" fillId="0" borderId="6" xfId="0" applyNumberFormat="1" applyFont="1" applyBorder="1"/>
    <xf numFmtId="3" fontId="3" fillId="0" borderId="5" xfId="0" applyNumberFormat="1" applyFont="1" applyBorder="1"/>
    <xf numFmtId="0" fontId="4" fillId="0" borderId="2" xfId="0" applyFont="1" applyBorder="1"/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/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3" xfId="0" applyFont="1" applyBorder="1" applyAlignment="1">
      <alignment horizontal="left" vertical="center" wrapText="1"/>
    </xf>
    <xf numFmtId="3" fontId="2" fillId="0" borderId="2" xfId="0" applyNumberFormat="1" applyFont="1" applyBorder="1"/>
    <xf numFmtId="3" fontId="3" fillId="0" borderId="2" xfId="0" applyNumberFormat="1" applyFont="1" applyBorder="1"/>
    <xf numFmtId="3" fontId="3" fillId="0" borderId="7" xfId="0" applyNumberFormat="1" applyFont="1" applyBorder="1"/>
    <xf numFmtId="3" fontId="3" fillId="0" borderId="8" xfId="0" applyNumberFormat="1" applyFont="1" applyBorder="1"/>
    <xf numFmtId="3" fontId="2" fillId="0" borderId="6" xfId="0" applyNumberFormat="1" applyFont="1" applyBorder="1"/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3" fontId="2" fillId="0" borderId="1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68285E-684E-46E1-BD11-87E5EEF16FB0}">
  <dimension ref="A1:M29"/>
  <sheetViews>
    <sheetView tabSelected="1" topLeftCell="A19" zoomScaleNormal="100" workbookViewId="0">
      <selection activeCell="A24" sqref="A24"/>
    </sheetView>
  </sheetViews>
  <sheetFormatPr defaultRowHeight="15" x14ac:dyDescent="0.25"/>
  <cols>
    <col min="1" max="1" width="12.7109375" customWidth="1"/>
    <col min="2" max="2" width="17.7109375" customWidth="1"/>
    <col min="3" max="3" width="11.5703125" customWidth="1"/>
    <col min="4" max="4" width="11.42578125" customWidth="1"/>
    <col min="5" max="5" width="11.140625" customWidth="1"/>
    <col min="9" max="9" width="10.28515625" customWidth="1"/>
    <col min="10" max="12" width="10" customWidth="1"/>
    <col min="13" max="13" width="11.28515625" bestFit="1" customWidth="1"/>
  </cols>
  <sheetData>
    <row r="1" spans="1:13" ht="22.5" customHeight="1" x14ac:dyDescent="0.25">
      <c r="A1" s="45" t="s">
        <v>39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x14ac:dyDescent="0.25">
      <c r="A2" s="44" t="s">
        <v>38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ht="15" customHeight="1" x14ac:dyDescent="0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5.75" x14ac:dyDescent="0.25">
      <c r="A4" s="43" t="s">
        <v>37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x14ac:dyDescent="0.25">
      <c r="A5" s="40"/>
      <c r="B5" s="40"/>
      <c r="C5" s="40"/>
      <c r="D5" s="40"/>
      <c r="E5" s="40"/>
      <c r="F5" s="41"/>
      <c r="G5" s="40"/>
      <c r="H5" s="40"/>
      <c r="I5" s="40"/>
      <c r="J5" s="40"/>
      <c r="K5" s="40"/>
      <c r="L5" s="40"/>
      <c r="M5" s="40"/>
    </row>
    <row r="6" spans="1:13" ht="15.75" thickBot="1" x14ac:dyDescent="0.3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39" t="s">
        <v>36</v>
      </c>
      <c r="M6" s="38"/>
    </row>
    <row r="7" spans="1:13" ht="15.75" thickBot="1" x14ac:dyDescent="0.3">
      <c r="A7" s="34" t="s">
        <v>35</v>
      </c>
      <c r="B7" s="33" t="s">
        <v>34</v>
      </c>
      <c r="C7" s="33" t="s">
        <v>33</v>
      </c>
      <c r="D7" s="33"/>
      <c r="E7" s="33"/>
      <c r="F7" s="33"/>
      <c r="G7" s="33"/>
      <c r="H7" s="33" t="s">
        <v>32</v>
      </c>
      <c r="I7" s="33"/>
      <c r="J7" s="33"/>
      <c r="K7" s="37"/>
      <c r="L7" s="37" t="s">
        <v>31</v>
      </c>
      <c r="M7" s="31" t="s">
        <v>7</v>
      </c>
    </row>
    <row r="8" spans="1:13" ht="15.75" thickBot="1" x14ac:dyDescent="0.3">
      <c r="A8" s="34"/>
      <c r="B8" s="33"/>
      <c r="C8" s="37" t="s">
        <v>30</v>
      </c>
      <c r="D8" s="37" t="s">
        <v>29</v>
      </c>
      <c r="E8" s="37" t="s">
        <v>28</v>
      </c>
      <c r="F8" s="37" t="s">
        <v>27</v>
      </c>
      <c r="G8" s="37" t="s">
        <v>26</v>
      </c>
      <c r="H8" s="37" t="s">
        <v>25</v>
      </c>
      <c r="I8" s="37" t="s">
        <v>24</v>
      </c>
      <c r="J8" s="37" t="s">
        <v>23</v>
      </c>
      <c r="K8" s="37" t="s">
        <v>22</v>
      </c>
      <c r="L8" s="37" t="s">
        <v>21</v>
      </c>
      <c r="M8" s="31"/>
    </row>
    <row r="9" spans="1:13" ht="15.75" thickBot="1" x14ac:dyDescent="0.3">
      <c r="A9" s="34"/>
      <c r="B9" s="33"/>
      <c r="C9" s="36" t="s">
        <v>20</v>
      </c>
      <c r="D9" s="36" t="s">
        <v>19</v>
      </c>
      <c r="E9" s="36" t="s">
        <v>18</v>
      </c>
      <c r="F9" s="36" t="s">
        <v>17</v>
      </c>
      <c r="G9" s="36" t="s">
        <v>16</v>
      </c>
      <c r="H9" s="36" t="s">
        <v>15</v>
      </c>
      <c r="I9" s="36" t="s">
        <v>14</v>
      </c>
      <c r="J9" s="36" t="s">
        <v>13</v>
      </c>
      <c r="K9" s="36" t="s">
        <v>12</v>
      </c>
      <c r="L9" s="36" t="s">
        <v>11</v>
      </c>
      <c r="M9" s="31"/>
    </row>
    <row r="10" spans="1:13" ht="15.75" thickBot="1" x14ac:dyDescent="0.3">
      <c r="A10" s="34"/>
      <c r="B10" s="33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1"/>
    </row>
    <row r="11" spans="1:13" ht="15.75" thickBot="1" x14ac:dyDescent="0.3">
      <c r="A11" s="34"/>
      <c r="B11" s="33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1"/>
    </row>
    <row r="12" spans="1:13" ht="15.75" thickBot="1" x14ac:dyDescent="0.3">
      <c r="A12" s="30" t="s">
        <v>10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8"/>
    </row>
    <row r="13" spans="1:13" x14ac:dyDescent="0.25">
      <c r="A13" s="20" t="s">
        <v>9</v>
      </c>
      <c r="B13" s="21" t="s">
        <v>6</v>
      </c>
      <c r="C13" s="16">
        <v>63603455</v>
      </c>
      <c r="D13" s="16">
        <v>11716207</v>
      </c>
      <c r="E13" s="14">
        <v>12325791</v>
      </c>
      <c r="F13" s="14"/>
      <c r="G13" s="16"/>
      <c r="H13" s="16">
        <v>0</v>
      </c>
      <c r="I13" s="16">
        <v>0</v>
      </c>
      <c r="J13" s="14"/>
      <c r="K13" s="14"/>
      <c r="L13" s="14"/>
      <c r="M13" s="13">
        <f>SUM(C13:L13)</f>
        <v>87645453</v>
      </c>
    </row>
    <row r="14" spans="1:13" x14ac:dyDescent="0.25">
      <c r="A14" s="20"/>
      <c r="B14" s="19"/>
      <c r="C14" s="16"/>
      <c r="D14" s="14"/>
      <c r="E14" s="15"/>
      <c r="F14" s="14"/>
      <c r="G14" s="16"/>
      <c r="H14" s="14"/>
      <c r="I14" s="15"/>
      <c r="J14" s="14"/>
      <c r="K14" s="14"/>
      <c r="L14" s="14"/>
      <c r="M14" s="27"/>
    </row>
    <row r="15" spans="1:13" ht="26.25" customHeight="1" x14ac:dyDescent="0.25">
      <c r="A15" s="18"/>
      <c r="B15" s="17" t="s">
        <v>5</v>
      </c>
      <c r="C15" s="24">
        <f>C13+96000+1500000</f>
        <v>65199455</v>
      </c>
      <c r="D15" s="24">
        <f>D13+18720+255625</f>
        <v>11990552</v>
      </c>
      <c r="E15" s="25">
        <f>E13+25280</f>
        <v>12351071</v>
      </c>
      <c r="F15" s="24"/>
      <c r="G15" s="26"/>
      <c r="H15" s="24">
        <f>H13+240709</f>
        <v>240709</v>
      </c>
      <c r="I15" s="25">
        <f>I13+1281842</f>
        <v>1281842</v>
      </c>
      <c r="J15" s="24"/>
      <c r="K15" s="24"/>
      <c r="L15" s="24"/>
      <c r="M15" s="23">
        <f>SUM(C15:L15)</f>
        <v>91063629</v>
      </c>
    </row>
    <row r="16" spans="1:13" ht="18.75" customHeight="1" x14ac:dyDescent="0.25">
      <c r="A16" s="22" t="s">
        <v>8</v>
      </c>
      <c r="B16" s="21" t="s">
        <v>6</v>
      </c>
      <c r="C16" s="14">
        <v>0</v>
      </c>
      <c r="D16" s="14">
        <v>0</v>
      </c>
      <c r="E16" s="15">
        <v>0</v>
      </c>
      <c r="F16" s="14"/>
      <c r="G16" s="16"/>
      <c r="H16" s="14"/>
      <c r="I16" s="15"/>
      <c r="J16" s="14"/>
      <c r="K16" s="14"/>
      <c r="L16" s="14"/>
      <c r="M16" s="13">
        <f>SUM(C16:L16)</f>
        <v>0</v>
      </c>
    </row>
    <row r="17" spans="1:13" x14ac:dyDescent="0.25">
      <c r="A17" s="20"/>
      <c r="B17" s="19"/>
      <c r="C17" s="14"/>
      <c r="D17" s="14"/>
      <c r="E17" s="15"/>
      <c r="F17" s="14"/>
      <c r="G17" s="16"/>
      <c r="H17" s="14"/>
      <c r="I17" s="15"/>
      <c r="J17" s="14"/>
      <c r="K17" s="14"/>
      <c r="L17" s="14"/>
      <c r="M17" s="13"/>
    </row>
    <row r="18" spans="1:13" ht="36" customHeight="1" x14ac:dyDescent="0.25">
      <c r="A18" s="18"/>
      <c r="B18" s="17" t="s">
        <v>5</v>
      </c>
      <c r="C18" s="14">
        <f>C16+468619+324018+18415+278859</f>
        <v>1089911</v>
      </c>
      <c r="D18" s="14">
        <f>D16+91381+63183+65545+54377+15074</f>
        <v>289560</v>
      </c>
      <c r="E18" s="15">
        <f>E16+161005+29942+37028+15624</f>
        <v>243599</v>
      </c>
      <c r="F18" s="14"/>
      <c r="G18" s="16"/>
      <c r="H18" s="14"/>
      <c r="I18" s="15"/>
      <c r="J18" s="14"/>
      <c r="K18" s="14"/>
      <c r="L18" s="14"/>
      <c r="M18" s="13">
        <f>SUM(C18:L18)</f>
        <v>1623070</v>
      </c>
    </row>
    <row r="19" spans="1:13" ht="15.75" x14ac:dyDescent="0.25">
      <c r="A19" s="12" t="s">
        <v>7</v>
      </c>
      <c r="B19" s="11" t="s">
        <v>6</v>
      </c>
      <c r="C19" s="8">
        <f>C13+C16</f>
        <v>63603455</v>
      </c>
      <c r="D19" s="8">
        <f>D13+D16</f>
        <v>11716207</v>
      </c>
      <c r="E19" s="8">
        <f>E13+E16</f>
        <v>12325791</v>
      </c>
      <c r="F19" s="8">
        <f>+F13+F16</f>
        <v>0</v>
      </c>
      <c r="G19" s="8">
        <f>+G13+G16</f>
        <v>0</v>
      </c>
      <c r="H19" s="8">
        <f>+H13+H16</f>
        <v>0</v>
      </c>
      <c r="I19" s="8">
        <f>+I13+I16</f>
        <v>0</v>
      </c>
      <c r="J19" s="8">
        <f>+J13+J16</f>
        <v>0</v>
      </c>
      <c r="K19" s="8">
        <f>+K13+K16</f>
        <v>0</v>
      </c>
      <c r="L19" s="8">
        <f>+L13+L16</f>
        <v>0</v>
      </c>
      <c r="M19" s="8">
        <f>SUM(C19:L19)</f>
        <v>87645453</v>
      </c>
    </row>
    <row r="20" spans="1:13" ht="15.75" x14ac:dyDescent="0.25">
      <c r="A20" s="10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5"/>
    </row>
    <row r="21" spans="1:13" ht="15.75" x14ac:dyDescent="0.25">
      <c r="A21" s="7"/>
      <c r="B21" s="6" t="s">
        <v>5</v>
      </c>
      <c r="C21" s="5">
        <f>C15+C18</f>
        <v>66289366</v>
      </c>
      <c r="D21" s="5">
        <f>D15+D18</f>
        <v>12280112</v>
      </c>
      <c r="E21" s="5">
        <f>E15+E18</f>
        <v>12594670</v>
      </c>
      <c r="F21" s="5">
        <f>+F15+F18</f>
        <v>0</v>
      </c>
      <c r="G21" s="5">
        <f>+G15+G18</f>
        <v>0</v>
      </c>
      <c r="H21" s="5">
        <f>H15+H18</f>
        <v>240709</v>
      </c>
      <c r="I21" s="5">
        <f>I15+I18</f>
        <v>1281842</v>
      </c>
      <c r="J21" s="5">
        <f>+J15+J18</f>
        <v>0</v>
      </c>
      <c r="K21" s="5">
        <f>+K15+K18</f>
        <v>0</v>
      </c>
      <c r="L21" s="5">
        <f>+L15+L18</f>
        <v>0</v>
      </c>
      <c r="M21" s="5">
        <f>SUM(C21:L21)</f>
        <v>92686699</v>
      </c>
    </row>
    <row r="24" spans="1:13" x14ac:dyDescent="0.25">
      <c r="A24" s="1" t="s">
        <v>4</v>
      </c>
      <c r="B24" s="1"/>
      <c r="C24" s="4"/>
      <c r="D24" s="4"/>
    </row>
    <row r="25" spans="1:13" x14ac:dyDescent="0.25">
      <c r="A25" s="1"/>
      <c r="B25" s="1"/>
      <c r="C25" s="4"/>
      <c r="D25" s="4"/>
    </row>
    <row r="26" spans="1:13" x14ac:dyDescent="0.25">
      <c r="A26" s="1"/>
      <c r="B26" s="1"/>
      <c r="C26" s="4"/>
      <c r="D26" s="4"/>
    </row>
    <row r="27" spans="1:13" x14ac:dyDescent="0.25">
      <c r="A27" s="1"/>
      <c r="B27" s="1"/>
      <c r="C27" s="1"/>
      <c r="D27" s="4"/>
      <c r="E27" s="3" t="s">
        <v>3</v>
      </c>
      <c r="F27" s="3"/>
      <c r="I27" s="2" t="s">
        <v>2</v>
      </c>
      <c r="J27" s="2"/>
    </row>
    <row r="28" spans="1:13" x14ac:dyDescent="0.25">
      <c r="A28" s="1"/>
      <c r="B28" s="1"/>
      <c r="C28" s="1"/>
      <c r="D28" s="4"/>
      <c r="E28" s="3" t="s">
        <v>1</v>
      </c>
      <c r="F28" s="3"/>
      <c r="I28" s="2" t="s">
        <v>0</v>
      </c>
      <c r="J28" s="2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26">
    <mergeCell ref="A1:M1"/>
    <mergeCell ref="A4:M4"/>
    <mergeCell ref="L6:M6"/>
    <mergeCell ref="A7:A11"/>
    <mergeCell ref="B7:B11"/>
    <mergeCell ref="C7:G7"/>
    <mergeCell ref="H7:J7"/>
    <mergeCell ref="M7:M11"/>
    <mergeCell ref="C9:C11"/>
    <mergeCell ref="D9:D11"/>
    <mergeCell ref="A12:M12"/>
    <mergeCell ref="E9:E11"/>
    <mergeCell ref="F9:F11"/>
    <mergeCell ref="G9:G11"/>
    <mergeCell ref="H9:H11"/>
    <mergeCell ref="I9:I11"/>
    <mergeCell ref="J9:J11"/>
    <mergeCell ref="K9:K11"/>
    <mergeCell ref="L9:L11"/>
    <mergeCell ref="E27:F27"/>
    <mergeCell ref="I27:J27"/>
    <mergeCell ref="E28:F28"/>
    <mergeCell ref="I28:J28"/>
    <mergeCell ref="A13:A15"/>
    <mergeCell ref="A19:A21"/>
    <mergeCell ref="A16:A1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3.2. Hivatal Kiadások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HZsolt</cp:lastModifiedBy>
  <dcterms:created xsi:type="dcterms:W3CDTF">2019-08-29T09:35:30Z</dcterms:created>
  <dcterms:modified xsi:type="dcterms:W3CDTF">2019-08-29T09:35:38Z</dcterms:modified>
</cp:coreProperties>
</file>