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2.1. mell." sheetId="1" r:id="rId1"/>
    <sheet name="2.2. mell." sheetId="2" r:id="rId2"/>
    <sheet name="2.3. mell." sheetId="3" r:id="rId3"/>
    <sheet name="2.4. mell." sheetId="4" r:id="rId4"/>
  </sheets>
  <definedNames>
    <definedName name="_xlnm.Print_Titles" localSheetId="0">'2.1. mell.'!$1:$6</definedName>
  </definedNames>
  <calcPr fullCalcOnLoad="1"/>
</workbook>
</file>

<file path=xl/sharedStrings.xml><?xml version="1.0" encoding="utf-8"?>
<sst xmlns="http://schemas.openxmlformats.org/spreadsheetml/2006/main" count="1023" uniqueCount="325">
  <si>
    <t>Mezőkomárom Község Önkormányzat</t>
  </si>
  <si>
    <t>Ezer forintban !</t>
  </si>
  <si>
    <t>Sorszám</t>
  </si>
  <si>
    <t>Előirányzat-csoport, kiemelt előirányzat megnevezése</t>
  </si>
  <si>
    <t>Rovatrend</t>
  </si>
  <si>
    <t>Eredeti előirányzat</t>
  </si>
  <si>
    <t>Mód. előirányzat</t>
  </si>
  <si>
    <t>Teljesítés</t>
  </si>
  <si>
    <t>A</t>
  </si>
  <si>
    <t>B</t>
  </si>
  <si>
    <t>C</t>
  </si>
  <si>
    <t>D</t>
  </si>
  <si>
    <t>E</t>
  </si>
  <si>
    <t>G</t>
  </si>
  <si>
    <t>Bevételek</t>
  </si>
  <si>
    <t>1.</t>
  </si>
  <si>
    <t>I. Önkormányzatok működési bevételei</t>
  </si>
  <si>
    <t>2.</t>
  </si>
  <si>
    <t>I/1. Közhatalmi bevételek (2.1.+…+2.4.)</t>
  </si>
  <si>
    <t>2.1.</t>
  </si>
  <si>
    <t>Helyi adók</t>
  </si>
  <si>
    <t>B3</t>
  </si>
  <si>
    <t>2.2.</t>
  </si>
  <si>
    <t>Illetékek</t>
  </si>
  <si>
    <t>2.3.</t>
  </si>
  <si>
    <t>Bírságok, díjak, pótlékok</t>
  </si>
  <si>
    <t>B36</t>
  </si>
  <si>
    <t>2.4.</t>
  </si>
  <si>
    <t xml:space="preserve">Egyéb fizetési kötelezettségből származó bevételek 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</si>
  <si>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</si>
  <si>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</si>
  <si>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</si>
  <si>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</si>
  <si>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</si>
  <si>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</si>
  <si>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</si>
  <si>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</si>
  <si>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B410</t>
  </si>
  <si>
    <t>3.4.</t>
  </si>
  <si>
    <t>Intézményi ellátási díjak</t>
  </si>
  <si>
    <t>3.5.</t>
  </si>
  <si>
    <t>Továbbszámlázott közüzemi díjak</t>
  </si>
  <si>
    <t>B403</t>
  </si>
  <si>
    <t>3.6.</t>
  </si>
  <si>
    <t>Általános forgalmi adó bevétel, visszatérülések</t>
  </si>
  <si>
    <t>B407</t>
  </si>
  <si>
    <t>3.7.</t>
  </si>
  <si>
    <t>Működési célú hozam- és kamatbevételek</t>
  </si>
  <si>
    <t>B408</t>
  </si>
  <si>
    <t>3.8.</t>
  </si>
  <si>
    <t>Egyéb működési célú bevétel</t>
  </si>
  <si>
    <t>4.</t>
  </si>
  <si>
    <t>I/3. Átengedett központi adók</t>
  </si>
  <si>
    <t>5.</t>
  </si>
  <si>
    <t>II. Támogatások, kiegészítések (5.1+…+5.7.)</t>
  </si>
  <si>
    <t>5.1.</t>
  </si>
  <si>
    <t>Ált. működéshez és ágazati feladathoz kapcsolódó támogatások</t>
  </si>
  <si>
    <t>B111</t>
  </si>
  <si>
    <t>5.2.</t>
  </si>
  <si>
    <t>Központosított előirányzatok</t>
  </si>
  <si>
    <t>B115</t>
  </si>
  <si>
    <t>5.3.</t>
  </si>
  <si>
    <t>Kiegészítő támogatás</t>
  </si>
  <si>
    <t>5.4.</t>
  </si>
  <si>
    <t>Fenntartott, illetve támogatott előadó-művészeti szervezetek támogatása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</si>
  <si>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</si>
  <si>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</si>
  <si>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</si>
  <si>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</si>
  <si>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</si>
  <si>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</si>
  <si>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</si>
  <si>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támogatás, kiegészítés</t>
  </si>
  <si>
    <t>6.</t>
  </si>
  <si>
    <t>III. Átvett pénzeszközök államháztartáson belülről (6.1.+…6.2.)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</si>
  <si>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</si>
  <si>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</si>
  <si>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</si>
  <si>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</si>
  <si>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B16</t>
  </si>
  <si>
    <t>6.1.2.</t>
  </si>
  <si>
    <t xml:space="preserve">   Helyi önkormányzattól átvett pénzeszköz</t>
  </si>
  <si>
    <t>6.1.3.</t>
  </si>
  <si>
    <t xml:space="preserve">   Fejezettől átvett pe. OALI</t>
  </si>
  <si>
    <t>6.1.4.</t>
  </si>
  <si>
    <t xml:space="preserve">   Fejezettől átvett pe. (közmunka programok)</t>
  </si>
  <si>
    <t>6.1.5.</t>
  </si>
  <si>
    <t xml:space="preserve">   Társulástól átvett pénzeszköz</t>
  </si>
  <si>
    <t>6.1.6.</t>
  </si>
  <si>
    <t xml:space="preserve">   KIKK-től átvett támogatás </t>
  </si>
  <si>
    <t>6.1.7.</t>
  </si>
  <si>
    <t xml:space="preserve">   Fejezettő átvett pe. (földalapú támogatás)</t>
  </si>
  <si>
    <t>6.2.</t>
  </si>
  <si>
    <t>Felhalmozási támogatás államháztartáson belülről (6.2.1.+…+ 6.2.5.)</t>
  </si>
  <si>
    <t>6.2.1.</t>
  </si>
  <si>
    <t>6.2.2.</t>
  </si>
  <si>
    <t xml:space="preserve">   Helyi, nemzetiségi önkormányzattól átvett pénzeszköz</t>
  </si>
  <si>
    <t>6.2.3.</t>
  </si>
  <si>
    <t xml:space="preserve">  Központi költségvetésből átvett pénzeszköz</t>
  </si>
  <si>
    <t>6.2.4.</t>
  </si>
  <si>
    <t xml:space="preserve">   KDOP támogatás</t>
  </si>
  <si>
    <t>6.2.5.</t>
  </si>
  <si>
    <t xml:space="preserve">   Egyéb felhalmozási támogatás államháztartáson belülről</t>
  </si>
  <si>
    <t>7.</t>
  </si>
  <si>
    <t>IV. Átvett pénzeszközök államháztartáson kívülről (7.1.+7.2.)</t>
  </si>
  <si>
    <t>7.1.</t>
  </si>
  <si>
    <t>Működési célú pénzeszköz átvétel államháztartáson kívülről</t>
  </si>
  <si>
    <t>7.2.</t>
  </si>
  <si>
    <t>Felhalmozási célú pénzeszköz átvétel államháztartáson kívülről</t>
  </si>
  <si>
    <t>8.</t>
  </si>
  <si>
    <t>V. Felhalmozási célú bevételek (8.1+8.2.+8.3.)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</si>
  <si>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</si>
  <si>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</si>
  <si>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</si>
  <si>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</si>
  <si>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</si>
  <si>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</si>
  <si>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>9.</t>
  </si>
  <si>
    <t>VI. Kölcsön visszatérülése</t>
  </si>
  <si>
    <t>10.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</si>
  <si>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</si>
  <si>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>11.</t>
  </si>
  <si>
    <t>VII. Finanszírozási bevételek (11.1.+11.2.)</t>
  </si>
  <si>
    <t>11.1.</t>
  </si>
  <si>
    <t xml:space="preserve">  Költségvetési maradvány igénybevétele</t>
  </si>
  <si>
    <t>B8131</t>
  </si>
  <si>
    <t>11.2.</t>
  </si>
  <si>
    <t xml:space="preserve">  Működési célú finanszírozási bevételek</t>
  </si>
  <si>
    <t>11.3.</t>
  </si>
  <si>
    <t xml:space="preserve">  Felhalmozási célú finanszírozási bevételek</t>
  </si>
  <si>
    <t>12.</t>
  </si>
  <si>
    <t>BEVÉTELEK ÖSSZESEN: (10+11)</t>
  </si>
  <si>
    <t>Kiadások</t>
  </si>
  <si>
    <t>I. Működési költségvetés kiadásai (1.1+…+1.5.)</t>
  </si>
  <si>
    <t>1.1.</t>
  </si>
  <si>
    <t>Személyi  juttatások</t>
  </si>
  <si>
    <t>K1</t>
  </si>
  <si>
    <t>1.2.</t>
  </si>
  <si>
    <t>Munkaadókat terhelő járulékok és szociális hozzájárulási adó</t>
  </si>
  <si>
    <t>K2</t>
  </si>
  <si>
    <t>1.3.</t>
  </si>
  <si>
    <t>Dologi  kiadások</t>
  </si>
  <si>
    <t>K3</t>
  </si>
  <si>
    <t>1.4.</t>
  </si>
  <si>
    <t>Ellátottak pénzbeli juttatásai</t>
  </si>
  <si>
    <t>K4</t>
  </si>
  <si>
    <t>1.5</t>
  </si>
  <si>
    <t>Egyéb működési célú kiadások</t>
  </si>
  <si>
    <t>K5</t>
  </si>
  <si>
    <t>1.6.</t>
  </si>
  <si>
    <t xml:space="preserve"> - az 1.5-ből: - Lakosságnak juttatott támogatások</t>
  </si>
  <si>
    <t>1.7.</t>
  </si>
  <si>
    <t xml:space="preserve">  - Szociális, rászorultság jellegű ellátások</t>
  </si>
  <si>
    <t>1.8.</t>
  </si>
  <si>
    <t xml:space="preserve">     - Támogatásértékű működési kiadás</t>
  </si>
  <si>
    <t>K506</t>
  </si>
  <si>
    <t>1.9.</t>
  </si>
  <si>
    <t xml:space="preserve">     - Működési célú pénzeszköz átadás államháztartáson kívülre</t>
  </si>
  <si>
    <t>1.10.</t>
  </si>
  <si>
    <t xml:space="preserve">     - Működési támogatás átadás</t>
  </si>
  <si>
    <t>1.11.</t>
  </si>
  <si>
    <t xml:space="preserve">     - Egyéb befizetések</t>
  </si>
  <si>
    <t>1.12.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</si>
  <si>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</si>
  <si>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</si>
  <si>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</si>
  <si>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</si>
  <si>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</si>
  <si>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>K6</t>
  </si>
  <si>
    <t>Felújítások</t>
  </si>
  <si>
    <t xml:space="preserve"> Egyéb felhalmozási kiadások</t>
  </si>
  <si>
    <t xml:space="preserve">     2.3-ból  - Felhalmozási célú pénzeszköz átadás államháztartáson kívülre</t>
  </si>
  <si>
    <t>2.5.</t>
  </si>
  <si>
    <t xml:space="preserve">  - Felhalmozási célú pénzeszközátadás államháztartáson belülre</t>
  </si>
  <si>
    <t>2.6.</t>
  </si>
  <si>
    <t xml:space="preserve">  - Pénzügyi befektetések kiadásai</t>
  </si>
  <si>
    <t>2.7.</t>
  </si>
  <si>
    <t xml:space="preserve">  - Lakástámogatás</t>
  </si>
  <si>
    <t>2.8.</t>
  </si>
  <si>
    <t xml:space="preserve">  - Lakásépítés</t>
  </si>
  <si>
    <t>2.9.</t>
  </si>
  <si>
    <t xml:space="preserve">  - EU-s forrásból finanszírozott támogatással megvalósuló programok, projektek kiadásai</t>
  </si>
  <si>
    <t>2.10.</t>
  </si>
  <si>
    <t xml:space="preserve">  - EU-s forrásból finanszírozott támogatással megvalósuló programok, projektek
    önkormányzati hozzájárulásának kiadásai</t>
  </si>
  <si>
    <t>III. Tartalékok (3.1.+3.2)</t>
  </si>
  <si>
    <t>Általános tartalék</t>
  </si>
  <si>
    <t>K512</t>
  </si>
  <si>
    <t>Céltartalék</t>
  </si>
  <si>
    <t>IV. Kölcsön nyújtása, törlesztése</t>
  </si>
  <si>
    <t>V. Költségvetési szervek finanszírozása</t>
  </si>
  <si>
    <t>KÖLTSÉGVETÉSI KIADÁSOK ÖSSZESEN: (1+2+3+4+5)</t>
  </si>
  <si>
    <t>V. Finanszírozási kiadások (7.1.+7.2.)</t>
  </si>
  <si>
    <t>7.1</t>
  </si>
  <si>
    <t>Államháztartáson belüli megelőlegezések visszafizetése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</si>
  <si>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</si>
  <si>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</si>
  <si>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</si>
  <si>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</si>
  <si>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B E V É T E L E K</t>
  </si>
  <si>
    <t>1. sz. táblázat</t>
  </si>
  <si>
    <t>Ezer forintban</t>
  </si>
  <si>
    <t>Sor-
szám</t>
  </si>
  <si>
    <t>Bevételi jogcím</t>
  </si>
  <si>
    <t>F</t>
  </si>
  <si>
    <t>I. Önkormányzat működési bevételei (2+3+4)</t>
  </si>
  <si>
    <t>I/1. Közhatalmi bevételek (2.1. + …+ 2.4.)</t>
  </si>
  <si>
    <t>Egyéb fizetési kötelezettségből származó bevételek</t>
  </si>
  <si>
    <t>B405</t>
  </si>
  <si>
    <t>Tovább számlázott szolgáltatások bevétele</t>
  </si>
  <si>
    <t>B406</t>
  </si>
  <si>
    <t xml:space="preserve">4. </t>
  </si>
  <si>
    <r>
      <t xml:space="preserve">II. Támogatások, kiegészítések </t>
    </r>
    <r>
      <rPr>
        <sz val="8"/>
        <rFont val="Times New Roman CE"/>
        <family val="1"/>
      </rPr>
      <t>(5.1+…+5.8.)</t>
    </r>
  </si>
  <si>
    <t>Normatív hozzájárulások</t>
  </si>
  <si>
    <t>Felhasználási kötöttséggel járó normatív támogatás</t>
  </si>
  <si>
    <t>Egyéb támogatás</t>
  </si>
  <si>
    <r>
      <t>III</t>
    </r>
    <r>
      <rPr>
        <b/>
        <sz val="8"/>
        <rFont val="Times New Roman"/>
        <family val="1"/>
      </rPr>
      <t>. Átvett pénzeszközök államháztartáson belülről (6.1.+6.2.)</t>
    </r>
  </si>
  <si>
    <t xml:space="preserve">  OALI-tól átvett pénzeszköz</t>
  </si>
  <si>
    <t xml:space="preserve">   EU támogatás</t>
  </si>
  <si>
    <t xml:space="preserve">   Fejezettől átvett támogatásértékű bevételek (Közfoglalkoztatás.) </t>
  </si>
  <si>
    <t xml:space="preserve">   Pénzmaradvány átvétel társulástól</t>
  </si>
  <si>
    <t xml:space="preserve">   Központi költsgvetésből átvett pénzeszköz</t>
  </si>
  <si>
    <t xml:space="preserve">7. </t>
  </si>
  <si>
    <t>Működési célú pénzeszközök átvétele államháztartáson kívülről</t>
  </si>
  <si>
    <t>B63</t>
  </si>
  <si>
    <t>Felhalmozási célú pénzeszközök átvétele államháztartáson kívülről</t>
  </si>
  <si>
    <t>V. Felhalmozási célú bevételek (8.1+8.2+8.3.)</t>
  </si>
  <si>
    <t xml:space="preserve">9. </t>
  </si>
  <si>
    <t>KÖLTSÉGVETÉSI BEVÉTELEK ÖSSZESEN: (2+…+9)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</si>
  <si>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</si>
  <si>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</si>
  <si>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</si>
  <si>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</si>
  <si>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</si>
  <si>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</si>
  <si>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</si>
  <si>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</si>
  <si>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</si>
  <si>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</si>
  <si>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</si>
  <si>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</si>
  <si>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</si>
  <si>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</si>
  <si>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</si>
  <si>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</si>
  <si>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</si>
  <si>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</si>
  <si>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</si>
  <si>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</si>
  <si>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</si>
  <si>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</si>
  <si>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KÖLTSÉGVETÉSI ÉS FINANSZÍROZÁSI BEVÉTELEK ÖSSZESEN: (10+11)</t>
  </si>
  <si>
    <t>13.</t>
  </si>
  <si>
    <t>VIII.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</si>
  <si>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</si>
  <si>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</si>
  <si>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</si>
  <si>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</si>
  <si>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</si>
  <si>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</si>
  <si>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Mód. Előirányzat</t>
  </si>
  <si>
    <t xml:space="preserve">B 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</si>
  <si>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</si>
  <si>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 xml:space="preserve">   - Szociális, rászorultság jellegű ellátások</t>
  </si>
  <si>
    <t xml:space="preserve">   - Működési célú pénzeszköz átadás államháztartáson belülre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</si>
  <si>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</si>
  <si>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</si>
  <si>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Elvonások és befizetések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</si>
  <si>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</si>
  <si>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</si>
  <si>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</si>
  <si>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Egyéb felhalmozási kiadások</t>
  </si>
  <si>
    <t>a 2.3-ból   - Felhalmozási célú pénzeszköz átadás államháztartáson belülre</t>
  </si>
  <si>
    <t xml:space="preserve">               - Felhalmozási célú pénzeszköz átadás államháztartáson kívülre</t>
  </si>
  <si>
    <t xml:space="preserve">               - Pénzügyi befektetések kiadásai</t>
  </si>
  <si>
    <t>- Lakástámogatás</t>
  </si>
  <si>
    <t>- Lakásépítés</t>
  </si>
  <si>
    <t>- EU-s forrásból finanszírozott támogatással megvalósuló programok, projektek kiadásai</t>
  </si>
  <si>
    <t>- EU-s forrásból finanszírozott támogatással megvalósuló  programok,  projektek önkormányzati
  hozzájárulásának kiadásai</t>
  </si>
  <si>
    <t>III. Tartalékok (3.1.+3.2.)</t>
  </si>
  <si>
    <t>KÖLTSÉGVETÉSI KIADÁSOK ÖSSZESEN (1+2+3+4)</t>
  </si>
  <si>
    <t>V. Finanszírozási kiadások (6.1+6.2.)</t>
  </si>
  <si>
    <t>Működési célú finanszírozási kiadások 6.1.1.+….+6.1.7.)</t>
  </si>
  <si>
    <t>7.1.1.</t>
  </si>
  <si>
    <t xml:space="preserve">   Értékpapír vásárlása, visszavásárlása</t>
  </si>
  <si>
    <t>7.1.2.</t>
  </si>
  <si>
    <t xml:space="preserve">   Likviditási hitelek törlesztése</t>
  </si>
  <si>
    <t>7.1.3.</t>
  </si>
  <si>
    <t xml:space="preserve">   Rövid lejáratú hitelek törlesztése</t>
  </si>
  <si>
    <t>7.1.4.</t>
  </si>
  <si>
    <t xml:space="preserve">   Hosszú lejáratú hitelek törlesztése</t>
  </si>
  <si>
    <t>7.1.5.</t>
  </si>
  <si>
    <t xml:space="preserve">   Kölcsön törlesztése</t>
  </si>
  <si>
    <t>7.1.6.</t>
  </si>
  <si>
    <t>7.1.7.</t>
  </si>
  <si>
    <t xml:space="preserve">   Betét elhelyezése</t>
  </si>
  <si>
    <t>Felhalmozási célú finanszírozási bevételek (6.2.1.+…..6.2.8.)</t>
  </si>
  <si>
    <t>7.2.1.</t>
  </si>
  <si>
    <t>7.2.2.</t>
  </si>
  <si>
    <t xml:space="preserve">   Hitelek törlesztése</t>
  </si>
  <si>
    <t>7.2.3.</t>
  </si>
  <si>
    <t>7.2.4.</t>
  </si>
  <si>
    <t>7.2.5.</t>
  </si>
  <si>
    <t>7.2.6.</t>
  </si>
  <si>
    <t xml:space="preserve">   Befektetési célú belföldi, külföldi értékpapírok vásárlása</t>
  </si>
  <si>
    <t>7.2.7.</t>
  </si>
  <si>
    <t>7.2.8.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</si>
  <si>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</si>
  <si>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</si>
  <si>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</si>
  <si>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</si>
  <si>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</si>
  <si>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</si>
  <si>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</si>
  <si>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Módosított előirányzat</t>
  </si>
  <si>
    <t xml:space="preserve">F </t>
  </si>
  <si>
    <t>Tovább számlázott szolgáltatások ellenértéke</t>
  </si>
  <si>
    <t>Alkalmazottak térítése</t>
  </si>
  <si>
    <t>I/3 Átengedett központi adók</t>
  </si>
  <si>
    <t xml:space="preserve">   Egyéb működési támogatás államháztartáson belülről</t>
  </si>
  <si>
    <t xml:space="preserve">   - Kamatkiadások</t>
  </si>
  <si>
    <t xml:space="preserve">   Forgatási célú belföldi, külföldi értékpapírok vásárlása</t>
  </si>
  <si>
    <t>6.2.6.</t>
  </si>
  <si>
    <t xml:space="preserve">   - Működési célú pénzeszköz átadás államháztartáson belülre (pénzmaradvány átadás)</t>
  </si>
  <si>
    <t>6.2.7.</t>
  </si>
  <si>
    <t>6.2.8.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</si>
</sst>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</numFmts>
  <fonts count="60">
    <font>
      <sz val="10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11"/>
      <name val="Times New Roman CE"/>
      <family val="1"/>
    </font>
    <font>
      <i/>
      <sz val="8"/>
      <name val="Times New Roman CE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color indexed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55" applyFont="1" applyFill="1" applyAlignment="1" applyProtection="1">
      <alignment horizontal="left" vertical="center" wrapTex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2" fillId="0" borderId="0" xfId="55" applyFont="1" applyFill="1" applyAlignment="1" applyProtection="1">
      <alignment horizontal="right" vertical="center" wrapText="1" indent="1"/>
      <protection/>
    </xf>
    <xf numFmtId="0" fontId="2" fillId="0" borderId="0" xfId="55" applyFill="1" applyAlignment="1">
      <alignment vertical="center" wrapText="1"/>
      <protection/>
    </xf>
    <xf numFmtId="164" fontId="1" fillId="0" borderId="0" xfId="55" applyNumberFormat="1" applyFont="1" applyFill="1" applyAlignment="1" applyProtection="1">
      <alignment horizontal="left" vertical="center" wrapText="1"/>
      <protection/>
    </xf>
    <xf numFmtId="164" fontId="1" fillId="0" borderId="0" xfId="55" applyNumberFormat="1" applyFont="1" applyFill="1" applyAlignment="1" applyProtection="1">
      <alignment vertical="center" wrapText="1"/>
      <protection/>
    </xf>
    <xf numFmtId="164" fontId="3" fillId="0" borderId="0" xfId="55" applyNumberFormat="1" applyFont="1" applyFill="1" applyAlignment="1" applyProtection="1">
      <alignment horizontal="right" vertical="center" wrapText="1"/>
      <protection/>
    </xf>
    <xf numFmtId="0" fontId="4" fillId="0" borderId="0" xfId="55" applyFont="1" applyAlignment="1" applyProtection="1">
      <alignment horizontal="right" vertical="top"/>
      <protection locked="0"/>
    </xf>
    <xf numFmtId="164" fontId="1" fillId="0" borderId="0" xfId="55" applyNumberFormat="1" applyFont="1" applyFill="1" applyAlignment="1">
      <alignment vertical="center" wrapText="1"/>
      <protection/>
    </xf>
    <xf numFmtId="0" fontId="6" fillId="0" borderId="0" xfId="55" applyFont="1" applyFill="1" applyAlignment="1">
      <alignment vertical="center"/>
      <protection/>
    </xf>
    <xf numFmtId="0" fontId="7" fillId="0" borderId="0" xfId="55" applyFont="1" applyFill="1" applyAlignment="1" applyProtection="1">
      <alignment vertical="center"/>
      <protection/>
    </xf>
    <xf numFmtId="0" fontId="5" fillId="0" borderId="0" xfId="55" applyFont="1" applyFill="1" applyAlignment="1" applyProtection="1">
      <alignment vertical="center"/>
      <protection/>
    </xf>
    <xf numFmtId="0" fontId="8" fillId="0" borderId="0" xfId="55" applyFont="1" applyFill="1" applyAlignment="1" applyProtection="1">
      <alignment horizontal="right"/>
      <protection/>
    </xf>
    <xf numFmtId="0" fontId="5" fillId="0" borderId="0" xfId="55" applyFont="1" applyFill="1" applyAlignment="1">
      <alignment vertical="center"/>
      <protection/>
    </xf>
    <xf numFmtId="0" fontId="9" fillId="0" borderId="0" xfId="55" applyFont="1" applyFill="1" applyAlignment="1">
      <alignment vertical="center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5" fillId="0" borderId="14" xfId="55" applyFont="1" applyFill="1" applyBorder="1" applyAlignment="1" applyProtection="1">
      <alignment horizontal="center" vertical="center" wrapText="1"/>
      <protection/>
    </xf>
    <xf numFmtId="0" fontId="5" fillId="0" borderId="15" xfId="55" applyFont="1" applyFill="1" applyBorder="1" applyAlignment="1" applyProtection="1">
      <alignment horizontal="center" vertical="center" wrapText="1"/>
      <protection/>
    </xf>
    <xf numFmtId="0" fontId="5" fillId="0" borderId="16" xfId="55" applyFont="1" applyFill="1" applyBorder="1" applyAlignment="1" applyProtection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7" fillId="0" borderId="17" xfId="55" applyFont="1" applyFill="1" applyBorder="1" applyAlignment="1" applyProtection="1">
      <alignment horizontal="center" vertical="center" wrapText="1"/>
      <protection/>
    </xf>
    <xf numFmtId="0" fontId="7" fillId="0" borderId="18" xfId="55" applyFont="1" applyFill="1" applyBorder="1" applyAlignment="1" applyProtection="1">
      <alignment horizontal="center" vertical="center" wrapText="1"/>
      <protection/>
    </xf>
    <xf numFmtId="0" fontId="5" fillId="0" borderId="18" xfId="55" applyFont="1" applyFill="1" applyBorder="1" applyAlignment="1" applyProtection="1">
      <alignment horizontal="center" vertical="center" wrapText="1"/>
      <protection/>
    </xf>
    <xf numFmtId="164" fontId="5" fillId="0" borderId="12" xfId="55" applyNumberFormat="1" applyFont="1" applyFill="1" applyBorder="1" applyAlignment="1" applyProtection="1">
      <alignment horizontal="right" vertical="center" wrapText="1" indent="1"/>
      <protection/>
    </xf>
    <xf numFmtId="164" fontId="5" fillId="0" borderId="18" xfId="55" applyNumberFormat="1" applyFont="1" applyFill="1" applyBorder="1" applyAlignment="1" applyProtection="1">
      <alignment horizontal="right" vertical="center" wrapText="1" inden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10" fillId="0" borderId="19" xfId="55" applyFont="1" applyBorder="1" applyAlignment="1" applyProtection="1">
      <alignment horizontal="left" vertical="center" wrapText="1" indent="1"/>
      <protection/>
    </xf>
    <xf numFmtId="164" fontId="5" fillId="0" borderId="20" xfId="55" applyNumberFormat="1" applyFont="1" applyFill="1" applyBorder="1" applyAlignment="1" applyProtection="1">
      <alignment horizontal="center" vertical="center" wrapText="1"/>
      <protection/>
    </xf>
    <xf numFmtId="164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0" fontId="10" fillId="0" borderId="21" xfId="55" applyFont="1" applyBorder="1" applyAlignment="1" applyProtection="1">
      <alignment horizontal="left" vertical="center" wrapText="1" indent="1"/>
      <protection/>
    </xf>
    <xf numFmtId="164" fontId="5" fillId="0" borderId="22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Fill="1" applyAlignment="1">
      <alignment vertical="center" wrapText="1"/>
      <protection/>
    </xf>
    <xf numFmtId="0" fontId="5" fillId="0" borderId="23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3" fillId="0" borderId="25" xfId="55" applyFont="1" applyBorder="1" applyAlignment="1" applyProtection="1">
      <alignment horizontal="left" vertical="center" wrapText="1" indent="1"/>
      <protection/>
    </xf>
    <xf numFmtId="164" fontId="12" fillId="0" borderId="24" xfId="55" applyNumberFormat="1" applyFont="1" applyFill="1" applyBorder="1" applyAlignment="1" applyProtection="1">
      <alignment horizontal="center" vertical="center" wrapText="1"/>
      <protection locked="0"/>
    </xf>
    <xf numFmtId="164" fontId="12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55" applyFont="1" applyFill="1" applyBorder="1" applyAlignment="1">
      <alignment horizontal="center" vertical="center" wrapText="1"/>
      <protection/>
    </xf>
    <xf numFmtId="0" fontId="14" fillId="0" borderId="0" xfId="55" applyFont="1" applyFill="1" applyAlignment="1">
      <alignment vertical="center" wrapText="1"/>
      <protection/>
    </xf>
    <xf numFmtId="0" fontId="13" fillId="0" borderId="28" xfId="55" applyFont="1" applyBorder="1" applyAlignment="1" applyProtection="1">
      <alignment horizontal="left" vertical="center" wrapText="1" indent="1"/>
      <protection/>
    </xf>
    <xf numFmtId="164" fontId="12" fillId="0" borderId="29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55" applyFont="1" applyFill="1" applyBorder="1" applyAlignment="1">
      <alignment horizontal="center" vertical="center" wrapText="1"/>
      <protection/>
    </xf>
    <xf numFmtId="0" fontId="12" fillId="0" borderId="24" xfId="55" applyFont="1" applyFill="1" applyBorder="1" applyAlignment="1">
      <alignment vertical="center" wrapText="1"/>
      <protection/>
    </xf>
    <xf numFmtId="0" fontId="13" fillId="0" borderId="30" xfId="55" applyFont="1" applyBorder="1" applyAlignment="1" applyProtection="1">
      <alignment horizontal="left" vertical="center" wrapText="1" indent="1"/>
      <protection/>
    </xf>
    <xf numFmtId="164" fontId="12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55" applyFont="1" applyFill="1" applyBorder="1" applyAlignment="1">
      <alignment horizontal="center" vertical="center" wrapText="1"/>
      <protection/>
    </xf>
    <xf numFmtId="0" fontId="12" fillId="0" borderId="31" xfId="55" applyFont="1" applyFill="1" applyBorder="1" applyAlignment="1">
      <alignment vertical="center" wrapText="1"/>
      <protection/>
    </xf>
    <xf numFmtId="0" fontId="5" fillId="0" borderId="32" xfId="55" applyFont="1" applyFill="1" applyBorder="1" applyAlignment="1" applyProtection="1">
      <alignment horizontal="center" vertical="center" wrapText="1"/>
      <protection/>
    </xf>
    <xf numFmtId="164" fontId="12" fillId="0" borderId="33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55" applyFont="1" applyFill="1" applyBorder="1" applyAlignment="1">
      <alignment horizontal="center"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5" fillId="0" borderId="34" xfId="55" applyFont="1" applyFill="1" applyBorder="1" applyAlignment="1" applyProtection="1">
      <alignment horizontal="center" vertical="center" wrapText="1"/>
      <protection/>
    </xf>
    <xf numFmtId="164" fontId="12" fillId="0" borderId="35" xfId="55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55" applyFont="1" applyFill="1" applyBorder="1" applyAlignment="1" applyProtection="1">
      <alignment horizontal="center" vertical="center" wrapText="1"/>
      <protection/>
    </xf>
    <xf numFmtId="49" fontId="12" fillId="0" borderId="31" xfId="55" applyNumberFormat="1" applyFont="1" applyFill="1" applyBorder="1" applyAlignment="1" applyProtection="1">
      <alignment horizontal="center" vertical="center" wrapText="1"/>
      <protection/>
    </xf>
    <xf numFmtId="164" fontId="12" fillId="0" borderId="31" xfId="55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55" applyNumberFormat="1" applyFont="1" applyFill="1" applyBorder="1" applyAlignment="1" applyProtection="1">
      <alignment horizontal="center" vertical="center" wrapText="1"/>
      <protection/>
    </xf>
    <xf numFmtId="164" fontId="5" fillId="0" borderId="22" xfId="55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55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55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55" applyNumberFormat="1" applyFont="1" applyFill="1" applyBorder="1" applyAlignment="1" applyProtection="1">
      <alignment horizontal="center" vertical="center" wrapText="1"/>
      <protection/>
    </xf>
    <xf numFmtId="164" fontId="5" fillId="0" borderId="37" xfId="55" applyNumberFormat="1" applyFont="1" applyFill="1" applyBorder="1" applyAlignment="1" applyProtection="1">
      <alignment horizontal="right" vertical="center" wrapText="1" indent="1"/>
      <protection/>
    </xf>
    <xf numFmtId="0" fontId="13" fillId="0" borderId="38" xfId="55" applyFont="1" applyBorder="1" applyAlignment="1" applyProtection="1">
      <alignment horizontal="left" vertical="center" wrapText="1" indent="1"/>
      <protection/>
    </xf>
    <xf numFmtId="0" fontId="5" fillId="0" borderId="14" xfId="54" applyFont="1" applyFill="1" applyBorder="1" applyAlignment="1" applyProtection="1">
      <alignment horizontal="left" vertical="center" wrapText="1" indent="1"/>
      <protection/>
    </xf>
    <xf numFmtId="49" fontId="12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5" applyFont="1" applyBorder="1" applyAlignment="1" applyProtection="1">
      <alignment horizontal="left" vertical="center" wrapText="1" indent="1"/>
      <protection/>
    </xf>
    <xf numFmtId="164" fontId="15" fillId="0" borderId="39" xfId="55" applyNumberFormat="1" applyFont="1" applyFill="1" applyBorder="1" applyAlignment="1" applyProtection="1">
      <alignment horizontal="center" vertical="center" wrapText="1"/>
      <protection/>
    </xf>
    <xf numFmtId="164" fontId="15" fillId="0" borderId="27" xfId="55" applyNumberFormat="1" applyFont="1" applyFill="1" applyBorder="1" applyAlignment="1" applyProtection="1">
      <alignment horizontal="center" vertical="center" wrapText="1"/>
      <protection/>
    </xf>
    <xf numFmtId="164" fontId="15" fillId="0" borderId="27" xfId="55" applyNumberFormat="1" applyFont="1" applyFill="1" applyBorder="1" applyAlignment="1" applyProtection="1">
      <alignment horizontal="right" vertical="center" wrapText="1" indent="1"/>
      <protection/>
    </xf>
    <xf numFmtId="49" fontId="12" fillId="0" borderId="24" xfId="54" applyNumberFormat="1" applyFont="1" applyFill="1" applyBorder="1" applyAlignment="1" applyProtection="1">
      <alignment horizontal="left" vertical="center" wrapText="1" indent="1"/>
      <protection/>
    </xf>
    <xf numFmtId="0" fontId="16" fillId="0" borderId="28" xfId="55" applyFont="1" applyBorder="1" applyAlignment="1" applyProtection="1">
      <alignment horizontal="left" vertical="center" wrapText="1" indent="1"/>
      <protection/>
    </xf>
    <xf numFmtId="164" fontId="15" fillId="0" borderId="40" xfId="55" applyNumberFormat="1" applyFont="1" applyFill="1" applyBorder="1" applyAlignment="1" applyProtection="1">
      <alignment horizontal="center" vertical="center" wrapText="1"/>
      <protection/>
    </xf>
    <xf numFmtId="164" fontId="15" fillId="0" borderId="29" xfId="55" applyNumberFormat="1" applyFont="1" applyFill="1" applyBorder="1" applyAlignment="1" applyProtection="1">
      <alignment horizontal="center" vertical="center" wrapText="1"/>
      <protection/>
    </xf>
    <xf numFmtId="0" fontId="5" fillId="0" borderId="41" xfId="55" applyFont="1" applyFill="1" applyBorder="1" applyAlignment="1" applyProtection="1">
      <alignment horizontal="center" vertical="center" wrapText="1"/>
      <protection/>
    </xf>
    <xf numFmtId="49" fontId="12" fillId="0" borderId="42" xfId="54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55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55" applyNumberFormat="1" applyFont="1" applyFill="1" applyBorder="1" applyAlignment="1" applyProtection="1">
      <alignment horizontal="center" vertical="center" wrapText="1"/>
      <protection locked="0"/>
    </xf>
    <xf numFmtId="164" fontId="5" fillId="0" borderId="44" xfId="55" applyNumberFormat="1" applyFont="1" applyFill="1" applyBorder="1" applyAlignment="1" applyProtection="1">
      <alignment horizontal="center" vertical="center" wrapText="1"/>
      <protection/>
    </xf>
    <xf numFmtId="0" fontId="15" fillId="0" borderId="12" xfId="55" applyFont="1" applyFill="1" applyBorder="1" applyAlignment="1">
      <alignment horizontal="center" vertical="center" wrapText="1"/>
      <protection/>
    </xf>
    <xf numFmtId="0" fontId="15" fillId="0" borderId="12" xfId="55" applyFont="1" applyFill="1" applyBorder="1" applyAlignment="1">
      <alignment vertical="center" wrapText="1"/>
      <protection/>
    </xf>
    <xf numFmtId="0" fontId="12" fillId="0" borderId="27" xfId="55" applyFont="1" applyFill="1" applyBorder="1" applyAlignment="1">
      <alignment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vertical="center" wrapText="1"/>
      <protection/>
    </xf>
    <xf numFmtId="0" fontId="5" fillId="0" borderId="45" xfId="55" applyFont="1" applyFill="1" applyBorder="1" applyAlignment="1" applyProtection="1">
      <alignment horizontal="center" vertical="center" wrapText="1"/>
      <protection/>
    </xf>
    <xf numFmtId="164" fontId="12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55" applyFont="1" applyFill="1" applyBorder="1" applyAlignment="1" applyProtection="1">
      <alignment horizontal="center" vertical="center" wrapText="1"/>
      <protection/>
    </xf>
    <xf numFmtId="164" fontId="5" fillId="0" borderId="46" xfId="55" applyNumberFormat="1" applyFont="1" applyFill="1" applyBorder="1" applyAlignment="1" applyProtection="1">
      <alignment horizontal="center" vertical="center" wrapText="1"/>
      <protection locked="0"/>
    </xf>
    <xf numFmtId="164" fontId="5" fillId="0" borderId="47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48" xfId="55" applyFont="1" applyFill="1" applyBorder="1" applyAlignment="1">
      <alignment vertical="center" wrapText="1"/>
      <protection/>
    </xf>
    <xf numFmtId="0" fontId="5" fillId="0" borderId="49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164" fontId="8" fillId="0" borderId="47" xfId="55" applyNumberFormat="1" applyFont="1" applyFill="1" applyBorder="1" applyAlignment="1" applyProtection="1">
      <alignment horizontal="center" vertical="center" wrapText="1"/>
      <protection/>
    </xf>
    <xf numFmtId="164" fontId="8" fillId="0" borderId="12" xfId="55" applyNumberFormat="1" applyFont="1" applyFill="1" applyBorder="1" applyAlignment="1" applyProtection="1">
      <alignment horizontal="center" vertical="center" wrapText="1"/>
      <protection/>
    </xf>
    <xf numFmtId="164" fontId="8" fillId="0" borderId="12" xfId="55" applyNumberFormat="1" applyFont="1" applyFill="1" applyBorder="1" applyAlignment="1" applyProtection="1">
      <alignment horizontal="right" vertical="center" wrapText="1" indent="1"/>
      <protection/>
    </xf>
    <xf numFmtId="49" fontId="5" fillId="0" borderId="14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50" xfId="55" applyFont="1" applyBorder="1" applyAlignment="1" applyProtection="1">
      <alignment horizontal="left" vertical="center" wrapText="1" indent="1"/>
      <protection/>
    </xf>
    <xf numFmtId="164" fontId="12" fillId="0" borderId="32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55" applyFont="1" applyFill="1" applyBorder="1" applyAlignment="1">
      <alignment vertical="center" wrapText="1"/>
      <protection/>
    </xf>
    <xf numFmtId="49" fontId="12" fillId="0" borderId="35" xfId="54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55" applyFont="1" applyBorder="1" applyAlignment="1" applyProtection="1">
      <alignment horizontal="left" vertical="center" wrapText="1" indent="1"/>
      <protection/>
    </xf>
    <xf numFmtId="0" fontId="15" fillId="0" borderId="31" xfId="55" applyFont="1" applyFill="1" applyBorder="1" applyAlignment="1">
      <alignment horizontal="center" vertical="center" wrapText="1"/>
      <protection/>
    </xf>
    <xf numFmtId="0" fontId="15" fillId="0" borderId="31" xfId="55" applyFont="1" applyFill="1" applyBorder="1" applyAlignment="1">
      <alignment vertical="center" wrapText="1"/>
      <protection/>
    </xf>
    <xf numFmtId="0" fontId="10" fillId="0" borderId="13" xfId="55" applyFont="1" applyBorder="1" applyAlignment="1" applyProtection="1">
      <alignment horizontal="center" vertical="center" wrapText="1"/>
      <protection/>
    </xf>
    <xf numFmtId="0" fontId="17" fillId="0" borderId="14" xfId="55" applyFont="1" applyBorder="1" applyAlignment="1" applyProtection="1">
      <alignment horizontal="center" wrapText="1"/>
      <protection/>
    </xf>
    <xf numFmtId="0" fontId="10" fillId="0" borderId="22" xfId="55" applyFont="1" applyBorder="1" applyAlignment="1" applyProtection="1">
      <alignment horizontal="left" vertical="center" wrapText="1" indent="1"/>
      <protection/>
    </xf>
    <xf numFmtId="164" fontId="5" fillId="0" borderId="52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left" vertical="center" wrapText="1" indent="1"/>
      <protection/>
    </xf>
    <xf numFmtId="164" fontId="5" fillId="0" borderId="0" xfId="5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55" applyFont="1" applyFill="1" applyBorder="1" applyAlignment="1">
      <alignment vertical="center" wrapText="1"/>
      <protection/>
    </xf>
    <xf numFmtId="0" fontId="12" fillId="0" borderId="0" xfId="55" applyFont="1" applyFill="1" applyAlignment="1">
      <alignment vertical="center" wrapText="1"/>
      <protection/>
    </xf>
    <xf numFmtId="0" fontId="12" fillId="0" borderId="0" xfId="55" applyFont="1" applyFill="1" applyAlignment="1" applyProtection="1">
      <alignment horizontal="left" vertical="center" wrapText="1"/>
      <protection/>
    </xf>
    <xf numFmtId="0" fontId="12" fillId="0" borderId="0" xfId="55" applyFont="1" applyFill="1" applyAlignment="1" applyProtection="1">
      <alignment vertical="center" wrapText="1"/>
      <protection/>
    </xf>
    <xf numFmtId="0" fontId="12" fillId="0" borderId="0" xfId="55" applyFont="1" applyFill="1" applyBorder="1" applyAlignment="1" applyProtection="1">
      <alignment horizontal="right" vertical="center" wrapText="1" indent="1"/>
      <protection/>
    </xf>
    <xf numFmtId="0" fontId="5" fillId="0" borderId="52" xfId="55" applyFont="1" applyFill="1" applyBorder="1" applyAlignment="1" applyProtection="1">
      <alignment horizontal="center" vertical="center" wrapText="1"/>
      <protection/>
    </xf>
    <xf numFmtId="0" fontId="5" fillId="0" borderId="44" xfId="55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vertical="center" wrapText="1"/>
    </xf>
    <xf numFmtId="0" fontId="5" fillId="0" borderId="53" xfId="54" applyFont="1" applyFill="1" applyBorder="1" applyAlignment="1" applyProtection="1">
      <alignment horizontal="left" vertical="center" wrapText="1" indent="1"/>
      <protection/>
    </xf>
    <xf numFmtId="164" fontId="5" fillId="0" borderId="20" xfId="55" applyNumberFormat="1" applyFont="1" applyFill="1" applyBorder="1" applyAlignment="1" applyProtection="1">
      <alignment horizontal="right" vertical="center" wrapText="1" indent="1"/>
      <protection/>
    </xf>
    <xf numFmtId="164" fontId="5" fillId="0" borderId="54" xfId="55" applyNumberFormat="1" applyFont="1" applyFill="1" applyBorder="1" applyAlignment="1" applyProtection="1">
      <alignment horizontal="center" vertical="center" wrapText="1"/>
      <protection/>
    </xf>
    <xf numFmtId="164" fontId="5" fillId="0" borderId="55" xfId="55" applyNumberFormat="1" applyFont="1" applyFill="1" applyBorder="1" applyAlignment="1" applyProtection="1">
      <alignment horizontal="center" vertical="center" wrapText="1"/>
      <protection/>
    </xf>
    <xf numFmtId="164" fontId="5" fillId="0" borderId="55" xfId="55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55" applyFont="1" applyFill="1" applyAlignment="1">
      <alignment vertical="center" wrapText="1"/>
      <protection/>
    </xf>
    <xf numFmtId="49" fontId="12" fillId="0" borderId="27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50" xfId="54" applyFont="1" applyFill="1" applyBorder="1" applyAlignment="1" applyProtection="1">
      <alignment horizontal="left" vertical="center" wrapText="1" indent="1"/>
      <protection/>
    </xf>
    <xf numFmtId="164" fontId="12" fillId="0" borderId="56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55" applyFont="1" applyFill="1" applyBorder="1" applyAlignment="1">
      <alignment horizontal="center" vertical="center" wrapText="1"/>
      <protection/>
    </xf>
    <xf numFmtId="0" fontId="12" fillId="0" borderId="50" xfId="55" applyFont="1" applyFill="1" applyBorder="1" applyAlignment="1">
      <alignment horizontal="center" vertical="center" wrapText="1"/>
      <protection/>
    </xf>
    <xf numFmtId="0" fontId="12" fillId="0" borderId="28" xfId="54" applyFont="1" applyFill="1" applyBorder="1" applyAlignment="1" applyProtection="1">
      <alignment horizontal="left" vertical="center" wrapText="1" indent="1"/>
      <protection/>
    </xf>
    <xf numFmtId="164" fontId="12" fillId="0" borderId="57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55" applyFont="1" applyFill="1" applyBorder="1" applyAlignment="1">
      <alignment horizontal="center" vertical="center" wrapText="1"/>
      <protection/>
    </xf>
    <xf numFmtId="0" fontId="12" fillId="0" borderId="28" xfId="55" applyFont="1" applyFill="1" applyBorder="1" applyAlignment="1">
      <alignment horizontal="center" vertical="center" wrapText="1"/>
      <protection/>
    </xf>
    <xf numFmtId="0" fontId="12" fillId="0" borderId="28" xfId="55" applyFont="1" applyFill="1" applyBorder="1" applyAlignment="1">
      <alignment vertical="center" wrapText="1"/>
      <protection/>
    </xf>
    <xf numFmtId="0" fontId="12" fillId="0" borderId="28" xfId="54" applyFont="1" applyFill="1" applyBorder="1" applyAlignment="1" applyProtection="1">
      <alignment horizontal="left" indent="7"/>
      <protection/>
    </xf>
    <xf numFmtId="0" fontId="13" fillId="0" borderId="28" xfId="55" applyFont="1" applyBorder="1" applyAlignment="1" applyProtection="1">
      <alignment horizontal="left" vertical="center" wrapText="1" indent="6"/>
      <protection/>
    </xf>
    <xf numFmtId="0" fontId="12" fillId="0" borderId="25" xfId="54" applyFont="1" applyFill="1" applyBorder="1" applyAlignment="1" applyProtection="1">
      <alignment horizontal="left" vertical="center" wrapText="1" indent="6"/>
      <protection/>
    </xf>
    <xf numFmtId="0" fontId="12" fillId="0" borderId="28" xfId="54" applyFont="1" applyFill="1" applyBorder="1" applyAlignment="1" applyProtection="1">
      <alignment horizontal="left" vertical="center" wrapText="1" indent="6"/>
      <protection/>
    </xf>
    <xf numFmtId="49" fontId="12" fillId="0" borderId="31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30" xfId="54" applyFont="1" applyFill="1" applyBorder="1" applyAlignment="1" applyProtection="1">
      <alignment horizontal="left" vertical="center" wrapText="1" indent="6"/>
      <protection/>
    </xf>
    <xf numFmtId="164" fontId="12" fillId="0" borderId="48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55" applyFont="1" applyFill="1" applyBorder="1" applyAlignment="1">
      <alignment horizontal="center" vertical="center" wrapText="1"/>
      <protection/>
    </xf>
    <xf numFmtId="0" fontId="12" fillId="0" borderId="38" xfId="55" applyFont="1" applyFill="1" applyBorder="1" applyAlignment="1">
      <alignment vertical="center" wrapText="1"/>
      <protection/>
    </xf>
    <xf numFmtId="0" fontId="5" fillId="0" borderId="19" xfId="54" applyFont="1" applyFill="1" applyBorder="1" applyAlignment="1" applyProtection="1">
      <alignment horizontal="left" vertical="center" wrapText="1" indent="1"/>
      <protection/>
    </xf>
    <xf numFmtId="164" fontId="5" fillId="0" borderId="44" xfId="55" applyNumberFormat="1" applyFont="1" applyFill="1" applyBorder="1" applyAlignment="1" applyProtection="1">
      <alignment horizontal="right" vertical="center" wrapText="1" indent="1"/>
      <protection/>
    </xf>
    <xf numFmtId="164" fontId="5" fillId="0" borderId="58" xfId="55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5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55" applyNumberFormat="1" applyFont="1" applyFill="1" applyBorder="1" applyAlignment="1" applyProtection="1">
      <alignment horizontal="center" vertical="center" wrapText="1"/>
      <protection locked="0"/>
    </xf>
    <xf numFmtId="164" fontId="12" fillId="0" borderId="24" xfId="5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55" applyFont="1" applyFill="1" applyBorder="1" applyAlignment="1">
      <alignment horizontal="center" vertical="center" wrapText="1"/>
      <protection/>
    </xf>
    <xf numFmtId="0" fontId="15" fillId="0" borderId="28" xfId="55" applyFont="1" applyFill="1" applyBorder="1" applyAlignment="1">
      <alignment vertical="center" wrapText="1"/>
      <protection/>
    </xf>
    <xf numFmtId="165" fontId="2" fillId="0" borderId="0" xfId="55" applyNumberFormat="1" applyFill="1" applyAlignment="1">
      <alignment vertical="center" wrapText="1"/>
      <protection/>
    </xf>
    <xf numFmtId="0" fontId="13" fillId="0" borderId="30" xfId="55" applyFont="1" applyBorder="1" applyAlignment="1" applyProtection="1">
      <alignment horizontal="left" vertical="center" wrapText="1" indent="6"/>
      <protection/>
    </xf>
    <xf numFmtId="0" fontId="5" fillId="0" borderId="10" xfId="54" applyFont="1" applyFill="1" applyBorder="1" applyAlignment="1" applyProtection="1">
      <alignment horizontal="left" vertical="center" wrapText="1" indent="1"/>
      <protection/>
    </xf>
    <xf numFmtId="0" fontId="10" fillId="0" borderId="55" xfId="55" applyFont="1" applyBorder="1" applyAlignment="1" applyProtection="1">
      <alignment horizontal="left" vertical="center" wrapText="1" indent="1"/>
      <protection/>
    </xf>
    <xf numFmtId="164" fontId="5" fillId="0" borderId="11" xfId="55" applyNumberFormat="1" applyFont="1" applyFill="1" applyBorder="1" applyAlignment="1" applyProtection="1">
      <alignment horizontal="right" vertical="center" wrapText="1" indent="1"/>
      <protection/>
    </xf>
    <xf numFmtId="164" fontId="5" fillId="0" borderId="13" xfId="55" applyNumberFormat="1" applyFont="1" applyFill="1" applyBorder="1" applyAlignment="1" applyProtection="1">
      <alignment horizontal="center" vertical="center" wrapText="1"/>
      <protection/>
    </xf>
    <xf numFmtId="164" fontId="5" fillId="0" borderId="19" xfId="55" applyNumberFormat="1" applyFont="1" applyFill="1" applyBorder="1" applyAlignment="1" applyProtection="1">
      <alignment horizontal="center" vertical="center" wrapText="1"/>
      <protection/>
    </xf>
    <xf numFmtId="164" fontId="5" fillId="0" borderId="15" xfId="55" applyNumberFormat="1" applyFont="1" applyFill="1" applyBorder="1" applyAlignment="1" applyProtection="1">
      <alignment horizontal="right" vertical="center" wrapText="1" indent="1"/>
      <protection/>
    </xf>
    <xf numFmtId="0" fontId="13" fillId="0" borderId="60" xfId="55" applyFont="1" applyBorder="1" applyAlignment="1" applyProtection="1">
      <alignment horizontal="left" vertical="center" wrapText="1" indent="1"/>
      <protection/>
    </xf>
    <xf numFmtId="164" fontId="12" fillId="0" borderId="61" xfId="5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5" xfId="55" applyFont="1" applyFill="1" applyBorder="1" applyAlignment="1">
      <alignment vertical="center" wrapText="1"/>
      <protection/>
    </xf>
    <xf numFmtId="0" fontId="13" fillId="0" borderId="62" xfId="55" applyFont="1" applyBorder="1" applyAlignment="1" applyProtection="1">
      <alignment horizontal="left" vertical="center" wrapText="1" indent="1"/>
      <protection/>
    </xf>
    <xf numFmtId="164" fontId="12" fillId="0" borderId="42" xfId="5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6" xfId="55" applyFont="1" applyFill="1" applyBorder="1" applyAlignment="1">
      <alignment horizontal="center" vertical="center"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5" fillId="0" borderId="0" xfId="55" applyFont="1" applyFill="1" applyAlignment="1" applyProtection="1">
      <alignment horizontal="center" vertical="center" wrapText="1"/>
      <protection/>
    </xf>
    <xf numFmtId="0" fontId="19" fillId="0" borderId="14" xfId="55" applyFont="1" applyFill="1" applyBorder="1" applyAlignment="1" applyProtection="1">
      <alignment vertical="center" wrapText="1"/>
      <protection/>
    </xf>
    <xf numFmtId="164" fontId="5" fillId="0" borderId="63" xfId="55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4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64" xfId="55" applyFont="1" applyBorder="1" applyAlignment="1" applyProtection="1">
      <alignment horizontal="left" vertical="center" wrapText="1" indent="1"/>
      <protection/>
    </xf>
    <xf numFmtId="164" fontId="5" fillId="0" borderId="22" xfId="55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55" applyNumberFormat="1" applyFont="1" applyFill="1" applyBorder="1" applyAlignment="1" applyProtection="1">
      <alignment horizontal="right" vertical="center" wrapText="1" indent="1"/>
      <protection/>
    </xf>
    <xf numFmtId="164" fontId="5" fillId="0" borderId="22" xfId="55" applyNumberFormat="1" applyFont="1" applyFill="1" applyBorder="1" applyAlignment="1" applyProtection="1">
      <alignment horizontal="right" vertical="center" wrapText="1" indent="1"/>
      <protection/>
    </xf>
    <xf numFmtId="164" fontId="5" fillId="0" borderId="58" xfId="55" applyNumberFormat="1" applyFont="1" applyFill="1" applyBorder="1" applyAlignment="1" applyProtection="1">
      <alignment horizontal="center" vertical="center" wrapText="1"/>
      <protection/>
    </xf>
    <xf numFmtId="164" fontId="12" fillId="0" borderId="59" xfId="5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1" xfId="55" applyFont="1" applyFill="1" applyBorder="1" applyAlignment="1" applyProtection="1">
      <alignment horizontal="right" vertical="center" wrapText="1" indent="1"/>
      <protection/>
    </xf>
    <xf numFmtId="0" fontId="12" fillId="0" borderId="34" xfId="55" applyFont="1" applyFill="1" applyBorder="1" applyAlignment="1">
      <alignment horizontal="center" vertical="center" wrapText="1"/>
      <protection/>
    </xf>
    <xf numFmtId="0" fontId="12" fillId="0" borderId="64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0" fontId="12" fillId="0" borderId="44" xfId="55" applyFont="1" applyFill="1" applyBorder="1" applyAlignment="1" applyProtection="1">
      <alignment vertical="center" wrapText="1"/>
      <protection/>
    </xf>
    <xf numFmtId="0" fontId="5" fillId="0" borderId="46" xfId="55" applyFont="1" applyFill="1" applyBorder="1" applyAlignment="1" applyProtection="1">
      <alignment vertical="center" wrapText="1"/>
      <protection/>
    </xf>
    <xf numFmtId="3" fontId="5" fillId="0" borderId="52" xfId="55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7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65" xfId="55" applyFont="1" applyFill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vertical="center" wrapText="1"/>
      <protection/>
    </xf>
    <xf numFmtId="0" fontId="2" fillId="0" borderId="0" xfId="55">
      <alignment/>
      <protection/>
    </xf>
    <xf numFmtId="0" fontId="1" fillId="0" borderId="0" xfId="54" applyFill="1">
      <alignment/>
      <protection/>
    </xf>
    <xf numFmtId="164" fontId="20" fillId="0" borderId="37" xfId="54" applyNumberFormat="1" applyFont="1" applyFill="1" applyBorder="1" applyAlignment="1" applyProtection="1">
      <alignment horizontal="left"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5" fillId="0" borderId="22" xfId="54" applyFont="1" applyFill="1" applyBorder="1" applyAlignment="1" applyProtection="1">
      <alignment horizontal="center" vertical="center" wrapText="1"/>
      <protection/>
    </xf>
    <xf numFmtId="0" fontId="5" fillId="0" borderId="31" xfId="54" applyFont="1" applyFill="1" applyBorder="1" applyAlignment="1" applyProtection="1">
      <alignment horizontal="center" vertical="center" wrapText="1"/>
      <protection/>
    </xf>
    <xf numFmtId="0" fontId="5" fillId="0" borderId="49" xfId="54" applyFont="1" applyFill="1" applyBorder="1" applyAlignment="1" applyProtection="1">
      <alignment horizontal="left" vertical="center" wrapText="1" indent="1"/>
      <protection/>
    </xf>
    <xf numFmtId="0" fontId="5" fillId="0" borderId="22" xfId="54" applyFont="1" applyFill="1" applyBorder="1" applyAlignment="1" applyProtection="1">
      <alignment horizontal="left" vertical="center" wrapText="1" indent="1"/>
      <protection/>
    </xf>
    <xf numFmtId="164" fontId="5" fillId="0" borderId="12" xfId="54" applyNumberFormat="1" applyFont="1" applyFill="1" applyBorder="1" applyAlignment="1" applyProtection="1">
      <alignment horizontal="center" vertical="center" wrapText="1"/>
      <protection/>
    </xf>
    <xf numFmtId="164" fontId="5" fillId="0" borderId="12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3" xfId="54" applyFont="1" applyFill="1" applyBorder="1" applyAlignment="1" applyProtection="1">
      <alignment horizontal="left" vertical="center" wrapText="1" indent="1"/>
      <protection/>
    </xf>
    <xf numFmtId="164" fontId="5" fillId="0" borderId="54" xfId="54" applyNumberFormat="1" applyFont="1" applyFill="1" applyBorder="1" applyAlignment="1" applyProtection="1">
      <alignment horizontal="center" vertical="center" wrapText="1"/>
      <protection/>
    </xf>
    <xf numFmtId="49" fontId="12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61" xfId="55" applyFont="1" applyBorder="1" applyAlignment="1" applyProtection="1">
      <alignment horizontal="left" vertical="center" wrapText="1" indent="1"/>
      <protection/>
    </xf>
    <xf numFmtId="164" fontId="12" fillId="0" borderId="27" xfId="54" applyNumberFormat="1" applyFont="1" applyFill="1" applyBorder="1" applyAlignment="1" applyProtection="1">
      <alignment horizontal="center" vertical="center" wrapText="1"/>
      <protection locked="0"/>
    </xf>
    <xf numFmtId="164" fontId="12" fillId="0" borderId="59" xfId="54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54" applyNumberFormat="1" applyFont="1" applyFill="1" applyBorder="1" applyAlignment="1" applyProtection="1">
      <alignment horizontal="center" vertical="center" wrapText="1"/>
      <protection locked="0"/>
    </xf>
    <xf numFmtId="164" fontId="12" fillId="0" borderId="66" xfId="5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55" applyFont="1" applyBorder="1" applyAlignment="1" applyProtection="1">
      <alignment horizontal="left" vertical="center" wrapText="1" indent="1"/>
      <protection/>
    </xf>
    <xf numFmtId="164" fontId="12" fillId="0" borderId="24" xfId="54" applyNumberFormat="1" applyFont="1" applyFill="1" applyBorder="1" applyAlignment="1" applyProtection="1">
      <alignment horizontal="center" vertical="center" wrapText="1"/>
      <protection locked="0"/>
    </xf>
    <xf numFmtId="164" fontId="12" fillId="0" borderId="67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55" applyBorder="1" applyAlignment="1">
      <alignment horizontal="center"/>
      <protection/>
    </xf>
    <xf numFmtId="0" fontId="2" fillId="0" borderId="57" xfId="55" applyBorder="1">
      <alignment/>
      <protection/>
    </xf>
    <xf numFmtId="164" fontId="12" fillId="0" borderId="57" xfId="5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55" applyFont="1" applyBorder="1" applyAlignment="1" applyProtection="1">
      <alignment horizontal="left" vertical="center" wrapText="1" indent="1"/>
      <protection/>
    </xf>
    <xf numFmtId="164" fontId="12" fillId="0" borderId="31" xfId="54" applyNumberFormat="1" applyFont="1" applyFill="1" applyBorder="1" applyAlignment="1" applyProtection="1">
      <alignment horizontal="center" vertical="center" wrapText="1"/>
      <protection locked="0"/>
    </xf>
    <xf numFmtId="164" fontId="12" fillId="0" borderId="6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55" applyBorder="1" applyAlignment="1">
      <alignment horizontal="center"/>
      <protection/>
    </xf>
    <xf numFmtId="0" fontId="2" fillId="0" borderId="48" xfId="55" applyBorder="1">
      <alignment/>
      <protection/>
    </xf>
    <xf numFmtId="164" fontId="5" fillId="0" borderId="15" xfId="54" applyNumberFormat="1" applyFont="1" applyFill="1" applyBorder="1" applyAlignment="1" applyProtection="1">
      <alignment horizontal="right" vertical="center" wrapText="1" indent="1"/>
      <protection/>
    </xf>
    <xf numFmtId="49" fontId="12" fillId="0" borderId="32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61" xfId="54" applyFont="1" applyFill="1" applyBorder="1" applyAlignment="1" applyProtection="1">
      <alignment horizontal="left" vertical="center" wrapText="1" indent="1"/>
      <protection/>
    </xf>
    <xf numFmtId="0" fontId="2" fillId="0" borderId="27" xfId="55" applyBorder="1" applyAlignment="1">
      <alignment horizontal="center"/>
      <protection/>
    </xf>
    <xf numFmtId="0" fontId="12" fillId="0" borderId="67" xfId="54" applyFont="1" applyFill="1" applyBorder="1" applyAlignment="1" applyProtection="1">
      <alignment horizontal="left" vertical="center" wrapText="1" indent="1"/>
      <protection/>
    </xf>
    <xf numFmtId="49" fontId="12" fillId="0" borderId="34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63" xfId="54" applyFont="1" applyFill="1" applyBorder="1" applyAlignment="1" applyProtection="1">
      <alignment horizontal="left" vertical="center" wrapText="1" indent="1"/>
      <protection/>
    </xf>
    <xf numFmtId="49" fontId="12" fillId="0" borderId="65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54" applyFont="1" applyFill="1" applyBorder="1" applyAlignment="1" applyProtection="1">
      <alignment horizontal="left" vertical="center" wrapText="1" indent="1"/>
      <protection/>
    </xf>
    <xf numFmtId="164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" fillId="0" borderId="69" xfId="54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45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59" xfId="54" applyFont="1" applyFill="1" applyBorder="1" applyAlignment="1" applyProtection="1">
      <alignment horizontal="left" vertical="center" wrapText="1" indent="1"/>
      <protection/>
    </xf>
    <xf numFmtId="0" fontId="12" fillId="0" borderId="24" xfId="55" applyFont="1" applyBorder="1" applyAlignment="1">
      <alignment horizontal="center"/>
      <protection/>
    </xf>
    <xf numFmtId="0" fontId="12" fillId="0" borderId="57" xfId="55" applyFont="1" applyBorder="1" applyAlignment="1">
      <alignment horizontal="center"/>
      <protection/>
    </xf>
    <xf numFmtId="164" fontId="12" fillId="0" borderId="56" xfId="54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6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68" xfId="54" applyFont="1" applyFill="1" applyBorder="1" applyAlignment="1" applyProtection="1">
      <alignment horizontal="left" vertical="center" wrapText="1" indent="1"/>
      <protection/>
    </xf>
    <xf numFmtId="0" fontId="5" fillId="0" borderId="52" xfId="54" applyFont="1" applyFill="1" applyBorder="1" applyAlignment="1" applyProtection="1">
      <alignment horizontal="left" vertical="center" wrapText="1" indent="1"/>
      <protection/>
    </xf>
    <xf numFmtId="164" fontId="5" fillId="0" borderId="58" xfId="54" applyNumberFormat="1" applyFont="1" applyFill="1" applyBorder="1" applyAlignment="1" applyProtection="1">
      <alignment horizontal="center" vertical="center" wrapText="1"/>
      <protection/>
    </xf>
    <xf numFmtId="164" fontId="5" fillId="0" borderId="13" xfId="54" applyNumberFormat="1" applyFont="1" applyFill="1" applyBorder="1" applyAlignment="1" applyProtection="1">
      <alignment horizontal="center" vertical="center" wrapText="1"/>
      <protection/>
    </xf>
    <xf numFmtId="49" fontId="12" fillId="0" borderId="70" xfId="54" applyNumberFormat="1" applyFont="1" applyFill="1" applyBorder="1" applyAlignment="1" applyProtection="1">
      <alignment horizontal="left" vertical="center" wrapText="1" indent="1"/>
      <protection/>
    </xf>
    <xf numFmtId="0" fontId="16" fillId="0" borderId="59" xfId="55" applyFont="1" applyBorder="1" applyAlignment="1" applyProtection="1">
      <alignment horizontal="left" vertical="center" wrapText="1" indent="1"/>
      <protection/>
    </xf>
    <xf numFmtId="164" fontId="15" fillId="0" borderId="24" xfId="54" applyNumberFormat="1" applyFont="1" applyFill="1" applyBorder="1" applyAlignment="1" applyProtection="1">
      <alignment horizontal="center" vertical="center" wrapText="1"/>
      <protection/>
    </xf>
    <xf numFmtId="164" fontId="15" fillId="0" borderId="26" xfId="54" applyNumberFormat="1" applyFont="1" applyFill="1" applyBorder="1" applyAlignment="1" applyProtection="1">
      <alignment horizontal="center" vertical="center" wrapText="1"/>
      <protection/>
    </xf>
    <xf numFmtId="164" fontId="15" fillId="0" borderId="27" xfId="54" applyNumberFormat="1" applyFont="1" applyFill="1" applyBorder="1" applyAlignment="1" applyProtection="1">
      <alignment horizontal="center" vertical="center" wrapText="1"/>
      <protection/>
    </xf>
    <xf numFmtId="164" fontId="15" fillId="0" borderId="56" xfId="54" applyNumberFormat="1" applyFont="1" applyFill="1" applyBorder="1" applyAlignment="1" applyProtection="1">
      <alignment horizontal="right" vertical="center" wrapText="1" indent="1"/>
      <protection/>
    </xf>
    <xf numFmtId="49" fontId="12" fillId="0" borderId="71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67" xfId="55" applyFont="1" applyBorder="1" applyAlignment="1" applyProtection="1">
      <alignment horizontal="left" vertical="center" wrapText="1" indent="1"/>
      <protection/>
    </xf>
    <xf numFmtId="164" fontId="22" fillId="0" borderId="67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55" applyFont="1" applyBorder="1" applyAlignment="1" applyProtection="1">
      <alignment horizontal="left" vertical="center" wrapText="1" indent="1"/>
      <protection/>
    </xf>
    <xf numFmtId="164" fontId="15" fillId="0" borderId="67" xfId="54" applyNumberFormat="1" applyFont="1" applyFill="1" applyBorder="1" applyAlignment="1" applyProtection="1">
      <alignment horizontal="center" vertical="center" wrapText="1"/>
      <protection/>
    </xf>
    <xf numFmtId="0" fontId="13" fillId="0" borderId="67" xfId="55" applyFont="1" applyBorder="1" applyAlignment="1" applyProtection="1">
      <alignment horizontal="left" vertical="center" indent="1"/>
      <protection/>
    </xf>
    <xf numFmtId="49" fontId="12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72" xfId="55" applyFont="1" applyBorder="1" applyAlignment="1" applyProtection="1">
      <alignment horizontal="left" vertical="center" indent="1"/>
      <protection/>
    </xf>
    <xf numFmtId="0" fontId="10" fillId="0" borderId="72" xfId="55" applyFont="1" applyBorder="1" applyAlignment="1" applyProtection="1">
      <alignment horizontal="left" vertical="center" wrapText="1" indent="1"/>
      <protection/>
    </xf>
    <xf numFmtId="0" fontId="2" fillId="0" borderId="12" xfId="55" applyBorder="1" applyAlignment="1">
      <alignment horizontal="center"/>
      <protection/>
    </xf>
    <xf numFmtId="0" fontId="13" fillId="0" borderId="72" xfId="55" applyFont="1" applyBorder="1" applyAlignment="1" applyProtection="1">
      <alignment horizontal="left" vertical="center" wrapText="1" indent="1"/>
      <protection/>
    </xf>
    <xf numFmtId="0" fontId="10" fillId="0" borderId="20" xfId="55" applyFont="1" applyBorder="1" applyAlignment="1" applyProtection="1">
      <alignment horizontal="left" vertical="center" wrapText="1" indent="1"/>
      <protection/>
    </xf>
    <xf numFmtId="0" fontId="8" fillId="0" borderId="22" xfId="54" applyFont="1" applyFill="1" applyBorder="1" applyAlignment="1" applyProtection="1">
      <alignment horizontal="left" vertical="center" wrapText="1" indent="1"/>
      <protection/>
    </xf>
    <xf numFmtId="164" fontId="8" fillId="0" borderId="12" xfId="54" applyNumberFormat="1" applyFont="1" applyFill="1" applyBorder="1" applyAlignment="1" applyProtection="1">
      <alignment horizontal="center" vertical="center" wrapText="1"/>
      <protection/>
    </xf>
    <xf numFmtId="164" fontId="8" fillId="0" borderId="15" xfId="54" applyNumberFormat="1" applyFont="1" applyFill="1" applyBorder="1" applyAlignment="1" applyProtection="1">
      <alignment horizontal="center" vertical="center" wrapText="1"/>
      <protection/>
    </xf>
    <xf numFmtId="0" fontId="10" fillId="0" borderId="13" xfId="55" applyFont="1" applyBorder="1" applyAlignment="1" applyProtection="1">
      <alignment horizontal="left" vertical="center" wrapText="1" indent="1"/>
      <protection/>
    </xf>
    <xf numFmtId="164" fontId="5" fillId="0" borderId="15" xfId="54" applyNumberFormat="1" applyFont="1" applyFill="1" applyBorder="1" applyAlignment="1" applyProtection="1">
      <alignment horizontal="center" vertical="center" wrapText="1"/>
      <protection/>
    </xf>
    <xf numFmtId="49" fontId="10" fillId="0" borderId="45" xfId="55" applyNumberFormat="1" applyFont="1" applyBorder="1" applyAlignment="1" applyProtection="1">
      <alignment horizontal="left" vertical="center" wrapText="1" indent="1"/>
      <protection/>
    </xf>
    <xf numFmtId="164" fontId="15" fillId="0" borderId="59" xfId="54" applyNumberFormat="1" applyFont="1" applyFill="1" applyBorder="1" applyAlignment="1" applyProtection="1">
      <alignment horizontal="center" vertical="center" wrapText="1"/>
      <protection/>
    </xf>
    <xf numFmtId="164" fontId="15" fillId="0" borderId="56" xfId="54" applyNumberFormat="1" applyFont="1" applyFill="1" applyBorder="1" applyAlignment="1" applyProtection="1">
      <alignment horizontal="center" vertical="center" wrapText="1"/>
      <protection/>
    </xf>
    <xf numFmtId="49" fontId="13" fillId="0" borderId="23" xfId="55" applyNumberFormat="1" applyFont="1" applyBorder="1" applyAlignment="1" applyProtection="1">
      <alignment horizontal="left" vertical="center" wrapText="1" indent="2"/>
      <protection/>
    </xf>
    <xf numFmtId="0" fontId="2" fillId="0" borderId="57" xfId="55" applyBorder="1" applyAlignment="1">
      <alignment horizontal="center"/>
      <protection/>
    </xf>
    <xf numFmtId="49" fontId="10" fillId="0" borderId="23" xfId="55" applyNumberFormat="1" applyFont="1" applyBorder="1" applyAlignment="1" applyProtection="1">
      <alignment horizontal="left" vertical="center" wrapText="1" indent="1"/>
      <protection/>
    </xf>
    <xf numFmtId="49" fontId="13" fillId="0" borderId="41" xfId="55" applyNumberFormat="1" applyFont="1" applyBorder="1" applyAlignment="1" applyProtection="1">
      <alignment horizontal="left" vertical="center" wrapText="1" indent="2"/>
      <protection/>
    </xf>
    <xf numFmtId="0" fontId="23" fillId="0" borderId="13" xfId="55" applyFont="1" applyBorder="1" applyAlignment="1" applyProtection="1">
      <alignment horizontal="left" vertical="center" wrapText="1" indent="1"/>
      <protection/>
    </xf>
    <xf numFmtId="0" fontId="23" fillId="0" borderId="22" xfId="55" applyFont="1" applyBorder="1" applyAlignment="1" applyProtection="1">
      <alignment horizontal="left" vertical="center" wrapText="1" indent="1"/>
      <protection/>
    </xf>
    <xf numFmtId="0" fontId="24" fillId="0" borderId="65" xfId="55" applyFont="1" applyBorder="1" applyAlignment="1" applyProtection="1">
      <alignment horizontal="left" vertical="center" wrapText="1" indent="1"/>
      <protection/>
    </xf>
    <xf numFmtId="0" fontId="23" fillId="0" borderId="20" xfId="55" applyFont="1" applyBorder="1" applyAlignment="1" applyProtection="1">
      <alignment horizontal="left" vertical="center" wrapText="1" indent="1"/>
      <protection/>
    </xf>
    <xf numFmtId="164" fontId="5" fillId="0" borderId="35" xfId="54" applyNumberFormat="1" applyFont="1" applyFill="1" applyBorder="1" applyAlignment="1" applyProtection="1">
      <alignment horizontal="center" vertical="center" wrapText="1"/>
      <protection locked="0"/>
    </xf>
    <xf numFmtId="164" fontId="5" fillId="0" borderId="63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55" applyBorder="1" applyAlignment="1">
      <alignment horizontal="center"/>
      <protection/>
    </xf>
    <xf numFmtId="0" fontId="2" fillId="0" borderId="51" xfId="55" applyBorder="1">
      <alignment/>
      <protection/>
    </xf>
    <xf numFmtId="164" fontId="7" fillId="0" borderId="12" xfId="54" applyNumberFormat="1" applyFont="1" applyFill="1" applyBorder="1" applyAlignment="1" applyProtection="1">
      <alignment horizontal="center" vertical="center" wrapText="1"/>
      <protection/>
    </xf>
    <xf numFmtId="164" fontId="7" fillId="0" borderId="15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vertical="center" wrapText="1"/>
      <protection/>
    </xf>
    <xf numFmtId="164" fontId="6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4" applyFont="1" applyFill="1">
      <alignment/>
      <protection/>
    </xf>
    <xf numFmtId="164" fontId="20" fillId="0" borderId="37" xfId="54" applyNumberFormat="1" applyFont="1" applyFill="1" applyBorder="1" applyAlignment="1" applyProtection="1">
      <alignment horizontal="left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vertical="center" wrapText="1"/>
      <protection/>
    </xf>
    <xf numFmtId="164" fontId="5" fillId="0" borderId="11" xfId="54" applyNumberFormat="1" applyFont="1" applyFill="1" applyBorder="1" applyAlignment="1" applyProtection="1">
      <alignment horizontal="center" vertical="center" wrapText="1"/>
      <protection/>
    </xf>
    <xf numFmtId="0" fontId="12" fillId="0" borderId="33" xfId="54" applyFont="1" applyFill="1" applyBorder="1" applyAlignment="1" applyProtection="1">
      <alignment horizontal="left" vertical="center" wrapText="1" indent="1"/>
      <protection/>
    </xf>
    <xf numFmtId="0" fontId="12" fillId="0" borderId="27" xfId="55" applyFont="1" applyBorder="1" applyAlignment="1">
      <alignment horizontal="center"/>
      <protection/>
    </xf>
    <xf numFmtId="0" fontId="12" fillId="0" borderId="24" xfId="54" applyFont="1" applyFill="1" applyBorder="1" applyAlignment="1" applyProtection="1">
      <alignment horizontal="left" vertical="center" wrapText="1" indent="1"/>
      <protection/>
    </xf>
    <xf numFmtId="0" fontId="12" fillId="0" borderId="57" xfId="54" applyFont="1" applyFill="1" applyBorder="1" applyAlignment="1" applyProtection="1">
      <alignment horizontal="left" vertical="center" wrapText="1" indent="1"/>
      <protection/>
    </xf>
    <xf numFmtId="0" fontId="12" fillId="0" borderId="0" xfId="54" applyFont="1" applyFill="1" applyBorder="1" applyAlignment="1" applyProtection="1">
      <alignment horizontal="left" vertical="center" wrapText="1" indent="1"/>
      <protection/>
    </xf>
    <xf numFmtId="0" fontId="12" fillId="0" borderId="24" xfId="54" applyFont="1" applyFill="1" applyBorder="1" applyAlignment="1" applyProtection="1">
      <alignment horizontal="left" indent="6"/>
      <protection/>
    </xf>
    <xf numFmtId="0" fontId="12" fillId="0" borderId="24" xfId="55" applyFont="1" applyBorder="1">
      <alignment/>
      <protection/>
    </xf>
    <xf numFmtId="164" fontId="1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54" applyFont="1" applyFill="1" applyBorder="1" applyAlignment="1" applyProtection="1">
      <alignment horizontal="left" vertical="center" wrapText="1" indent="6"/>
      <protection/>
    </xf>
    <xf numFmtId="0" fontId="2" fillId="0" borderId="24" xfId="55" applyBorder="1">
      <alignment/>
      <protection/>
    </xf>
    <xf numFmtId="0" fontId="12" fillId="0" borderId="31" xfId="54" applyFont="1" applyFill="1" applyBorder="1" applyAlignment="1" applyProtection="1">
      <alignment horizontal="left" vertical="center" wrapText="1" indent="6"/>
      <protection/>
    </xf>
    <xf numFmtId="49" fontId="12" fillId="0" borderId="41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42" xfId="54" applyFont="1" applyFill="1" applyBorder="1" applyAlignment="1" applyProtection="1">
      <alignment horizontal="left" vertical="center" wrapText="1" indent="6"/>
      <protection/>
    </xf>
    <xf numFmtId="164" fontId="12" fillId="0" borderId="42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55" applyBorder="1">
      <alignment/>
      <protection/>
    </xf>
    <xf numFmtId="0" fontId="5" fillId="0" borderId="14" xfId="54" applyFont="1" applyFill="1" applyBorder="1" applyAlignment="1" applyProtection="1">
      <alignment vertical="center" wrapText="1"/>
      <protection/>
    </xf>
    <xf numFmtId="164" fontId="5" fillId="0" borderId="22" xfId="54" applyNumberFormat="1" applyFont="1" applyFill="1" applyBorder="1" applyAlignment="1" applyProtection="1">
      <alignment horizontal="center" vertical="center" wrapText="1"/>
      <protection/>
    </xf>
    <xf numFmtId="0" fontId="12" fillId="0" borderId="31" xfId="54" applyFont="1" applyFill="1" applyBorder="1" applyAlignment="1" applyProtection="1">
      <alignment horizontal="left" vertical="center" wrapText="1" indent="1"/>
      <protection/>
    </xf>
    <xf numFmtId="164" fontId="12" fillId="0" borderId="29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55" applyFont="1" applyBorder="1" applyAlignment="1" applyProtection="1">
      <alignment horizontal="left" vertical="center" wrapText="1" indent="1"/>
      <protection/>
    </xf>
    <xf numFmtId="0" fontId="13" fillId="0" borderId="24" xfId="55" applyFont="1" applyBorder="1" applyAlignment="1" applyProtection="1">
      <alignment horizontal="left" vertical="center" wrapText="1" indent="6"/>
      <protection/>
    </xf>
    <xf numFmtId="0" fontId="13" fillId="0" borderId="42" xfId="55" applyFont="1" applyBorder="1" applyAlignment="1" applyProtection="1">
      <alignment horizontal="left" vertical="center" wrapText="1" indent="6"/>
      <protection/>
    </xf>
    <xf numFmtId="0" fontId="12" fillId="0" borderId="27" xfId="54" applyFont="1" applyFill="1" applyBorder="1" applyAlignment="1" applyProtection="1">
      <alignment horizontal="left" vertical="center" wrapText="1" indent="1"/>
      <protection/>
    </xf>
    <xf numFmtId="0" fontId="2" fillId="0" borderId="27" xfId="55" applyBorder="1">
      <alignment/>
      <protection/>
    </xf>
    <xf numFmtId="0" fontId="10" fillId="0" borderId="10" xfId="55" applyFont="1" applyBorder="1" applyAlignment="1" applyProtection="1">
      <alignment horizontal="left" vertical="center" wrapText="1" indent="1"/>
      <protection/>
    </xf>
    <xf numFmtId="164" fontId="5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Border="1" applyAlignment="1">
      <alignment horizontal="center"/>
      <protection/>
    </xf>
    <xf numFmtId="0" fontId="10" fillId="0" borderId="73" xfId="55" applyFont="1" applyBorder="1" applyAlignment="1" applyProtection="1">
      <alignment horizontal="left" vertical="center" wrapText="1" indent="1"/>
      <protection/>
    </xf>
    <xf numFmtId="0" fontId="10" fillId="0" borderId="12" xfId="55" applyFont="1" applyBorder="1" applyAlignment="1" applyProtection="1">
      <alignment horizontal="left" vertical="center" wrapText="1" indent="1"/>
      <protection/>
    </xf>
    <xf numFmtId="164" fontId="5" fillId="0" borderId="4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54" applyFont="1" applyFill="1" applyBorder="1" applyAlignment="1" applyProtection="1">
      <alignment horizontal="left" vertical="center" wrapText="1" indent="1"/>
      <protection/>
    </xf>
    <xf numFmtId="0" fontId="8" fillId="0" borderId="35" xfId="54" applyFont="1" applyFill="1" applyBorder="1" applyAlignment="1" applyProtection="1">
      <alignment horizontal="left" vertical="center" wrapText="1" indent="1"/>
      <protection/>
    </xf>
    <xf numFmtId="0" fontId="10" fillId="0" borderId="14" xfId="55" applyFont="1" applyBorder="1" applyAlignment="1" applyProtection="1">
      <alignment horizontal="left" vertical="center" wrapText="1" indent="1"/>
      <protection/>
    </xf>
    <xf numFmtId="49" fontId="16" fillId="0" borderId="13" xfId="55" applyNumberFormat="1" applyFont="1" applyBorder="1" applyAlignment="1" applyProtection="1">
      <alignment horizontal="left" vertical="center" wrapText="1" indent="1"/>
      <protection/>
    </xf>
    <xf numFmtId="0" fontId="16" fillId="0" borderId="14" xfId="55" applyFont="1" applyBorder="1" applyAlignment="1" applyProtection="1">
      <alignment horizontal="left" vertical="center" wrapText="1" indent="1"/>
      <protection/>
    </xf>
    <xf numFmtId="164" fontId="15" fillId="0" borderId="22" xfId="54" applyNumberFormat="1" applyFont="1" applyFill="1" applyBorder="1" applyAlignment="1" applyProtection="1">
      <alignment horizontal="center" vertical="center" wrapText="1"/>
      <protection/>
    </xf>
    <xf numFmtId="164" fontId="15" fillId="0" borderId="12" xfId="54" applyNumberFormat="1" applyFont="1" applyFill="1" applyBorder="1" applyAlignment="1" applyProtection="1">
      <alignment horizontal="center" vertical="center" wrapText="1"/>
      <protection/>
    </xf>
    <xf numFmtId="49" fontId="13" fillId="0" borderId="45" xfId="55" applyNumberFormat="1" applyFont="1" applyBorder="1" applyAlignment="1" applyProtection="1">
      <alignment horizontal="left" vertical="center" wrapText="1" indent="2"/>
      <protection/>
    </xf>
    <xf numFmtId="0" fontId="13" fillId="0" borderId="27" xfId="55" applyFont="1" applyBorder="1" applyAlignment="1" applyProtection="1">
      <alignment horizontal="left" vertical="center" wrapText="1" indent="1"/>
      <protection/>
    </xf>
    <xf numFmtId="0" fontId="13" fillId="0" borderId="27" xfId="55" applyFont="1" applyBorder="1" applyAlignment="1" applyProtection="1">
      <alignment horizontal="center" vertical="center" wrapText="1"/>
      <protection locked="0"/>
    </xf>
    <xf numFmtId="0" fontId="13" fillId="0" borderId="26" xfId="55" applyFont="1" applyBorder="1" applyAlignment="1" applyProtection="1">
      <alignment horizontal="center" vertical="center" wrapText="1"/>
      <protection locked="0"/>
    </xf>
    <xf numFmtId="0" fontId="13" fillId="0" borderId="24" xfId="55" applyFont="1" applyBorder="1" applyAlignment="1" applyProtection="1">
      <alignment horizontal="center" vertical="center" wrapText="1"/>
      <protection locked="0"/>
    </xf>
    <xf numFmtId="0" fontId="13" fillId="0" borderId="29" xfId="55" applyFont="1" applyBorder="1" applyAlignment="1" applyProtection="1">
      <alignment horizontal="center" vertical="center" wrapText="1"/>
      <protection locked="0"/>
    </xf>
    <xf numFmtId="49" fontId="13" fillId="0" borderId="36" xfId="55" applyNumberFormat="1" applyFont="1" applyBorder="1" applyAlignment="1" applyProtection="1">
      <alignment horizontal="left" vertical="center" wrapText="1" indent="2"/>
      <protection/>
    </xf>
    <xf numFmtId="0" fontId="13" fillId="0" borderId="31" xfId="55" applyFont="1" applyBorder="1" applyAlignment="1" applyProtection="1">
      <alignment horizontal="left" vertical="center" wrapText="1" indent="1"/>
      <protection/>
    </xf>
    <xf numFmtId="0" fontId="13" fillId="0" borderId="31" xfId="55" applyFont="1" applyBorder="1" applyAlignment="1" applyProtection="1">
      <alignment horizontal="center" vertical="center" wrapText="1"/>
      <protection locked="0"/>
    </xf>
    <xf numFmtId="0" fontId="13" fillId="0" borderId="18" xfId="55" applyFont="1" applyBorder="1" applyAlignment="1" applyProtection="1">
      <alignment horizontal="center" vertical="center" wrapText="1"/>
      <protection locked="0"/>
    </xf>
    <xf numFmtId="164" fontId="15" fillId="0" borderId="12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27" xfId="55" applyFont="1" applyBorder="1" applyAlignment="1" applyProtection="1">
      <alignment horizontal="right" vertical="center" wrapText="1" indent="1"/>
      <protection locked="0"/>
    </xf>
    <xf numFmtId="0" fontId="13" fillId="0" borderId="26" xfId="55" applyFont="1" applyBorder="1" applyAlignment="1" applyProtection="1">
      <alignment horizontal="right" vertical="center" wrapText="1" indent="1"/>
      <protection locked="0"/>
    </xf>
    <xf numFmtId="0" fontId="13" fillId="0" borderId="24" xfId="55" applyFont="1" applyBorder="1" applyAlignment="1" applyProtection="1">
      <alignment horizontal="right" vertical="center" wrapText="1" indent="1"/>
      <protection locked="0"/>
    </xf>
    <xf numFmtId="0" fontId="13" fillId="0" borderId="29" xfId="55" applyFont="1" applyBorder="1" applyAlignment="1" applyProtection="1">
      <alignment horizontal="right" vertical="center" wrapText="1" indent="1"/>
      <protection locked="0"/>
    </xf>
    <xf numFmtId="0" fontId="13" fillId="0" borderId="31" xfId="55" applyFont="1" applyBorder="1" applyAlignment="1" applyProtection="1">
      <alignment horizontal="right" vertical="center" wrapText="1" indent="1"/>
      <protection locked="0"/>
    </xf>
    <xf numFmtId="0" fontId="13" fillId="0" borderId="18" xfId="55" applyFont="1" applyBorder="1" applyAlignment="1" applyProtection="1">
      <alignment horizontal="right" vertical="center" wrapText="1" indent="1"/>
      <protection locked="0"/>
    </xf>
    <xf numFmtId="0" fontId="23" fillId="0" borderId="14" xfId="55" applyFont="1" applyBorder="1" applyAlignment="1" applyProtection="1">
      <alignment horizontal="left" vertical="center" wrapText="1" indent="1"/>
      <protection/>
    </xf>
    <xf numFmtId="164" fontId="10" fillId="0" borderId="22" xfId="55" applyNumberFormat="1" applyFont="1" applyBorder="1" applyAlignment="1" applyProtection="1">
      <alignment horizontal="right" vertical="center" wrapText="1" indent="1"/>
      <protection/>
    </xf>
    <xf numFmtId="164" fontId="10" fillId="0" borderId="12" xfId="55" applyNumberFormat="1" applyFont="1" applyBorder="1" applyAlignment="1" applyProtection="1">
      <alignment horizontal="center" vertical="center" wrapText="1"/>
      <protection/>
    </xf>
    <xf numFmtId="164" fontId="10" fillId="0" borderId="12" xfId="55" applyNumberFormat="1" applyFont="1" applyBorder="1" applyAlignment="1" applyProtection="1">
      <alignment horizontal="right" vertical="center" wrapText="1" indent="1"/>
      <protection/>
    </xf>
    <xf numFmtId="0" fontId="23" fillId="0" borderId="14" xfId="55" applyFont="1" applyBorder="1" applyAlignment="1" applyProtection="1">
      <alignment horizontal="right" vertical="center" wrapText="1" indent="1"/>
      <protection locked="0"/>
    </xf>
    <xf numFmtId="0" fontId="23" fillId="0" borderId="0" xfId="55" applyFont="1" applyBorder="1" applyAlignment="1" applyProtection="1">
      <alignment horizontal="center" vertical="center" wrapText="1"/>
      <protection locked="0"/>
    </xf>
    <xf numFmtId="0" fontId="2" fillId="0" borderId="35" xfId="55" applyBorder="1">
      <alignment/>
      <protection/>
    </xf>
    <xf numFmtId="0" fontId="10" fillId="0" borderId="65" xfId="55" applyFont="1" applyBorder="1" applyAlignment="1" applyProtection="1">
      <alignment horizontal="left" vertical="center" wrapText="1" indent="1"/>
      <protection/>
    </xf>
    <xf numFmtId="0" fontId="23" fillId="0" borderId="53" xfId="55" applyFont="1" applyBorder="1" applyAlignment="1" applyProtection="1">
      <alignment horizontal="left" vertical="center" wrapText="1" indent="1"/>
      <protection/>
    </xf>
    <xf numFmtId="164" fontId="5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4" applyFont="1" applyFill="1" applyProtection="1">
      <alignment/>
      <protection/>
    </xf>
    <xf numFmtId="0" fontId="1" fillId="0" borderId="0" xfId="54" applyFont="1" applyFill="1" applyAlignment="1" applyProtection="1">
      <alignment horizontal="right" vertical="center" indent="1"/>
      <protection/>
    </xf>
    <xf numFmtId="0" fontId="21" fillId="0" borderId="37" xfId="55" applyFont="1" applyFill="1" applyBorder="1" applyAlignment="1" applyProtection="1">
      <alignment horizontal="right" vertical="center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5" fillId="0" borderId="47" xfId="54" applyFont="1" applyFill="1" applyBorder="1" applyAlignment="1" applyProtection="1">
      <alignment horizontal="center" vertical="center" wrapText="1"/>
      <protection/>
    </xf>
    <xf numFmtId="164" fontId="5" fillId="0" borderId="11" xfId="54" applyNumberFormat="1" applyFont="1" applyFill="1" applyBorder="1" applyAlignment="1" applyProtection="1">
      <alignment horizontal="right" vertical="center" wrapText="1" indent="1"/>
      <protection/>
    </xf>
    <xf numFmtId="164" fontId="5" fillId="0" borderId="58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15" xfId="54" applyFont="1" applyFill="1" applyBorder="1">
      <alignment/>
      <protection/>
    </xf>
    <xf numFmtId="0" fontId="13" fillId="0" borderId="33" xfId="55" applyFont="1" applyBorder="1" applyAlignment="1" applyProtection="1">
      <alignment horizontal="left" vertical="center" wrapText="1" indent="1"/>
      <protection/>
    </xf>
    <xf numFmtId="164" fontId="12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5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6" xfId="54" applyFont="1" applyFill="1" applyBorder="1">
      <alignment/>
      <protection/>
    </xf>
    <xf numFmtId="0" fontId="2" fillId="0" borderId="57" xfId="54" applyFont="1" applyFill="1" applyBorder="1">
      <alignment/>
      <protection/>
    </xf>
    <xf numFmtId="0" fontId="13" fillId="0" borderId="53" xfId="55" applyFont="1" applyBorder="1" applyAlignment="1" applyProtection="1">
      <alignment horizontal="left" vertical="center" wrapText="1" indent="1"/>
      <protection/>
    </xf>
    <xf numFmtId="0" fontId="13" fillId="0" borderId="35" xfId="55" applyFont="1" applyBorder="1" applyAlignment="1" applyProtection="1">
      <alignment horizontal="left" vertical="center" wrapText="1" indent="1"/>
      <protection/>
    </xf>
    <xf numFmtId="0" fontId="2" fillId="0" borderId="48" xfId="54" applyFont="1" applyFill="1" applyBorder="1">
      <alignment/>
      <protection/>
    </xf>
    <xf numFmtId="164" fontId="5" fillId="0" borderId="14" xfId="54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5" xfId="54" applyFont="1" applyFill="1" applyBorder="1" applyAlignment="1" applyProtection="1">
      <alignment horizontal="left" vertical="center" wrapText="1" indent="1"/>
      <protection/>
    </xf>
    <xf numFmtId="164" fontId="12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3" xfId="54" applyFont="1" applyFill="1" applyBorder="1" applyAlignment="1" applyProtection="1">
      <alignment horizontal="left" vertical="center" wrapText="1" indent="1"/>
      <protection/>
    </xf>
    <xf numFmtId="164" fontId="12" fillId="0" borderId="53" xfId="54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3" xfId="5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5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5" applyFont="1" applyBorder="1" applyAlignment="1" applyProtection="1">
      <alignment horizontal="left" vertical="center" wrapText="1" indent="1"/>
      <protection/>
    </xf>
    <xf numFmtId="164" fontId="15" fillId="0" borderId="27" xfId="54" applyNumberFormat="1" applyFont="1" applyFill="1" applyBorder="1" applyAlignment="1" applyProtection="1">
      <alignment horizontal="right" vertical="center" wrapText="1" indent="1"/>
      <protection/>
    </xf>
    <xf numFmtId="0" fontId="16" fillId="0" borderId="24" xfId="55" applyFont="1" applyBorder="1" applyAlignment="1" applyProtection="1">
      <alignment horizontal="left" vertical="center" wrapText="1" indent="1"/>
      <protection/>
    </xf>
    <xf numFmtId="164" fontId="15" fillId="0" borderId="24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5" applyFont="1" applyBorder="1" applyAlignment="1" applyProtection="1">
      <alignment horizontal="left" vertical="center" indent="1"/>
      <protection/>
    </xf>
    <xf numFmtId="0" fontId="13" fillId="0" borderId="42" xfId="55" applyFont="1" applyBorder="1" applyAlignment="1" applyProtection="1">
      <alignment horizontal="left" vertical="center" indent="1"/>
      <protection/>
    </xf>
    <xf numFmtId="0" fontId="13" fillId="0" borderId="31" xfId="55" applyFont="1" applyBorder="1" applyAlignment="1" applyProtection="1">
      <alignment horizontal="left" vertical="center" indent="1"/>
      <protection/>
    </xf>
    <xf numFmtId="164" fontId="5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55" applyFont="1" applyBorder="1" applyAlignment="1" applyProtection="1">
      <alignment horizontal="left" vertical="center" wrapText="1" indent="1"/>
      <protection/>
    </xf>
    <xf numFmtId="164" fontId="5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" xfId="5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4" applyFont="1" applyFill="1" applyBorder="1">
      <alignment/>
      <protection/>
    </xf>
    <xf numFmtId="0" fontId="8" fillId="0" borderId="14" xfId="54" applyFont="1" applyFill="1" applyBorder="1" applyAlignment="1" applyProtection="1">
      <alignment horizontal="left" vertical="center" wrapText="1" indent="1"/>
      <protection/>
    </xf>
    <xf numFmtId="0" fontId="8" fillId="0" borderId="53" xfId="54" applyFont="1" applyFill="1" applyBorder="1" applyAlignment="1" applyProtection="1">
      <alignment horizontal="left" vertical="center" wrapText="1" indent="1"/>
      <protection/>
    </xf>
    <xf numFmtId="164" fontId="8" fillId="0" borderId="22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58" xfId="54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54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4" xfId="5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164" fontId="7" fillId="0" borderId="12" xfId="54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55" applyFont="1" applyBorder="1" applyAlignment="1" applyProtection="1">
      <alignment horizontal="left" vertical="center" wrapText="1" indent="1"/>
      <protection/>
    </xf>
    <xf numFmtId="164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4" applyFill="1" applyAlignment="1">
      <alignment/>
      <protection/>
    </xf>
    <xf numFmtId="164" fontId="5" fillId="0" borderId="47" xfId="54" applyNumberFormat="1" applyFont="1" applyFill="1" applyBorder="1" applyAlignment="1" applyProtection="1">
      <alignment horizontal="center" vertical="center" wrapText="1"/>
      <protection/>
    </xf>
    <xf numFmtId="164" fontId="12" fillId="0" borderId="56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56" xfId="54" applyFill="1" applyBorder="1" applyAlignment="1">
      <alignment horizontal="center"/>
      <protection/>
    </xf>
    <xf numFmtId="0" fontId="1" fillId="0" borderId="57" xfId="54" applyFill="1" applyBorder="1">
      <alignment/>
      <protection/>
    </xf>
    <xf numFmtId="164" fontId="12" fillId="0" borderId="48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9" xfId="54" applyFont="1" applyFill="1" applyBorder="1" applyAlignment="1" applyProtection="1">
      <alignment horizontal="left" vertical="center" wrapText="1" indent="1"/>
      <protection/>
    </xf>
    <xf numFmtId="164" fontId="12" fillId="0" borderId="48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57" xfId="54" applyFont="1" applyFill="1" applyBorder="1" applyAlignment="1">
      <alignment horizontal="center"/>
      <protection/>
    </xf>
    <xf numFmtId="0" fontId="12" fillId="0" borderId="31" xfId="54" applyFont="1" applyFill="1" applyBorder="1" applyAlignment="1" applyProtection="1">
      <alignment horizontal="left" indent="6"/>
      <protection/>
    </xf>
    <xf numFmtId="0" fontId="1" fillId="0" borderId="48" xfId="54" applyFill="1" applyBorder="1">
      <alignment/>
      <protection/>
    </xf>
    <xf numFmtId="0" fontId="1" fillId="0" borderId="15" xfId="54" applyFill="1" applyBorder="1">
      <alignment/>
      <protection/>
    </xf>
    <xf numFmtId="0" fontId="1" fillId="0" borderId="56" xfId="54" applyFill="1" applyBorder="1">
      <alignment/>
      <protection/>
    </xf>
    <xf numFmtId="164" fontId="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5" xfId="54" applyFill="1" applyBorder="1" applyAlignment="1">
      <alignment horizontal="left" vertical="center" indent="1"/>
      <protection/>
    </xf>
    <xf numFmtId="164" fontId="5" fillId="0" borderId="74" xfId="54" applyNumberFormat="1" applyFont="1" applyFill="1" applyBorder="1" applyAlignment="1" applyProtection="1">
      <alignment horizontal="right" vertical="center" wrapText="1" indent="1"/>
      <protection/>
    </xf>
    <xf numFmtId="49" fontId="10" fillId="0" borderId="13" xfId="55" applyNumberFormat="1" applyFont="1" applyBorder="1" applyAlignment="1" applyProtection="1">
      <alignment horizontal="left" vertical="center" wrapText="1" indent="1"/>
      <protection/>
    </xf>
    <xf numFmtId="0" fontId="13" fillId="0" borderId="56" xfId="55" applyFont="1" applyBorder="1" applyAlignment="1" applyProtection="1">
      <alignment horizontal="right" vertical="center" wrapText="1" indent="1"/>
      <protection locked="0"/>
    </xf>
    <xf numFmtId="0" fontId="13" fillId="0" borderId="57" xfId="55" applyFont="1" applyBorder="1" applyAlignment="1" applyProtection="1">
      <alignment horizontal="right" vertical="center" wrapText="1" indent="1"/>
      <protection locked="0"/>
    </xf>
    <xf numFmtId="0" fontId="13" fillId="0" borderId="48" xfId="55" applyFont="1" applyBorder="1" applyAlignment="1" applyProtection="1">
      <alignment horizontal="right" vertical="center" wrapText="1" indent="1"/>
      <protection locked="0"/>
    </xf>
    <xf numFmtId="0" fontId="13" fillId="0" borderId="59" xfId="55" applyFont="1" applyBorder="1" applyAlignment="1" applyProtection="1">
      <alignment horizontal="right" vertical="center" wrapText="1" indent="1"/>
      <protection locked="0"/>
    </xf>
    <xf numFmtId="0" fontId="13" fillId="0" borderId="12" xfId="55" applyFont="1" applyBorder="1" applyAlignment="1" applyProtection="1">
      <alignment horizontal="right" vertical="center" wrapText="1" indent="1"/>
      <protection locked="0"/>
    </xf>
    <xf numFmtId="164" fontId="10" fillId="0" borderId="22" xfId="55" applyNumberFormat="1" applyFont="1" applyBorder="1" applyAlignment="1" applyProtection="1">
      <alignment horizontal="center" vertical="center" wrapText="1"/>
      <protection/>
    </xf>
    <xf numFmtId="164" fontId="10" fillId="0" borderId="15" xfId="55" applyNumberFormat="1" applyFont="1" applyBorder="1" applyAlignment="1" applyProtection="1">
      <alignment horizontal="center" vertical="center" wrapText="1"/>
      <protection/>
    </xf>
    <xf numFmtId="0" fontId="23" fillId="0" borderId="22" xfId="55" applyFont="1" applyBorder="1" applyAlignment="1" applyProtection="1">
      <alignment horizontal="center" vertical="center" wrapText="1"/>
      <protection locked="0"/>
    </xf>
    <xf numFmtId="0" fontId="23" fillId="0" borderId="12" xfId="55" applyFont="1" applyBorder="1" applyAlignment="1" applyProtection="1">
      <alignment horizontal="center" vertical="center" wrapText="1"/>
      <protection locked="0"/>
    </xf>
    <xf numFmtId="0" fontId="1" fillId="0" borderId="15" xfId="54" applyFill="1" applyBorder="1" applyAlignment="1">
      <alignment horizontal="center"/>
      <protection/>
    </xf>
    <xf numFmtId="164" fontId="5" fillId="0" borderId="14" xfId="54" applyNumberFormat="1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164" fontId="5" fillId="0" borderId="10" xfId="54" applyNumberFormat="1" applyFont="1" applyFill="1" applyBorder="1" applyAlignment="1" applyProtection="1">
      <alignment horizontal="right" vertical="center" wrapText="1" indent="1"/>
      <protection/>
    </xf>
    <xf numFmtId="164" fontId="5" fillId="0" borderId="16" xfId="54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5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2" xfId="55" applyBorder="1">
      <alignment/>
      <protection/>
    </xf>
    <xf numFmtId="164" fontId="12" fillId="0" borderId="26" xfId="5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5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4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42" xfId="55" applyFont="1" applyBorder="1" applyAlignment="1" applyProtection="1">
      <alignment horizontal="left" vertical="center" wrapText="1" indent="1"/>
      <protection/>
    </xf>
    <xf numFmtId="0" fontId="10" fillId="0" borderId="53" xfId="55" applyFont="1" applyBorder="1" applyAlignment="1" applyProtection="1">
      <alignment horizontal="left" vertical="center" wrapText="1" indent="1"/>
      <protection/>
    </xf>
    <xf numFmtId="164" fontId="5" fillId="0" borderId="14" xfId="5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8" xfId="55" applyBorder="1">
      <alignment/>
      <protection/>
    </xf>
    <xf numFmtId="164" fontId="8" fillId="0" borderId="14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54" xfId="55" applyBorder="1">
      <alignment/>
      <protection/>
    </xf>
    <xf numFmtId="164" fontId="12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54" applyNumberFormat="1" applyFont="1" applyFill="1" applyBorder="1" applyAlignment="1" applyProtection="1">
      <alignment horizontal="right" vertical="center" wrapText="1" indent="1"/>
      <protection/>
    </xf>
    <xf numFmtId="164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164" fontId="12" fillId="0" borderId="39" xfId="54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55" applyNumberFormat="1" applyFont="1" applyBorder="1" applyAlignment="1" applyProtection="1">
      <alignment horizontal="right" vertical="center" wrapText="1" indent="1"/>
      <protection/>
    </xf>
    <xf numFmtId="164" fontId="10" fillId="0" borderId="44" xfId="55" applyNumberFormat="1" applyFont="1" applyBorder="1" applyAlignment="1" applyProtection="1">
      <alignment horizontal="center" vertical="center" wrapText="1"/>
      <protection/>
    </xf>
    <xf numFmtId="0" fontId="23" fillId="0" borderId="44" xfId="55" applyFont="1" applyBorder="1" applyAlignment="1" applyProtection="1">
      <alignment horizontal="center" vertical="center" wrapText="1"/>
      <protection locked="0"/>
    </xf>
    <xf numFmtId="164" fontId="5" fillId="0" borderId="44" xfId="54" applyNumberFormat="1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/>
      <protection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164" fontId="6" fillId="0" borderId="0" xfId="54" applyNumberFormat="1" applyFont="1" applyFill="1" applyBorder="1" applyAlignment="1" applyProtection="1">
      <alignment horizontal="center" vertical="center"/>
      <protection/>
    </xf>
    <xf numFmtId="164" fontId="20" fillId="0" borderId="37" xfId="54" applyNumberFormat="1" applyFont="1" applyFill="1" applyBorder="1" applyAlignment="1" applyProtection="1">
      <alignment horizontal="left" vertical="center"/>
      <protection/>
    </xf>
    <xf numFmtId="0" fontId="21" fillId="0" borderId="26" xfId="55" applyFont="1" applyFill="1" applyBorder="1" applyAlignment="1" applyProtection="1">
      <alignment horizontal="right" vertical="center"/>
      <protection/>
    </xf>
    <xf numFmtId="164" fontId="20" fillId="0" borderId="37" xfId="54" applyNumberFormat="1" applyFont="1" applyFill="1" applyBorder="1" applyAlignment="1" applyProtection="1">
      <alignment horizontal="left"/>
      <protection/>
    </xf>
    <xf numFmtId="0" fontId="21" fillId="0" borderId="37" xfId="55" applyFont="1" applyFill="1" applyBorder="1" applyAlignment="1" applyProtection="1">
      <alignment horizontal="right"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21" fillId="0" borderId="37" xfId="55" applyFont="1" applyFill="1" applyBorder="1" applyAlignment="1" applyProtection="1">
      <alignment horizontal="center" vertical="center"/>
      <protection/>
    </xf>
    <xf numFmtId="0" fontId="21" fillId="0" borderId="37" xfId="55" applyFont="1" applyFill="1" applyBorder="1" applyAlignment="1" applyProtection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KVRENMUNKA" xfId="54"/>
    <cellStyle name="Normál_Mezőkomárom_2014_ktv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="190" zoomScaleNormal="190" zoomScalePageLayoutView="0" workbookViewId="0" topLeftCell="B70">
      <selection activeCell="F95" sqref="F95"/>
    </sheetView>
  </sheetViews>
  <sheetFormatPr defaultColWidth="8.00390625" defaultRowHeight="12.75"/>
  <cols>
    <col min="1" max="1" width="0" style="1" hidden="1" customWidth="1"/>
    <col min="2" max="2" width="8.28125" style="2" customWidth="1"/>
    <col min="3" max="3" width="61.7109375" style="2" customWidth="1"/>
    <col min="4" max="4" width="5.57421875" style="3" customWidth="1"/>
    <col min="5" max="6" width="8.00390625" style="4" customWidth="1"/>
    <col min="7" max="7" width="0" style="4" hidden="1" customWidth="1"/>
    <col min="8" max="16384" width="8.00390625" style="4" customWidth="1"/>
  </cols>
  <sheetData>
    <row r="1" spans="1:4" s="9" customFormat="1" ht="16.5" customHeight="1">
      <c r="A1" s="5"/>
      <c r="B1" s="6"/>
      <c r="C1" s="7"/>
      <c r="D1" s="8"/>
    </row>
    <row r="2" spans="1:7" s="10" customFormat="1" ht="25.5" customHeight="1">
      <c r="A2" s="467" t="s">
        <v>0</v>
      </c>
      <c r="B2" s="467"/>
      <c r="C2" s="467"/>
      <c r="D2" s="467"/>
      <c r="E2" s="467"/>
      <c r="F2" s="467"/>
      <c r="G2" s="467"/>
    </row>
    <row r="3" spans="1:7" s="10" customFormat="1" ht="16.5" customHeight="1">
      <c r="A3" s="467"/>
      <c r="B3" s="467"/>
      <c r="C3" s="467"/>
      <c r="D3" s="467"/>
      <c r="E3" s="467"/>
      <c r="F3" s="467"/>
      <c r="G3" s="467"/>
    </row>
    <row r="4" spans="1:7" s="15" customFormat="1" ht="15.75" customHeight="1">
      <c r="A4" s="11"/>
      <c r="B4" s="11"/>
      <c r="C4" s="12"/>
      <c r="D4" s="13" t="s">
        <v>1</v>
      </c>
      <c r="E4" s="14"/>
      <c r="F4" s="14"/>
      <c r="G4" s="14"/>
    </row>
    <row r="5" spans="1:7" ht="24.75" customHeight="1">
      <c r="A5" s="468" t="s">
        <v>2</v>
      </c>
      <c r="B5" s="468"/>
      <c r="C5" s="16" t="s">
        <v>3</v>
      </c>
      <c r="D5" s="16" t="s">
        <v>4</v>
      </c>
      <c r="E5" s="17" t="s">
        <v>5</v>
      </c>
      <c r="F5" s="18" t="s">
        <v>6</v>
      </c>
      <c r="G5" s="18" t="s">
        <v>7</v>
      </c>
    </row>
    <row r="6" spans="1:7" s="23" customFormat="1" ht="12.75" customHeight="1">
      <c r="A6" s="19" t="s">
        <v>8</v>
      </c>
      <c r="B6" s="20" t="s">
        <v>8</v>
      </c>
      <c r="C6" s="20" t="s">
        <v>9</v>
      </c>
      <c r="D6" s="16" t="s">
        <v>10</v>
      </c>
      <c r="E6" s="21" t="s">
        <v>11</v>
      </c>
      <c r="F6" s="22" t="s">
        <v>12</v>
      </c>
      <c r="G6" s="22" t="s">
        <v>13</v>
      </c>
    </row>
    <row r="7" spans="1:7" s="23" customFormat="1" ht="15.75" customHeight="1">
      <c r="A7" s="24"/>
      <c r="B7" s="25"/>
      <c r="C7" s="26" t="s">
        <v>14</v>
      </c>
      <c r="D7" s="27"/>
      <c r="E7" s="28"/>
      <c r="F7" s="29"/>
      <c r="G7" s="29"/>
    </row>
    <row r="8" spans="1:7" s="23" customFormat="1" ht="12" customHeight="1">
      <c r="A8" s="19" t="s">
        <v>15</v>
      </c>
      <c r="B8" s="20" t="s">
        <v>15</v>
      </c>
      <c r="C8" s="30" t="s">
        <v>16</v>
      </c>
      <c r="D8" s="31">
        <f>+D9+D14</f>
        <v>0</v>
      </c>
      <c r="E8" s="32">
        <f>+E9+E14+E23</f>
        <v>13048</v>
      </c>
      <c r="F8" s="32">
        <f>+F9+F14+F23</f>
        <v>17588</v>
      </c>
      <c r="G8" s="27">
        <f>+G9+G14+G23</f>
        <v>8448</v>
      </c>
    </row>
    <row r="9" spans="1:7" s="36" customFormat="1" ht="12" customHeight="1">
      <c r="A9" s="19" t="s">
        <v>17</v>
      </c>
      <c r="B9" s="33" t="s">
        <v>17</v>
      </c>
      <c r="C9" s="34" t="s">
        <v>18</v>
      </c>
      <c r="D9" s="35">
        <f>SUM(D10:D13)</f>
        <v>0</v>
      </c>
      <c r="E9" s="32">
        <f>SUM(E10:E13)</f>
        <v>6971</v>
      </c>
      <c r="F9" s="32">
        <f>SUM(F10:F13)</f>
        <v>9145</v>
      </c>
      <c r="G9" s="27">
        <f>SUM(G10:G13)</f>
        <v>5049</v>
      </c>
    </row>
    <row r="10" spans="1:7" s="43" customFormat="1" ht="12" customHeight="1">
      <c r="A10" s="37"/>
      <c r="B10" s="38" t="s">
        <v>19</v>
      </c>
      <c r="C10" s="39" t="s">
        <v>20</v>
      </c>
      <c r="D10" s="40" t="s">
        <v>21</v>
      </c>
      <c r="E10" s="41">
        <v>6396</v>
      </c>
      <c r="F10" s="42">
        <v>8570</v>
      </c>
      <c r="G10" s="42">
        <v>4652</v>
      </c>
    </row>
    <row r="11" spans="1:7" s="43" customFormat="1" ht="12" customHeight="1">
      <c r="A11" s="37"/>
      <c r="B11" s="38" t="s">
        <v>22</v>
      </c>
      <c r="C11" s="44" t="s">
        <v>23</v>
      </c>
      <c r="D11" s="40">
        <v>0</v>
      </c>
      <c r="E11" s="45"/>
      <c r="F11" s="46"/>
      <c r="G11" s="47"/>
    </row>
    <row r="12" spans="1:7" s="43" customFormat="1" ht="12" customHeight="1">
      <c r="A12" s="37"/>
      <c r="B12" s="38" t="s">
        <v>24</v>
      </c>
      <c r="C12" s="44" t="s">
        <v>25</v>
      </c>
      <c r="D12" s="40" t="s">
        <v>26</v>
      </c>
      <c r="E12" s="45">
        <v>575</v>
      </c>
      <c r="F12" s="40">
        <v>575</v>
      </c>
      <c r="G12" s="40">
        <v>397</v>
      </c>
    </row>
    <row r="13" spans="1:7" s="43" customFormat="1" ht="12" customHeight="1">
      <c r="A13" s="37"/>
      <c r="B13" s="38" t="s">
        <v>27</v>
      </c>
      <c r="C13" s="48" t="s">
        <v>28</v>
      </c>
      <c r="D13" s="40"/>
      <c r="E13" s="49"/>
      <c r="F13" s="50"/>
      <c r="G13" s="51"/>
    </row>
    <row r="14" spans="1:7" s="36" customFormat="1" ht="12" customHeight="1">
      <c r="A14" s="19" t="s">
        <v>29</v>
      </c>
      <c r="B14" s="33"/>
      <c r="C14" s="34" t="s">
        <v>30</v>
      </c>
      <c r="D14" s="35">
        <f>SUM(D15:D22)</f>
        <v>0</v>
      </c>
      <c r="E14" s="32">
        <f>SUM(E15:E22)</f>
        <v>4666</v>
      </c>
      <c r="F14" s="32">
        <f>SUM(F15:F22)</f>
        <v>6742</v>
      </c>
      <c r="G14" s="27">
        <f>SUM(G15:G22)</f>
        <v>2388</v>
      </c>
    </row>
    <row r="15" spans="1:7" s="36" customFormat="1" ht="12" customHeight="1">
      <c r="A15" s="52"/>
      <c r="B15" s="38" t="s">
        <v>31</v>
      </c>
      <c r="C15" s="39" t="s">
        <v>32</v>
      </c>
      <c r="D15" s="53">
        <v>0</v>
      </c>
      <c r="E15" s="41"/>
      <c r="F15" s="42">
        <v>30</v>
      </c>
      <c r="G15" s="42">
        <v>415</v>
      </c>
    </row>
    <row r="16" spans="1:7" s="36" customFormat="1" ht="12" customHeight="1">
      <c r="A16" s="37"/>
      <c r="B16" s="38" t="s">
        <v>33</v>
      </c>
      <c r="C16" s="44" t="s">
        <v>34</v>
      </c>
      <c r="D16" s="40"/>
      <c r="E16" s="45"/>
      <c r="F16" s="54"/>
      <c r="G16" s="55"/>
    </row>
    <row r="17" spans="1:7" s="36" customFormat="1" ht="12" customHeight="1">
      <c r="A17" s="37"/>
      <c r="B17" s="38" t="s">
        <v>35</v>
      </c>
      <c r="C17" s="44" t="s">
        <v>36</v>
      </c>
      <c r="D17" s="40" t="s">
        <v>37</v>
      </c>
      <c r="E17" s="45">
        <v>1827</v>
      </c>
      <c r="F17" s="46">
        <v>3577</v>
      </c>
      <c r="G17" s="46">
        <v>936</v>
      </c>
    </row>
    <row r="18" spans="1:7" s="36" customFormat="1" ht="12" customHeight="1">
      <c r="A18" s="37"/>
      <c r="B18" s="38" t="s">
        <v>38</v>
      </c>
      <c r="C18" s="44" t="s">
        <v>39</v>
      </c>
      <c r="D18" s="40"/>
      <c r="E18" s="45"/>
      <c r="F18" s="46"/>
      <c r="G18" s="46"/>
    </row>
    <row r="19" spans="1:7" s="36" customFormat="1" ht="12" customHeight="1">
      <c r="A19" s="37"/>
      <c r="B19" s="38" t="s">
        <v>40</v>
      </c>
      <c r="C19" s="44" t="s">
        <v>41</v>
      </c>
      <c r="D19" s="40" t="s">
        <v>42</v>
      </c>
      <c r="E19" s="45">
        <v>663</v>
      </c>
      <c r="F19" s="46">
        <v>923</v>
      </c>
      <c r="G19" s="46">
        <v>685</v>
      </c>
    </row>
    <row r="20" spans="1:7" s="36" customFormat="1" ht="12" customHeight="1">
      <c r="A20" s="56"/>
      <c r="B20" s="38" t="s">
        <v>43</v>
      </c>
      <c r="C20" s="44" t="s">
        <v>44</v>
      </c>
      <c r="D20" s="57" t="s">
        <v>45</v>
      </c>
      <c r="E20" s="58">
        <v>176</v>
      </c>
      <c r="F20" s="46">
        <v>212</v>
      </c>
      <c r="G20" s="46">
        <v>180</v>
      </c>
    </row>
    <row r="21" spans="1:7" s="43" customFormat="1" ht="12" customHeight="1">
      <c r="A21" s="37"/>
      <c r="B21" s="38" t="s">
        <v>46</v>
      </c>
      <c r="C21" s="44" t="s">
        <v>47</v>
      </c>
      <c r="D21" s="40" t="s">
        <v>48</v>
      </c>
      <c r="E21" s="45"/>
      <c r="F21" s="46"/>
      <c r="G21" s="46"/>
    </row>
    <row r="22" spans="1:7" s="43" customFormat="1" ht="12" customHeight="1">
      <c r="A22" s="59"/>
      <c r="B22" s="60" t="s">
        <v>49</v>
      </c>
      <c r="C22" s="48" t="s">
        <v>50</v>
      </c>
      <c r="D22" s="61"/>
      <c r="E22" s="49">
        <v>2000</v>
      </c>
      <c r="F22" s="50">
        <v>2000</v>
      </c>
      <c r="G22" s="50">
        <v>172</v>
      </c>
    </row>
    <row r="23" spans="1:7" s="43" customFormat="1" ht="12" customHeight="1">
      <c r="A23" s="19" t="s">
        <v>51</v>
      </c>
      <c r="B23" s="62"/>
      <c r="C23" s="34" t="s">
        <v>52</v>
      </c>
      <c r="D23" s="63"/>
      <c r="E23" s="64">
        <v>1411</v>
      </c>
      <c r="F23" s="64">
        <v>1701</v>
      </c>
      <c r="G23" s="65">
        <v>1011</v>
      </c>
    </row>
    <row r="24" spans="1:7" s="36" customFormat="1" ht="12" customHeight="1">
      <c r="A24" s="19" t="s">
        <v>53</v>
      </c>
      <c r="B24" s="33"/>
      <c r="C24" s="34" t="s">
        <v>54</v>
      </c>
      <c r="D24" s="66">
        <f>SUM(D25:D32)</f>
        <v>0</v>
      </c>
      <c r="E24" s="31">
        <f>SUM(E25:E32)</f>
        <v>60972</v>
      </c>
      <c r="F24" s="32">
        <f>SUM(F25:F32)</f>
        <v>55896</v>
      </c>
      <c r="G24" s="67">
        <f>SUM(G25:G32)</f>
        <v>33537</v>
      </c>
    </row>
    <row r="25" spans="1:7" s="43" customFormat="1" ht="12" customHeight="1">
      <c r="A25" s="37"/>
      <c r="B25" s="38" t="s">
        <v>55</v>
      </c>
      <c r="C25" s="39" t="s">
        <v>56</v>
      </c>
      <c r="D25" s="40" t="s">
        <v>57</v>
      </c>
      <c r="E25" s="45">
        <v>58633</v>
      </c>
      <c r="F25" s="42">
        <v>53112</v>
      </c>
      <c r="G25" s="46">
        <v>32206</v>
      </c>
    </row>
    <row r="26" spans="1:7" s="43" customFormat="1" ht="12" customHeight="1">
      <c r="A26" s="37"/>
      <c r="B26" s="38" t="s">
        <v>58</v>
      </c>
      <c r="C26" s="44" t="s">
        <v>59</v>
      </c>
      <c r="D26" s="40" t="s">
        <v>60</v>
      </c>
      <c r="E26" s="45">
        <v>2339</v>
      </c>
      <c r="F26" s="46">
        <v>2378</v>
      </c>
      <c r="G26" s="46">
        <v>925</v>
      </c>
    </row>
    <row r="27" spans="1:7" s="43" customFormat="1" ht="12" customHeight="1">
      <c r="A27" s="37"/>
      <c r="B27" s="38" t="s">
        <v>61</v>
      </c>
      <c r="C27" s="44" t="s">
        <v>62</v>
      </c>
      <c r="D27" s="40"/>
      <c r="E27" s="45"/>
      <c r="F27" s="46">
        <v>406</v>
      </c>
      <c r="G27" s="46">
        <v>406</v>
      </c>
    </row>
    <row r="28" spans="1:7" s="43" customFormat="1" ht="12" customHeight="1">
      <c r="A28" s="37"/>
      <c r="B28" s="38" t="s">
        <v>63</v>
      </c>
      <c r="C28" s="44" t="s">
        <v>64</v>
      </c>
      <c r="D28" s="40"/>
      <c r="E28" s="45"/>
      <c r="F28" s="46"/>
      <c r="G28" s="47"/>
    </row>
    <row r="29" spans="1:7" s="43" customFormat="1" ht="12" customHeight="1">
      <c r="A29" s="37"/>
      <c r="B29" s="38" t="s">
        <v>65</v>
      </c>
      <c r="C29" s="44" t="s">
        <v>66</v>
      </c>
      <c r="D29" s="40"/>
      <c r="E29" s="45"/>
      <c r="F29" s="46"/>
      <c r="G29" s="47"/>
    </row>
    <row r="30" spans="1:7" s="43" customFormat="1" ht="12" customHeight="1">
      <c r="A30" s="37"/>
      <c r="B30" s="38" t="s">
        <v>67</v>
      </c>
      <c r="C30" s="44" t="s">
        <v>68</v>
      </c>
      <c r="D30" s="40"/>
      <c r="E30" s="45"/>
      <c r="F30" s="46"/>
      <c r="G30" s="47"/>
    </row>
    <row r="31" spans="1:7" s="43" customFormat="1" ht="12" customHeight="1">
      <c r="A31" s="37"/>
      <c r="B31" s="38" t="s">
        <v>69</v>
      </c>
      <c r="C31" s="44" t="s">
        <v>70</v>
      </c>
      <c r="D31" s="40"/>
      <c r="E31" s="45"/>
      <c r="F31" s="46"/>
      <c r="G31" s="47"/>
    </row>
    <row r="32" spans="1:7" s="43" customFormat="1" ht="12" customHeight="1">
      <c r="A32" s="59"/>
      <c r="B32" s="60" t="s">
        <v>71</v>
      </c>
      <c r="C32" s="68" t="s">
        <v>72</v>
      </c>
      <c r="D32" s="61"/>
      <c r="E32" s="49"/>
      <c r="F32" s="50"/>
      <c r="G32" s="51"/>
    </row>
    <row r="33" spans="1:7" s="43" customFormat="1" ht="12" customHeight="1">
      <c r="A33" s="19" t="s">
        <v>73</v>
      </c>
      <c r="B33" s="69"/>
      <c r="C33" s="30" t="s">
        <v>74</v>
      </c>
      <c r="D33" s="35">
        <f>+D34+D42</f>
        <v>0</v>
      </c>
      <c r="E33" s="32">
        <f>+E34+E42</f>
        <v>94183</v>
      </c>
      <c r="F33" s="32">
        <f>+F34+F42</f>
        <v>108391</v>
      </c>
      <c r="G33" s="27">
        <f>+G34+G42</f>
        <v>43133</v>
      </c>
    </row>
    <row r="34" spans="1:7" s="43" customFormat="1" ht="12" customHeight="1">
      <c r="A34" s="52"/>
      <c r="B34" s="70" t="s">
        <v>75</v>
      </c>
      <c r="C34" s="71" t="s">
        <v>76</v>
      </c>
      <c r="D34" s="72">
        <f>SUM(D35:D41)</f>
        <v>0</v>
      </c>
      <c r="E34" s="73">
        <f>SUM(E35:E41)</f>
        <v>94183</v>
      </c>
      <c r="F34" s="73">
        <f>SUM(F35:F41)</f>
        <v>94183</v>
      </c>
      <c r="G34" s="74">
        <f>SUM(G35:G41)</f>
        <v>43133</v>
      </c>
    </row>
    <row r="35" spans="1:7" s="43" customFormat="1" ht="12" customHeight="1">
      <c r="A35" s="37"/>
      <c r="B35" s="75" t="s">
        <v>77</v>
      </c>
      <c r="C35" s="44" t="s">
        <v>78</v>
      </c>
      <c r="D35" s="40" t="s">
        <v>79</v>
      </c>
      <c r="E35" s="41">
        <v>2814</v>
      </c>
      <c r="F35" s="46">
        <v>2814</v>
      </c>
      <c r="G35" s="46">
        <v>1458</v>
      </c>
    </row>
    <row r="36" spans="1:7" s="43" customFormat="1" ht="12" customHeight="1">
      <c r="A36" s="37"/>
      <c r="B36" s="75" t="s">
        <v>80</v>
      </c>
      <c r="C36" s="44" t="s">
        <v>81</v>
      </c>
      <c r="D36" s="40"/>
      <c r="E36" s="45"/>
      <c r="F36" s="46"/>
      <c r="G36" s="46"/>
    </row>
    <row r="37" spans="1:7" s="43" customFormat="1" ht="12" customHeight="1">
      <c r="A37" s="37"/>
      <c r="B37" s="75" t="s">
        <v>82</v>
      </c>
      <c r="C37" s="44" t="s">
        <v>83</v>
      </c>
      <c r="D37" s="40" t="s">
        <v>79</v>
      </c>
      <c r="E37" s="45">
        <v>6000</v>
      </c>
      <c r="F37" s="46">
        <v>6000</v>
      </c>
      <c r="G37" s="46">
        <v>3000</v>
      </c>
    </row>
    <row r="38" spans="1:7" s="43" customFormat="1" ht="12" customHeight="1">
      <c r="A38" s="37"/>
      <c r="B38" s="75" t="s">
        <v>84</v>
      </c>
      <c r="C38" s="44" t="s">
        <v>85</v>
      </c>
      <c r="D38" s="40" t="s">
        <v>79</v>
      </c>
      <c r="E38" s="45">
        <v>85369</v>
      </c>
      <c r="F38" s="46">
        <v>85369</v>
      </c>
      <c r="G38" s="46">
        <v>37221</v>
      </c>
    </row>
    <row r="39" spans="1:7" s="43" customFormat="1" ht="12" customHeight="1">
      <c r="A39" s="37"/>
      <c r="B39" s="75" t="s">
        <v>86</v>
      </c>
      <c r="C39" s="44" t="s">
        <v>87</v>
      </c>
      <c r="D39" s="40"/>
      <c r="E39" s="45"/>
      <c r="F39" s="46"/>
      <c r="G39" s="46">
        <v>1454</v>
      </c>
    </row>
    <row r="40" spans="1:7" s="43" customFormat="1" ht="12" customHeight="1">
      <c r="A40" s="37"/>
      <c r="B40" s="75" t="s">
        <v>88</v>
      </c>
      <c r="C40" s="44" t="s">
        <v>89</v>
      </c>
      <c r="D40" s="40"/>
      <c r="E40" s="45"/>
      <c r="F40" s="46"/>
      <c r="G40" s="47"/>
    </row>
    <row r="41" spans="1:7" s="43" customFormat="1" ht="12" customHeight="1">
      <c r="A41" s="37"/>
      <c r="B41" s="75" t="s">
        <v>90</v>
      </c>
      <c r="C41" s="44" t="s">
        <v>91</v>
      </c>
      <c r="D41" s="40"/>
      <c r="E41" s="45"/>
      <c r="F41" s="46"/>
      <c r="G41" s="47"/>
    </row>
    <row r="42" spans="1:7" s="43" customFormat="1" ht="12" customHeight="1">
      <c r="A42" s="37"/>
      <c r="B42" s="75" t="s">
        <v>92</v>
      </c>
      <c r="C42" s="76" t="s">
        <v>93</v>
      </c>
      <c r="D42" s="77">
        <f>SUM(D43:D47)</f>
        <v>0</v>
      </c>
      <c r="E42" s="78">
        <f>SUM(E43:E47)</f>
        <v>0</v>
      </c>
      <c r="F42" s="46">
        <v>14208</v>
      </c>
      <c r="G42" s="47"/>
    </row>
    <row r="43" spans="1:7" s="43" customFormat="1" ht="12" customHeight="1">
      <c r="A43" s="37"/>
      <c r="B43" s="75" t="s">
        <v>94</v>
      </c>
      <c r="C43" s="44" t="s">
        <v>78</v>
      </c>
      <c r="D43" s="40"/>
      <c r="E43" s="45"/>
      <c r="F43" s="46"/>
      <c r="G43" s="47"/>
    </row>
    <row r="44" spans="1:7" s="43" customFormat="1" ht="12" customHeight="1">
      <c r="A44" s="37"/>
      <c r="B44" s="75" t="s">
        <v>95</v>
      </c>
      <c r="C44" s="44" t="s">
        <v>96</v>
      </c>
      <c r="D44" s="40"/>
      <c r="E44" s="45"/>
      <c r="F44" s="46"/>
      <c r="G44" s="47"/>
    </row>
    <row r="45" spans="1:7" s="43" customFormat="1" ht="12" customHeight="1">
      <c r="A45" s="37"/>
      <c r="B45" s="75" t="s">
        <v>97</v>
      </c>
      <c r="C45" s="44" t="s">
        <v>98</v>
      </c>
      <c r="D45" s="40"/>
      <c r="E45" s="45"/>
      <c r="F45" s="46">
        <v>14208</v>
      </c>
      <c r="G45" s="47"/>
    </row>
    <row r="46" spans="1:7" s="43" customFormat="1" ht="12" customHeight="1">
      <c r="A46" s="37"/>
      <c r="B46" s="75" t="s">
        <v>99</v>
      </c>
      <c r="C46" s="44" t="s">
        <v>100</v>
      </c>
      <c r="D46" s="40"/>
      <c r="E46" s="45"/>
      <c r="F46" s="46"/>
      <c r="G46" s="47"/>
    </row>
    <row r="47" spans="1:7" s="43" customFormat="1" ht="12" customHeight="1">
      <c r="A47" s="79"/>
      <c r="B47" s="80" t="s">
        <v>101</v>
      </c>
      <c r="C47" s="48" t="s">
        <v>102</v>
      </c>
      <c r="D47" s="81"/>
      <c r="E47" s="82"/>
      <c r="F47" s="50"/>
      <c r="G47" s="51"/>
    </row>
    <row r="48" spans="1:7" s="36" customFormat="1" ht="12" customHeight="1">
      <c r="A48" s="19" t="s">
        <v>103</v>
      </c>
      <c r="B48" s="33"/>
      <c r="C48" s="34" t="s">
        <v>104</v>
      </c>
      <c r="D48" s="66">
        <f>+D49+D50</f>
        <v>0</v>
      </c>
      <c r="E48" s="83">
        <f>+E49+E50</f>
        <v>0</v>
      </c>
      <c r="F48" s="84"/>
      <c r="G48" s="85"/>
    </row>
    <row r="49" spans="1:7" s="43" customFormat="1" ht="12" customHeight="1">
      <c r="A49" s="37"/>
      <c r="B49" s="75" t="s">
        <v>105</v>
      </c>
      <c r="C49" s="39" t="s">
        <v>106</v>
      </c>
      <c r="D49" s="40"/>
      <c r="E49" s="45"/>
      <c r="F49" s="42"/>
      <c r="G49" s="86"/>
    </row>
    <row r="50" spans="1:7" s="43" customFormat="1" ht="12" customHeight="1">
      <c r="A50" s="37"/>
      <c r="B50" s="75" t="s">
        <v>107</v>
      </c>
      <c r="C50" s="48" t="s">
        <v>108</v>
      </c>
      <c r="D50" s="40"/>
      <c r="E50" s="45"/>
      <c r="F50" s="50"/>
      <c r="G50" s="51"/>
    </row>
    <row r="51" spans="1:7" s="43" customFormat="1" ht="12" customHeight="1">
      <c r="A51" s="19" t="s">
        <v>109</v>
      </c>
      <c r="B51" s="33"/>
      <c r="C51" s="34" t="s">
        <v>110</v>
      </c>
      <c r="D51" s="66">
        <f>+D52+D53+D54</f>
        <v>0</v>
      </c>
      <c r="E51" s="83">
        <f>+E52+E53+E54</f>
        <v>0</v>
      </c>
      <c r="F51" s="87"/>
      <c r="G51" s="88"/>
    </row>
    <row r="52" spans="1:7" s="43" customFormat="1" ht="12" customHeight="1">
      <c r="A52" s="89"/>
      <c r="B52" s="75" t="s">
        <v>111</v>
      </c>
      <c r="C52" s="39" t="s">
        <v>112</v>
      </c>
      <c r="D52" s="90"/>
      <c r="E52" s="41"/>
      <c r="F52" s="42"/>
      <c r="G52" s="86"/>
    </row>
    <row r="53" spans="1:7" s="43" customFormat="1" ht="12" customHeight="1">
      <c r="A53" s="89"/>
      <c r="B53" s="75" t="s">
        <v>113</v>
      </c>
      <c r="C53" s="44" t="s">
        <v>114</v>
      </c>
      <c r="D53" s="90"/>
      <c r="E53" s="41"/>
      <c r="F53" s="46"/>
      <c r="G53" s="47"/>
    </row>
    <row r="54" spans="1:7" s="43" customFormat="1" ht="12" customHeight="1">
      <c r="A54" s="37"/>
      <c r="B54" s="75" t="s">
        <v>115</v>
      </c>
      <c r="C54" s="68" t="s">
        <v>116</v>
      </c>
      <c r="D54" s="40"/>
      <c r="E54" s="45"/>
      <c r="F54" s="50"/>
      <c r="G54" s="47"/>
    </row>
    <row r="55" spans="1:7" s="43" customFormat="1" ht="12" customHeight="1">
      <c r="A55" s="19" t="s">
        <v>117</v>
      </c>
      <c r="B55" s="91"/>
      <c r="C55" s="30" t="s">
        <v>118</v>
      </c>
      <c r="D55" s="92"/>
      <c r="E55" s="93"/>
      <c r="F55" s="87"/>
      <c r="G55" s="94"/>
    </row>
    <row r="56" spans="1:7" s="36" customFormat="1" ht="12" customHeight="1">
      <c r="A56" s="95" t="s">
        <v>119</v>
      </c>
      <c r="B56" s="96"/>
      <c r="C56" s="30" t="s">
        <v>120</v>
      </c>
      <c r="D56" s="97">
        <f>+D9+D14+D23+D24+D33+D48+D51+D55</f>
        <v>0</v>
      </c>
      <c r="E56" s="98">
        <f>+E9+E14+E23+E24+E33+E48+E51+E55</f>
        <v>168203</v>
      </c>
      <c r="F56" s="98">
        <f>+F9+F14+F23+F24+F33+F48+F51+F55</f>
        <v>181875</v>
      </c>
      <c r="G56" s="99">
        <f>+G9+G14+G23+G24+G33+G48+G51+G55</f>
        <v>85118</v>
      </c>
    </row>
    <row r="57" spans="1:7" s="36" customFormat="1" ht="12" customHeight="1">
      <c r="A57" s="19" t="s">
        <v>121</v>
      </c>
      <c r="B57" s="100"/>
      <c r="C57" s="30" t="s">
        <v>122</v>
      </c>
      <c r="D57" s="83"/>
      <c r="E57" s="32">
        <f>+E58+E60</f>
        <v>5903</v>
      </c>
      <c r="F57" s="32">
        <f>+F58+F60</f>
        <v>9228</v>
      </c>
      <c r="G57" s="27">
        <f>+G58+G60</f>
        <v>0</v>
      </c>
    </row>
    <row r="58" spans="1:7" s="36" customFormat="1" ht="12" customHeight="1">
      <c r="A58" s="52"/>
      <c r="B58" s="70" t="s">
        <v>123</v>
      </c>
      <c r="C58" s="101" t="s">
        <v>124</v>
      </c>
      <c r="D58" s="102" t="s">
        <v>125</v>
      </c>
      <c r="E58" s="41">
        <v>5903</v>
      </c>
      <c r="F58" s="90">
        <v>9228</v>
      </c>
      <c r="G58" s="103"/>
    </row>
    <row r="59" spans="1:7" s="36" customFormat="1" ht="12" customHeight="1">
      <c r="A59" s="56"/>
      <c r="B59" s="104" t="s">
        <v>126</v>
      </c>
      <c r="C59" s="39" t="s">
        <v>127</v>
      </c>
      <c r="D59" s="105"/>
      <c r="E59" s="58"/>
      <c r="F59" s="54"/>
      <c r="G59" s="55"/>
    </row>
    <row r="60" spans="1:7" s="36" customFormat="1" ht="12" customHeight="1">
      <c r="A60" s="79"/>
      <c r="B60" s="80" t="s">
        <v>128</v>
      </c>
      <c r="C60" s="106" t="s">
        <v>129</v>
      </c>
      <c r="D60" s="61"/>
      <c r="E60" s="49"/>
      <c r="F60" s="107"/>
      <c r="G60" s="108"/>
    </row>
    <row r="61" spans="1:7" s="43" customFormat="1" ht="12" customHeight="1">
      <c r="A61" s="109" t="s">
        <v>130</v>
      </c>
      <c r="B61" s="110"/>
      <c r="C61" s="111" t="s">
        <v>131</v>
      </c>
      <c r="D61" s="112">
        <f>+D56+D57</f>
        <v>0</v>
      </c>
      <c r="E61" s="32">
        <f>+E56+E57</f>
        <v>174106</v>
      </c>
      <c r="F61" s="32">
        <f>+F56+F57</f>
        <v>191103</v>
      </c>
      <c r="G61" s="27">
        <f>+G56+G57</f>
        <v>85118</v>
      </c>
    </row>
    <row r="62" spans="1:7" s="43" customFormat="1" ht="15" customHeight="1">
      <c r="A62" s="113"/>
      <c r="B62" s="113"/>
      <c r="C62" s="114"/>
      <c r="D62" s="115"/>
      <c r="E62" s="115"/>
      <c r="F62" s="116"/>
      <c r="G62" s="117"/>
    </row>
    <row r="63" spans="1:7" ht="12.75">
      <c r="A63" s="118"/>
      <c r="B63" s="119"/>
      <c r="C63" s="119"/>
      <c r="D63" s="120"/>
      <c r="E63" s="120"/>
      <c r="F63" s="116"/>
      <c r="G63" s="117"/>
    </row>
    <row r="64" spans="1:7" s="23" customFormat="1" ht="16.5" customHeight="1">
      <c r="A64" s="121"/>
      <c r="B64" s="122"/>
      <c r="C64" s="469" t="s">
        <v>132</v>
      </c>
      <c r="D64" s="469"/>
      <c r="E64" s="469"/>
      <c r="F64" s="469"/>
      <c r="G64" s="123"/>
    </row>
    <row r="65" spans="1:7" s="129" customFormat="1" ht="12" customHeight="1">
      <c r="A65" s="19" t="s">
        <v>15</v>
      </c>
      <c r="B65" s="69"/>
      <c r="C65" s="124" t="s">
        <v>133</v>
      </c>
      <c r="D65" s="125">
        <f>SUM(D66:D70)</f>
        <v>0</v>
      </c>
      <c r="E65" s="126">
        <f>SUM(E66:E70)</f>
        <v>132512</v>
      </c>
      <c r="F65" s="127">
        <f>SUM(F66:F70)</f>
        <v>134467</v>
      </c>
      <c r="G65" s="128">
        <f>SUM(G66:G70)</f>
        <v>70726</v>
      </c>
    </row>
    <row r="66" spans="1:7" ht="12" customHeight="1">
      <c r="A66" s="89"/>
      <c r="B66" s="130" t="s">
        <v>134</v>
      </c>
      <c r="C66" s="131" t="s">
        <v>135</v>
      </c>
      <c r="D66" s="132" t="s">
        <v>136</v>
      </c>
      <c r="E66" s="41">
        <v>73144</v>
      </c>
      <c r="F66" s="133">
        <v>73144</v>
      </c>
      <c r="G66" s="134">
        <v>36189</v>
      </c>
    </row>
    <row r="67" spans="1:7" ht="12" customHeight="1">
      <c r="A67" s="37"/>
      <c r="B67" s="75" t="s">
        <v>137</v>
      </c>
      <c r="C67" s="135" t="s">
        <v>138</v>
      </c>
      <c r="D67" s="136" t="s">
        <v>139</v>
      </c>
      <c r="E67" s="45">
        <v>10832</v>
      </c>
      <c r="F67" s="137">
        <v>10832</v>
      </c>
      <c r="G67" s="138">
        <v>5595</v>
      </c>
    </row>
    <row r="68" spans="1:7" ht="12" customHeight="1">
      <c r="A68" s="37"/>
      <c r="B68" s="75" t="s">
        <v>140</v>
      </c>
      <c r="C68" s="135" t="s">
        <v>141</v>
      </c>
      <c r="D68" s="136" t="s">
        <v>142</v>
      </c>
      <c r="E68" s="45">
        <v>35912</v>
      </c>
      <c r="F68" s="137">
        <v>36693</v>
      </c>
      <c r="G68" s="138">
        <v>20921</v>
      </c>
    </row>
    <row r="69" spans="1:7" ht="12" customHeight="1">
      <c r="A69" s="37"/>
      <c r="B69" s="75" t="s">
        <v>143</v>
      </c>
      <c r="C69" s="135" t="s">
        <v>144</v>
      </c>
      <c r="D69" s="136" t="s">
        <v>145</v>
      </c>
      <c r="E69" s="45">
        <v>642</v>
      </c>
      <c r="F69" s="137">
        <v>907</v>
      </c>
      <c r="G69" s="138">
        <v>790</v>
      </c>
    </row>
    <row r="70" spans="1:7" ht="12" customHeight="1">
      <c r="A70" s="37"/>
      <c r="B70" s="75" t="s">
        <v>146</v>
      </c>
      <c r="C70" s="135" t="s">
        <v>147</v>
      </c>
      <c r="D70" s="136" t="s">
        <v>148</v>
      </c>
      <c r="E70" s="45">
        <f>SUM(E72:E78)</f>
        <v>11982</v>
      </c>
      <c r="F70" s="137">
        <v>12891</v>
      </c>
      <c r="G70" s="138">
        <v>7231</v>
      </c>
    </row>
    <row r="71" spans="1:7" ht="12" customHeight="1">
      <c r="A71" s="37"/>
      <c r="B71" s="75" t="s">
        <v>149</v>
      </c>
      <c r="C71" s="135" t="s">
        <v>150</v>
      </c>
      <c r="D71" s="136"/>
      <c r="E71" s="45"/>
      <c r="F71" s="137"/>
      <c r="G71" s="139"/>
    </row>
    <row r="72" spans="1:7" ht="12" customHeight="1">
      <c r="A72" s="37"/>
      <c r="B72" s="75" t="s">
        <v>151</v>
      </c>
      <c r="C72" s="140" t="s">
        <v>152</v>
      </c>
      <c r="D72" s="136"/>
      <c r="E72" s="45"/>
      <c r="F72" s="137"/>
      <c r="G72" s="139"/>
    </row>
    <row r="73" spans="1:7" ht="12" customHeight="1">
      <c r="A73" s="37"/>
      <c r="B73" s="75" t="s">
        <v>153</v>
      </c>
      <c r="C73" s="141" t="s">
        <v>154</v>
      </c>
      <c r="D73" s="136" t="s">
        <v>155</v>
      </c>
      <c r="E73" s="45">
        <v>3999</v>
      </c>
      <c r="F73" s="137">
        <v>3999</v>
      </c>
      <c r="G73" s="138">
        <v>1317</v>
      </c>
    </row>
    <row r="74" spans="1:7" ht="12" customHeight="1">
      <c r="A74" s="37"/>
      <c r="B74" s="75" t="s">
        <v>156</v>
      </c>
      <c r="C74" s="141" t="s">
        <v>157</v>
      </c>
      <c r="D74" s="136"/>
      <c r="E74" s="45">
        <v>842</v>
      </c>
      <c r="F74" s="137">
        <v>1054</v>
      </c>
      <c r="G74" s="138">
        <v>940</v>
      </c>
    </row>
    <row r="75" spans="1:7" ht="12" customHeight="1">
      <c r="A75" s="37"/>
      <c r="B75" s="75" t="s">
        <v>158</v>
      </c>
      <c r="C75" s="141" t="s">
        <v>159</v>
      </c>
      <c r="D75" s="136"/>
      <c r="E75" s="45">
        <v>7141</v>
      </c>
      <c r="F75" s="137">
        <v>7141</v>
      </c>
      <c r="G75" s="138">
        <v>4277</v>
      </c>
    </row>
    <row r="76" spans="1:7" ht="12" customHeight="1">
      <c r="A76" s="37"/>
      <c r="B76" s="75" t="s">
        <v>160</v>
      </c>
      <c r="C76" s="142" t="s">
        <v>161</v>
      </c>
      <c r="D76" s="136"/>
      <c r="E76" s="45"/>
      <c r="F76" s="137">
        <v>697</v>
      </c>
      <c r="G76" s="138">
        <v>697</v>
      </c>
    </row>
    <row r="77" spans="1:7" ht="12" customHeight="1">
      <c r="A77" s="37"/>
      <c r="B77" s="75" t="s">
        <v>162</v>
      </c>
      <c r="C77" s="143" t="s">
        <v>163</v>
      </c>
      <c r="D77" s="136"/>
      <c r="E77" s="45"/>
      <c r="F77" s="137"/>
      <c r="G77" s="139"/>
    </row>
    <row r="78" spans="1:7" ht="12" customHeight="1">
      <c r="A78" s="59"/>
      <c r="B78" s="144" t="s">
        <v>164</v>
      </c>
      <c r="C78" s="145" t="s">
        <v>165</v>
      </c>
      <c r="D78" s="146"/>
      <c r="E78" s="49"/>
      <c r="F78" s="147"/>
      <c r="G78" s="148"/>
    </row>
    <row r="79" spans="1:7" ht="12" customHeight="1">
      <c r="A79" s="19" t="s">
        <v>17</v>
      </c>
      <c r="B79" s="69"/>
      <c r="C79" s="149" t="s">
        <v>166</v>
      </c>
      <c r="D79" s="150"/>
      <c r="E79" s="32">
        <f>SUM(E80:E82)</f>
        <v>1000</v>
      </c>
      <c r="F79" s="32">
        <f>SUM(F80:F82)</f>
        <v>15449</v>
      </c>
      <c r="G79" s="151">
        <f>SUM(G80:G82)</f>
        <v>585</v>
      </c>
    </row>
    <row r="80" spans="1:7" s="129" customFormat="1" ht="12" customHeight="1">
      <c r="A80" s="89"/>
      <c r="B80" s="130" t="s">
        <v>19</v>
      </c>
      <c r="C80" s="101" t="s">
        <v>167</v>
      </c>
      <c r="D80" s="152" t="s">
        <v>168</v>
      </c>
      <c r="E80" s="153">
        <v>1000</v>
      </c>
      <c r="F80" s="90">
        <v>15449</v>
      </c>
      <c r="G80" s="154">
        <v>585</v>
      </c>
    </row>
    <row r="81" spans="1:7" ht="12" customHeight="1">
      <c r="A81" s="37"/>
      <c r="B81" s="75" t="s">
        <v>22</v>
      </c>
      <c r="C81" s="44" t="s">
        <v>169</v>
      </c>
      <c r="D81" s="154"/>
      <c r="E81" s="45"/>
      <c r="F81" s="137"/>
      <c r="G81" s="139"/>
    </row>
    <row r="82" spans="1:7" ht="12" customHeight="1">
      <c r="A82" s="37"/>
      <c r="B82" s="75" t="s">
        <v>24</v>
      </c>
      <c r="C82" s="44" t="s">
        <v>170</v>
      </c>
      <c r="D82" s="154"/>
      <c r="E82" s="45">
        <f>SUM(E83:E89)</f>
        <v>0</v>
      </c>
      <c r="F82" s="137"/>
      <c r="G82" s="139"/>
    </row>
    <row r="83" spans="1:7" ht="12" customHeight="1">
      <c r="A83" s="37"/>
      <c r="B83" s="75" t="s">
        <v>27</v>
      </c>
      <c r="C83" s="44" t="s">
        <v>171</v>
      </c>
      <c r="D83" s="154"/>
      <c r="E83" s="45"/>
      <c r="F83" s="137"/>
      <c r="G83" s="139"/>
    </row>
    <row r="84" spans="1:7" ht="12" customHeight="1">
      <c r="A84" s="37"/>
      <c r="B84" s="75" t="s">
        <v>172</v>
      </c>
      <c r="C84" s="141" t="s">
        <v>173</v>
      </c>
      <c r="D84" s="154"/>
      <c r="E84" s="45"/>
      <c r="F84" s="137"/>
      <c r="G84" s="139"/>
    </row>
    <row r="85" spans="1:7" ht="12" customHeight="1">
      <c r="A85" s="37"/>
      <c r="B85" s="75" t="s">
        <v>174</v>
      </c>
      <c r="C85" s="141" t="s">
        <v>175</v>
      </c>
      <c r="D85" s="154"/>
      <c r="E85" s="45"/>
      <c r="F85" s="137"/>
      <c r="G85" s="139"/>
    </row>
    <row r="86" spans="1:7" ht="12" customHeight="1">
      <c r="A86" s="37"/>
      <c r="B86" s="75" t="s">
        <v>176</v>
      </c>
      <c r="C86" s="141" t="s">
        <v>177</v>
      </c>
      <c r="D86" s="154"/>
      <c r="E86" s="45"/>
      <c r="F86" s="137"/>
      <c r="G86" s="139"/>
    </row>
    <row r="87" spans="1:7" s="129" customFormat="1" ht="12" customHeight="1">
      <c r="A87" s="37"/>
      <c r="B87" s="75" t="s">
        <v>178</v>
      </c>
      <c r="C87" s="141" t="s">
        <v>179</v>
      </c>
      <c r="D87" s="154"/>
      <c r="E87" s="45"/>
      <c r="F87" s="155"/>
      <c r="G87" s="156"/>
    </row>
    <row r="88" spans="1:12" ht="20.25" customHeight="1">
      <c r="A88" s="37"/>
      <c r="B88" s="75" t="s">
        <v>180</v>
      </c>
      <c r="C88" s="141" t="s">
        <v>181</v>
      </c>
      <c r="D88" s="154"/>
      <c r="E88" s="45"/>
      <c r="F88" s="137"/>
      <c r="G88" s="139"/>
      <c r="L88" s="157"/>
    </row>
    <row r="89" spans="1:7" ht="21" customHeight="1">
      <c r="A89" s="37"/>
      <c r="B89" s="75" t="s">
        <v>182</v>
      </c>
      <c r="C89" s="158" t="s">
        <v>183</v>
      </c>
      <c r="D89" s="154"/>
      <c r="E89" s="49"/>
      <c r="F89" s="147"/>
      <c r="G89" s="148"/>
    </row>
    <row r="90" spans="1:7" ht="12" customHeight="1">
      <c r="A90" s="95" t="s">
        <v>29</v>
      </c>
      <c r="B90" s="159"/>
      <c r="C90" s="160" t="s">
        <v>184</v>
      </c>
      <c r="D90" s="161"/>
      <c r="E90" s="162">
        <f>+E91+E92</f>
        <v>2703</v>
      </c>
      <c r="F90" s="163">
        <f>+F91+F92</f>
        <v>1824</v>
      </c>
      <c r="G90" s="164">
        <f>+G91+G92</f>
        <v>0</v>
      </c>
    </row>
    <row r="91" spans="1:7" s="129" customFormat="1" ht="12" customHeight="1">
      <c r="A91" s="52"/>
      <c r="B91" s="70" t="s">
        <v>31</v>
      </c>
      <c r="C91" s="165" t="s">
        <v>185</v>
      </c>
      <c r="D91" s="166" t="s">
        <v>186</v>
      </c>
      <c r="E91" s="90">
        <v>2703</v>
      </c>
      <c r="F91" s="90">
        <v>1824</v>
      </c>
      <c r="G91" s="167"/>
    </row>
    <row r="92" spans="1:7" s="129" customFormat="1" ht="12" customHeight="1">
      <c r="A92" s="79"/>
      <c r="B92" s="80" t="s">
        <v>33</v>
      </c>
      <c r="C92" s="168" t="s">
        <v>187</v>
      </c>
      <c r="D92" s="169"/>
      <c r="E92" s="58"/>
      <c r="F92" s="170"/>
      <c r="G92" s="171"/>
    </row>
    <row r="93" spans="1:7" s="129" customFormat="1" ht="12" customHeight="1">
      <c r="A93" s="172" t="s">
        <v>51</v>
      </c>
      <c r="B93" s="173"/>
      <c r="C93" s="34" t="s">
        <v>188</v>
      </c>
      <c r="D93" s="174"/>
      <c r="E93" s="64">
        <v>1997</v>
      </c>
      <c r="F93" s="64">
        <v>1997</v>
      </c>
      <c r="G93" s="65">
        <v>1997</v>
      </c>
    </row>
    <row r="94" spans="1:7" s="129" customFormat="1" ht="12" customHeight="1">
      <c r="A94" s="19" t="s">
        <v>53</v>
      </c>
      <c r="B94" s="175"/>
      <c r="C94" s="176" t="s">
        <v>189</v>
      </c>
      <c r="D94" s="177"/>
      <c r="E94" s="64">
        <v>35894</v>
      </c>
      <c r="F94" s="64">
        <v>36475</v>
      </c>
      <c r="G94" s="65">
        <v>19339</v>
      </c>
    </row>
    <row r="95" spans="1:7" s="129" customFormat="1" ht="12" customHeight="1">
      <c r="A95" s="19" t="s">
        <v>73</v>
      </c>
      <c r="B95" s="69"/>
      <c r="C95" s="30" t="s">
        <v>190</v>
      </c>
      <c r="D95" s="178">
        <f>+D65+D79+D90+D93+D94</f>
        <v>0</v>
      </c>
      <c r="E95" s="98">
        <f>+E65+E79+E90+E93+E94</f>
        <v>174106</v>
      </c>
      <c r="F95" s="98">
        <f>+F65+F79+F90+F93+F94</f>
        <v>190212</v>
      </c>
      <c r="G95" s="99">
        <f>+G65+G79+G90+G93+G94</f>
        <v>92647</v>
      </c>
    </row>
    <row r="96" spans="1:7" s="129" customFormat="1" ht="12" customHeight="1">
      <c r="A96" s="19" t="s">
        <v>103</v>
      </c>
      <c r="B96" s="69"/>
      <c r="C96" s="30" t="s">
        <v>191</v>
      </c>
      <c r="D96" s="179">
        <f>+D97+D98</f>
        <v>0</v>
      </c>
      <c r="E96" s="180">
        <f>+E97+E98</f>
        <v>0</v>
      </c>
      <c r="F96" s="180">
        <f>+F97+F98</f>
        <v>891</v>
      </c>
      <c r="G96" s="151">
        <f>+G97+G98</f>
        <v>891</v>
      </c>
    </row>
    <row r="97" spans="1:7" ht="12.75" customHeight="1">
      <c r="A97" s="89"/>
      <c r="B97" s="75" t="s">
        <v>192</v>
      </c>
      <c r="C97" s="101" t="s">
        <v>193</v>
      </c>
      <c r="D97" s="181"/>
      <c r="E97" s="40"/>
      <c r="F97" s="40">
        <v>891</v>
      </c>
      <c r="G97" s="154">
        <v>891</v>
      </c>
    </row>
    <row r="98" spans="1:7" ht="12" customHeight="1">
      <c r="A98" s="59"/>
      <c r="B98" s="144" t="s">
        <v>107</v>
      </c>
      <c r="C98" s="106" t="s">
        <v>194</v>
      </c>
      <c r="D98" s="182"/>
      <c r="E98" s="58"/>
      <c r="F98" s="147"/>
      <c r="G98" s="148"/>
    </row>
    <row r="99" spans="1:7" ht="15" customHeight="1">
      <c r="A99" s="19" t="s">
        <v>109</v>
      </c>
      <c r="B99" s="91"/>
      <c r="C99" s="30" t="s">
        <v>195</v>
      </c>
      <c r="D99" s="179">
        <f>+D95+D96</f>
        <v>0</v>
      </c>
      <c r="E99" s="32">
        <f>+E95+E96</f>
        <v>174106</v>
      </c>
      <c r="F99" s="32">
        <f>+F95+F96</f>
        <v>191103</v>
      </c>
      <c r="G99" s="27">
        <f>+G95+G96</f>
        <v>93538</v>
      </c>
    </row>
    <row r="100" spans="3:7" ht="12.75">
      <c r="C100" s="119"/>
      <c r="D100" s="183"/>
      <c r="E100" s="113"/>
      <c r="F100" s="184"/>
      <c r="G100" s="185"/>
    </row>
    <row r="101" spans="1:7" ht="15" customHeight="1">
      <c r="A101" s="186" t="s">
        <v>196</v>
      </c>
      <c r="B101" s="186" t="s">
        <v>196</v>
      </c>
      <c r="C101" s="187"/>
      <c r="D101" s="188"/>
      <c r="E101" s="189">
        <v>3</v>
      </c>
      <c r="F101" s="190">
        <v>3</v>
      </c>
      <c r="G101" s="191">
        <v>3</v>
      </c>
    </row>
    <row r="102" spans="1:7" ht="14.25" customHeight="1">
      <c r="A102" s="186" t="s">
        <v>197</v>
      </c>
      <c r="B102" s="186" t="s">
        <v>197</v>
      </c>
      <c r="C102" s="187"/>
      <c r="D102" s="188"/>
      <c r="E102" s="192">
        <v>70</v>
      </c>
      <c r="F102" s="193"/>
      <c r="G102" s="194"/>
    </row>
  </sheetData>
  <sheetProtection selectLockedCells="1" selectUnlockedCells="1"/>
  <mergeCells count="3">
    <mergeCell ref="A2:G3"/>
    <mergeCell ref="A5:B5"/>
    <mergeCell ref="C64:F64"/>
  </mergeCells>
  <printOptions horizontalCentered="1"/>
  <pageMargins left="0.7875" right="0.7875" top="1.2597222222222222" bottom="0.9840277777777777" header="0.7875" footer="0.5118055555555555"/>
  <pageSetup horizontalDpi="300" verticalDpi="300" orientation="portrait" paperSize="9" scale="75" r:id="rId1"/>
  <headerFooter alignWithMargins="0">
    <oddHeader xml:space="preserve">&amp;C&amp;"Times New Roman,Félkövér"&amp;12Mezőkomárom Község Önkormányzat 
2015. ÉVI KÖLTSÉGVETÉS
 ÖSSZEVONT MÉRLEGE&amp;R 2.1. melléklet 
a 14/2015. (XI. 25.) önkormányzati rendelethez </oddHead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="187" zoomScaleNormal="187" zoomScalePageLayoutView="0" workbookViewId="0" topLeftCell="B10">
      <selection activeCell="E103" sqref="E103"/>
    </sheetView>
  </sheetViews>
  <sheetFormatPr defaultColWidth="11.00390625" defaultRowHeight="12.75"/>
  <cols>
    <col min="1" max="1" width="10.28125" style="195" customWidth="1"/>
    <col min="2" max="2" width="60.7109375" style="195" customWidth="1"/>
    <col min="3" max="3" width="6.140625" style="195" customWidth="1"/>
    <col min="4" max="5" width="8.7109375" style="195" customWidth="1"/>
    <col min="6" max="6" width="0" style="195" hidden="1" customWidth="1"/>
    <col min="7" max="16384" width="11.00390625" style="195" customWidth="1"/>
  </cols>
  <sheetData>
    <row r="1" spans="1:4" ht="15.75" customHeight="1">
      <c r="A1" s="470" t="s">
        <v>198</v>
      </c>
      <c r="B1" s="470"/>
      <c r="C1" s="470"/>
      <c r="D1" s="196"/>
    </row>
    <row r="2" spans="1:5" ht="15.75" customHeight="1">
      <c r="A2" s="471" t="s">
        <v>199</v>
      </c>
      <c r="B2" s="471"/>
      <c r="C2" s="472" t="s">
        <v>200</v>
      </c>
      <c r="D2" s="472"/>
      <c r="E2" s="472"/>
    </row>
    <row r="3" spans="1:6" ht="36">
      <c r="A3" s="198" t="s">
        <v>201</v>
      </c>
      <c r="B3" s="199" t="s">
        <v>202</v>
      </c>
      <c r="C3" s="200" t="s">
        <v>4</v>
      </c>
      <c r="D3" s="200" t="s">
        <v>5</v>
      </c>
      <c r="E3" s="200" t="s">
        <v>6</v>
      </c>
      <c r="F3" s="200" t="s">
        <v>7</v>
      </c>
    </row>
    <row r="4" spans="1:6" ht="12.75">
      <c r="A4" s="201" t="s">
        <v>8</v>
      </c>
      <c r="B4" s="202" t="s">
        <v>9</v>
      </c>
      <c r="C4" s="203" t="s">
        <v>10</v>
      </c>
      <c r="D4" s="203" t="s">
        <v>11</v>
      </c>
      <c r="E4" s="203" t="s">
        <v>12</v>
      </c>
      <c r="F4" s="203" t="s">
        <v>203</v>
      </c>
    </row>
    <row r="5" spans="1:6" ht="12.75">
      <c r="A5" s="204" t="s">
        <v>15</v>
      </c>
      <c r="B5" s="205" t="s">
        <v>204</v>
      </c>
      <c r="C5" s="206">
        <f>+C6+C11+C20</f>
        <v>0</v>
      </c>
      <c r="D5" s="206">
        <f>+D6+D11+D20</f>
        <v>13048</v>
      </c>
      <c r="E5" s="206">
        <f>+E6+E11+E20</f>
        <v>17588</v>
      </c>
      <c r="F5" s="207">
        <f>+F6+F11+F20</f>
        <v>8448</v>
      </c>
    </row>
    <row r="6" spans="1:6" ht="12.75">
      <c r="A6" s="208" t="s">
        <v>17</v>
      </c>
      <c r="B6" s="111" t="s">
        <v>205</v>
      </c>
      <c r="C6" s="209"/>
      <c r="D6" s="206">
        <f>+D7+D8+D9+D10</f>
        <v>6971</v>
      </c>
      <c r="E6" s="206">
        <f>+E7+E8+E9+E10</f>
        <v>9145</v>
      </c>
      <c r="F6" s="207">
        <f>+F7+F8+F9+F10</f>
        <v>5049</v>
      </c>
    </row>
    <row r="7" spans="1:6" ht="12.75">
      <c r="A7" s="210" t="s">
        <v>19</v>
      </c>
      <c r="B7" s="211" t="s">
        <v>20</v>
      </c>
      <c r="C7" s="212" t="s">
        <v>21</v>
      </c>
      <c r="D7" s="213">
        <v>6396</v>
      </c>
      <c r="E7" s="214">
        <v>8570</v>
      </c>
      <c r="F7" s="215">
        <v>4652</v>
      </c>
    </row>
    <row r="8" spans="1:6" ht="12.75">
      <c r="A8" s="210" t="s">
        <v>22</v>
      </c>
      <c r="B8" s="216" t="s">
        <v>23</v>
      </c>
      <c r="C8" s="217"/>
      <c r="D8" s="218"/>
      <c r="E8" s="219"/>
      <c r="F8" s="220"/>
    </row>
    <row r="9" spans="1:6" ht="12.75">
      <c r="A9" s="210" t="s">
        <v>24</v>
      </c>
      <c r="B9" s="216" t="s">
        <v>25</v>
      </c>
      <c r="C9" s="217" t="s">
        <v>26</v>
      </c>
      <c r="D9" s="218">
        <v>575</v>
      </c>
      <c r="E9" s="217">
        <v>575</v>
      </c>
      <c r="F9" s="221">
        <v>397</v>
      </c>
    </row>
    <row r="10" spans="1:6" ht="12.75">
      <c r="A10" s="210" t="s">
        <v>27</v>
      </c>
      <c r="B10" s="222" t="s">
        <v>206</v>
      </c>
      <c r="C10" s="223"/>
      <c r="D10" s="224"/>
      <c r="E10" s="225"/>
      <c r="F10" s="226"/>
    </row>
    <row r="11" spans="1:6" ht="12.75">
      <c r="A11" s="208" t="s">
        <v>29</v>
      </c>
      <c r="B11" s="205" t="s">
        <v>30</v>
      </c>
      <c r="C11" s="206"/>
      <c r="D11" s="206">
        <f>+D12+D13+D14+D15+D16+D17+D18+D19</f>
        <v>4666</v>
      </c>
      <c r="E11" s="206">
        <f>+E12+E13+E14+E15+E16+E17+E18+E19</f>
        <v>6742</v>
      </c>
      <c r="F11" s="227">
        <f>+F12+F13+F14+F15+F16+F17+F18+F19</f>
        <v>2388</v>
      </c>
    </row>
    <row r="12" spans="1:6" ht="12.75">
      <c r="A12" s="228" t="s">
        <v>31</v>
      </c>
      <c r="B12" s="229" t="s">
        <v>32</v>
      </c>
      <c r="C12" s="212"/>
      <c r="D12" s="213"/>
      <c r="E12" s="230">
        <v>30</v>
      </c>
      <c r="F12" s="215">
        <v>415</v>
      </c>
    </row>
    <row r="13" spans="1:6" ht="12.75">
      <c r="A13" s="210" t="s">
        <v>33</v>
      </c>
      <c r="B13" s="231" t="s">
        <v>34</v>
      </c>
      <c r="C13" s="217"/>
      <c r="D13" s="218"/>
      <c r="E13" s="219"/>
      <c r="F13" s="220"/>
    </row>
    <row r="14" spans="1:6" ht="12.75">
      <c r="A14" s="210" t="s">
        <v>35</v>
      </c>
      <c r="B14" s="231" t="s">
        <v>36</v>
      </c>
      <c r="C14" s="217" t="s">
        <v>37</v>
      </c>
      <c r="D14" s="218">
        <v>1827</v>
      </c>
      <c r="E14" s="217">
        <v>3577</v>
      </c>
      <c r="F14" s="221">
        <v>936</v>
      </c>
    </row>
    <row r="15" spans="1:6" ht="12.75">
      <c r="A15" s="210" t="s">
        <v>38</v>
      </c>
      <c r="B15" s="231" t="s">
        <v>39</v>
      </c>
      <c r="C15" s="217" t="s">
        <v>207</v>
      </c>
      <c r="D15" s="218"/>
      <c r="E15" s="217"/>
      <c r="F15" s="221"/>
    </row>
    <row r="16" spans="1:6" ht="12.75">
      <c r="A16" s="232" t="s">
        <v>40</v>
      </c>
      <c r="B16" s="233" t="s">
        <v>208</v>
      </c>
      <c r="C16" s="217" t="s">
        <v>42</v>
      </c>
      <c r="D16" s="218">
        <v>663</v>
      </c>
      <c r="E16" s="217">
        <v>923</v>
      </c>
      <c r="F16" s="221">
        <v>685</v>
      </c>
    </row>
    <row r="17" spans="1:6" ht="12.75">
      <c r="A17" s="210" t="s">
        <v>43</v>
      </c>
      <c r="B17" s="231" t="s">
        <v>44</v>
      </c>
      <c r="C17" s="217" t="s">
        <v>209</v>
      </c>
      <c r="D17" s="218">
        <v>176</v>
      </c>
      <c r="E17" s="217">
        <v>212</v>
      </c>
      <c r="F17" s="221">
        <v>180</v>
      </c>
    </row>
    <row r="18" spans="1:6" ht="12.75">
      <c r="A18" s="210" t="s">
        <v>46</v>
      </c>
      <c r="B18" s="231" t="s">
        <v>47</v>
      </c>
      <c r="C18" s="217" t="s">
        <v>45</v>
      </c>
      <c r="D18" s="218"/>
      <c r="E18" s="217"/>
      <c r="F18" s="221"/>
    </row>
    <row r="19" spans="1:6" ht="12.75">
      <c r="A19" s="234" t="s">
        <v>49</v>
      </c>
      <c r="B19" s="235" t="s">
        <v>50</v>
      </c>
      <c r="C19" s="223" t="s">
        <v>48</v>
      </c>
      <c r="D19" s="224">
        <v>2000</v>
      </c>
      <c r="E19" s="223">
        <v>2000</v>
      </c>
      <c r="F19" s="221">
        <v>172</v>
      </c>
    </row>
    <row r="20" spans="1:6" ht="12.75">
      <c r="A20" s="208" t="s">
        <v>210</v>
      </c>
      <c r="B20" s="205" t="s">
        <v>52</v>
      </c>
      <c r="C20" s="236"/>
      <c r="D20" s="236">
        <v>1411</v>
      </c>
      <c r="E20" s="236">
        <v>1701</v>
      </c>
      <c r="F20" s="237">
        <v>1011</v>
      </c>
    </row>
    <row r="21" spans="1:6" ht="12.75">
      <c r="A21" s="208" t="s">
        <v>53</v>
      </c>
      <c r="B21" s="205" t="s">
        <v>211</v>
      </c>
      <c r="C21" s="206"/>
      <c r="D21" s="206">
        <f>+D22+D23+D24+D25+D26+D27+D28+D29</f>
        <v>60972</v>
      </c>
      <c r="E21" s="206">
        <f>+E22+E23+E24+E25+E26+E27+E28+E29</f>
        <v>55896</v>
      </c>
      <c r="F21" s="227">
        <f>+F22+F23+F24+F25+F26+F27+F28+F29</f>
        <v>33537</v>
      </c>
    </row>
    <row r="22" spans="1:6" ht="12.75">
      <c r="A22" s="238" t="s">
        <v>55</v>
      </c>
      <c r="B22" s="239" t="s">
        <v>212</v>
      </c>
      <c r="C22" s="212" t="s">
        <v>57</v>
      </c>
      <c r="D22" s="213">
        <v>58633</v>
      </c>
      <c r="E22" s="212">
        <v>53112</v>
      </c>
      <c r="F22" s="215">
        <v>32206</v>
      </c>
    </row>
    <row r="23" spans="1:6" ht="12.75">
      <c r="A23" s="210" t="s">
        <v>58</v>
      </c>
      <c r="B23" s="231" t="s">
        <v>213</v>
      </c>
      <c r="C23" s="217"/>
      <c r="D23" s="218"/>
      <c r="E23" s="240"/>
      <c r="F23" s="241"/>
    </row>
    <row r="24" spans="1:6" ht="12.75">
      <c r="A24" s="210" t="s">
        <v>61</v>
      </c>
      <c r="B24" s="231" t="s">
        <v>59</v>
      </c>
      <c r="C24" s="217" t="s">
        <v>60</v>
      </c>
      <c r="D24" s="218">
        <v>2339</v>
      </c>
      <c r="E24" s="212">
        <v>2784</v>
      </c>
      <c r="F24" s="242">
        <v>925</v>
      </c>
    </row>
    <row r="25" spans="1:6" ht="12.75">
      <c r="A25" s="243" t="s">
        <v>63</v>
      </c>
      <c r="B25" s="231" t="s">
        <v>62</v>
      </c>
      <c r="C25" s="217"/>
      <c r="D25" s="218"/>
      <c r="E25" s="240"/>
      <c r="F25" s="221">
        <v>406</v>
      </c>
    </row>
    <row r="26" spans="1:6" ht="12.75">
      <c r="A26" s="243" t="s">
        <v>65</v>
      </c>
      <c r="B26" s="231" t="s">
        <v>64</v>
      </c>
      <c r="C26" s="217"/>
      <c r="D26" s="218"/>
      <c r="E26" s="219"/>
      <c r="F26" s="220"/>
    </row>
    <row r="27" spans="1:6" ht="12.75">
      <c r="A27" s="210" t="s">
        <v>67</v>
      </c>
      <c r="B27" s="231" t="s">
        <v>66</v>
      </c>
      <c r="C27" s="217"/>
      <c r="D27" s="218"/>
      <c r="E27" s="219"/>
      <c r="F27" s="220"/>
    </row>
    <row r="28" spans="1:6" ht="12.75">
      <c r="A28" s="210" t="s">
        <v>69</v>
      </c>
      <c r="B28" s="231" t="s">
        <v>70</v>
      </c>
      <c r="C28" s="217"/>
      <c r="D28" s="218"/>
      <c r="E28" s="219"/>
      <c r="F28" s="220"/>
    </row>
    <row r="29" spans="1:6" ht="12.75">
      <c r="A29" s="210" t="s">
        <v>71</v>
      </c>
      <c r="B29" s="244" t="s">
        <v>214</v>
      </c>
      <c r="C29" s="223"/>
      <c r="D29" s="224"/>
      <c r="E29" s="225"/>
      <c r="F29" s="226"/>
    </row>
    <row r="30" spans="1:6" ht="12.75">
      <c r="A30" s="245" t="s">
        <v>73</v>
      </c>
      <c r="B30" s="205" t="s">
        <v>215</v>
      </c>
      <c r="C30" s="246">
        <f>+C31+C38</f>
        <v>0</v>
      </c>
      <c r="D30" s="206">
        <f>+D31+D38</f>
        <v>94183</v>
      </c>
      <c r="E30" s="247">
        <f>+E31+E38</f>
        <v>108391</v>
      </c>
      <c r="F30" s="227">
        <f>+F31+F38</f>
        <v>43133</v>
      </c>
    </row>
    <row r="31" spans="1:6" ht="12.75">
      <c r="A31" s="248" t="s">
        <v>75</v>
      </c>
      <c r="B31" s="249" t="s">
        <v>76</v>
      </c>
      <c r="C31" s="250"/>
      <c r="D31" s="251">
        <f>SUM(D32:D37)</f>
        <v>94183</v>
      </c>
      <c r="E31" s="252">
        <f>SUM(E32:E37)</f>
        <v>94183</v>
      </c>
      <c r="F31" s="253">
        <f>SUM(F32:F37)</f>
        <v>43133</v>
      </c>
    </row>
    <row r="32" spans="1:6" ht="12.75">
      <c r="A32" s="254" t="s">
        <v>77</v>
      </c>
      <c r="B32" s="255" t="s">
        <v>78</v>
      </c>
      <c r="C32" s="212" t="s">
        <v>79</v>
      </c>
      <c r="D32" s="218">
        <v>2814</v>
      </c>
      <c r="E32" s="240">
        <v>2814</v>
      </c>
      <c r="F32" s="241">
        <v>1458</v>
      </c>
    </row>
    <row r="33" spans="1:6" ht="12.75">
      <c r="A33" s="254" t="s">
        <v>80</v>
      </c>
      <c r="B33" s="255" t="s">
        <v>96</v>
      </c>
      <c r="C33" s="217"/>
      <c r="D33" s="218"/>
      <c r="E33" s="240"/>
      <c r="F33" s="241"/>
    </row>
    <row r="34" spans="1:6" ht="12.75">
      <c r="A34" s="254" t="s">
        <v>82</v>
      </c>
      <c r="B34" s="255" t="s">
        <v>216</v>
      </c>
      <c r="C34" s="217" t="s">
        <v>79</v>
      </c>
      <c r="D34" s="218">
        <v>6000</v>
      </c>
      <c r="E34" s="240">
        <v>6000</v>
      </c>
      <c r="F34" s="241">
        <v>3000</v>
      </c>
    </row>
    <row r="35" spans="1:6" ht="12.75">
      <c r="A35" s="254" t="s">
        <v>84</v>
      </c>
      <c r="B35" s="255" t="s">
        <v>217</v>
      </c>
      <c r="C35" s="217"/>
      <c r="D35" s="218"/>
      <c r="E35" s="240"/>
      <c r="F35" s="241"/>
    </row>
    <row r="36" spans="1:6" ht="12.75">
      <c r="A36" s="254" t="s">
        <v>86</v>
      </c>
      <c r="B36" s="255" t="s">
        <v>218</v>
      </c>
      <c r="C36" s="217" t="s">
        <v>79</v>
      </c>
      <c r="D36" s="256">
        <v>85369</v>
      </c>
      <c r="E36" s="240">
        <v>85369</v>
      </c>
      <c r="F36" s="241">
        <v>37221</v>
      </c>
    </row>
    <row r="37" spans="1:6" ht="12.75">
      <c r="A37" s="254" t="s">
        <v>88</v>
      </c>
      <c r="B37" s="255" t="s">
        <v>219</v>
      </c>
      <c r="C37" s="217"/>
      <c r="D37" s="218"/>
      <c r="E37" s="240"/>
      <c r="F37" s="241">
        <v>1454</v>
      </c>
    </row>
    <row r="38" spans="1:6" ht="12.75">
      <c r="A38" s="254" t="s">
        <v>92</v>
      </c>
      <c r="B38" s="257" t="s">
        <v>93</v>
      </c>
      <c r="C38" s="250"/>
      <c r="D38" s="258"/>
      <c r="E38" s="240">
        <v>14208</v>
      </c>
      <c r="F38" s="220"/>
    </row>
    <row r="39" spans="1:6" ht="12.75">
      <c r="A39" s="254" t="s">
        <v>94</v>
      </c>
      <c r="B39" s="255" t="s">
        <v>78</v>
      </c>
      <c r="C39" s="217"/>
      <c r="D39" s="218"/>
      <c r="E39" s="219"/>
      <c r="F39" s="220"/>
    </row>
    <row r="40" spans="1:6" ht="12.75">
      <c r="A40" s="254" t="s">
        <v>95</v>
      </c>
      <c r="B40" s="255" t="s">
        <v>96</v>
      </c>
      <c r="C40" s="217"/>
      <c r="D40" s="218"/>
      <c r="E40" s="219"/>
      <c r="F40" s="220"/>
    </row>
    <row r="41" spans="1:6" ht="12.75">
      <c r="A41" s="254" t="s">
        <v>97</v>
      </c>
      <c r="B41" s="255" t="s">
        <v>220</v>
      </c>
      <c r="C41" s="217"/>
      <c r="D41" s="218"/>
      <c r="E41" s="240">
        <v>14208</v>
      </c>
      <c r="F41" s="220"/>
    </row>
    <row r="42" spans="1:6" ht="12.75">
      <c r="A42" s="254" t="s">
        <v>99</v>
      </c>
      <c r="B42" s="259" t="s">
        <v>217</v>
      </c>
      <c r="C42" s="217"/>
      <c r="D42" s="218"/>
      <c r="E42" s="219"/>
      <c r="F42" s="220"/>
    </row>
    <row r="43" spans="1:6" ht="12.75">
      <c r="A43" s="260" t="s">
        <v>101</v>
      </c>
      <c r="B43" s="261" t="s">
        <v>102</v>
      </c>
      <c r="C43" s="223"/>
      <c r="D43" s="224"/>
      <c r="E43" s="225"/>
      <c r="F43" s="220"/>
    </row>
    <row r="44" spans="1:6" ht="12.75">
      <c r="A44" s="208" t="s">
        <v>221</v>
      </c>
      <c r="B44" s="262" t="s">
        <v>104</v>
      </c>
      <c r="C44" s="206"/>
      <c r="D44" s="206">
        <f>+D45+D46</f>
        <v>0</v>
      </c>
      <c r="E44" s="263"/>
      <c r="F44" s="220"/>
    </row>
    <row r="45" spans="1:6" ht="12.75">
      <c r="A45" s="238" t="s">
        <v>105</v>
      </c>
      <c r="B45" s="216" t="s">
        <v>222</v>
      </c>
      <c r="C45" s="212" t="s">
        <v>223</v>
      </c>
      <c r="D45" s="213"/>
      <c r="E45" s="230"/>
      <c r="F45" s="220"/>
    </row>
    <row r="46" spans="1:6" ht="12.75">
      <c r="A46" s="232" t="s">
        <v>107</v>
      </c>
      <c r="B46" s="264" t="s">
        <v>224</v>
      </c>
      <c r="C46" s="223"/>
      <c r="D46" s="224"/>
      <c r="E46" s="225"/>
      <c r="F46" s="220"/>
    </row>
    <row r="47" spans="1:6" ht="12.75">
      <c r="A47" s="208" t="s">
        <v>109</v>
      </c>
      <c r="B47" s="262" t="s">
        <v>225</v>
      </c>
      <c r="C47" s="206">
        <f>+C48+C49+C50</f>
        <v>0</v>
      </c>
      <c r="D47" s="206">
        <f>+D48+D49+D50</f>
        <v>0</v>
      </c>
      <c r="E47" s="263"/>
      <c r="F47" s="220"/>
    </row>
    <row r="48" spans="1:6" ht="12.75">
      <c r="A48" s="238" t="s">
        <v>111</v>
      </c>
      <c r="B48" s="216" t="s">
        <v>112</v>
      </c>
      <c r="C48" s="212"/>
      <c r="D48" s="213"/>
      <c r="E48" s="230"/>
      <c r="F48" s="220"/>
    </row>
    <row r="49" spans="1:6" ht="12.75">
      <c r="A49" s="210" t="s">
        <v>113</v>
      </c>
      <c r="B49" s="255" t="s">
        <v>114</v>
      </c>
      <c r="C49" s="217"/>
      <c r="D49" s="218"/>
      <c r="E49" s="219"/>
      <c r="F49" s="220"/>
    </row>
    <row r="50" spans="1:6" ht="12.75">
      <c r="A50" s="232" t="s">
        <v>115</v>
      </c>
      <c r="B50" s="264" t="s">
        <v>116</v>
      </c>
      <c r="C50" s="223"/>
      <c r="D50" s="224"/>
      <c r="E50" s="225"/>
      <c r="F50" s="220"/>
    </row>
    <row r="51" spans="1:6" ht="12.75">
      <c r="A51" s="208" t="s">
        <v>226</v>
      </c>
      <c r="B51" s="265" t="s">
        <v>118</v>
      </c>
      <c r="C51" s="236"/>
      <c r="D51" s="236"/>
      <c r="E51" s="263"/>
      <c r="F51" s="226"/>
    </row>
    <row r="52" spans="1:6" ht="12.75">
      <c r="A52" s="208" t="s">
        <v>119</v>
      </c>
      <c r="B52" s="266" t="s">
        <v>227</v>
      </c>
      <c r="C52" s="267"/>
      <c r="D52" s="267">
        <f>+D6+D11+D20+D21+D30+D44+D47+D51</f>
        <v>168203</v>
      </c>
      <c r="E52" s="267">
        <f>+E6+E11+E20+E21+E30+E44+E47+E51</f>
        <v>181875</v>
      </c>
      <c r="F52" s="268">
        <f>+F6+F11+F20+F21+F30+F44+F47+F51</f>
        <v>85118</v>
      </c>
    </row>
    <row r="53" spans="1:6" ht="12.75">
      <c r="A53" s="269" t="s">
        <v>121</v>
      </c>
      <c r="B53" s="111" t="s">
        <v>122</v>
      </c>
      <c r="C53" s="206">
        <f>+C54+C60</f>
        <v>0</v>
      </c>
      <c r="D53" s="206">
        <f>+D54+D60</f>
        <v>5903</v>
      </c>
      <c r="E53" s="206">
        <f>+E54+E60</f>
        <v>9228</v>
      </c>
      <c r="F53" s="270">
        <f>+F54+F60</f>
        <v>0</v>
      </c>
    </row>
    <row r="54" spans="1:6" ht="12.75">
      <c r="A54" s="271" t="s">
        <v>123</v>
      </c>
      <c r="B54" s="249" t="s">
        <v>228</v>
      </c>
      <c r="C54" s="252"/>
      <c r="D54" s="272">
        <f>+D55+D56+D57+D58+D59</f>
        <v>5903</v>
      </c>
      <c r="E54" s="252">
        <f>+E55+E56+E57+E58+E59</f>
        <v>9228</v>
      </c>
      <c r="F54" s="273">
        <f>+F55+F56+F57+F58+F59</f>
        <v>0</v>
      </c>
    </row>
    <row r="55" spans="1:6" ht="13.5" customHeight="1">
      <c r="A55" s="274" t="s">
        <v>229</v>
      </c>
      <c r="B55" s="255" t="s">
        <v>230</v>
      </c>
      <c r="C55" s="217" t="s">
        <v>125</v>
      </c>
      <c r="D55" s="218">
        <v>5903</v>
      </c>
      <c r="E55" s="217">
        <v>9228</v>
      </c>
      <c r="F55" s="275"/>
    </row>
    <row r="56" spans="1:6" ht="12.75">
      <c r="A56" s="274" t="s">
        <v>231</v>
      </c>
      <c r="B56" s="255" t="s">
        <v>232</v>
      </c>
      <c r="C56" s="217"/>
      <c r="D56" s="218"/>
      <c r="E56" s="219"/>
      <c r="F56" s="220"/>
    </row>
    <row r="57" spans="1:6" ht="12.75">
      <c r="A57" s="274" t="s">
        <v>233</v>
      </c>
      <c r="B57" s="255" t="s">
        <v>234</v>
      </c>
      <c r="C57" s="217"/>
      <c r="D57" s="218"/>
      <c r="E57" s="219"/>
      <c r="F57" s="220"/>
    </row>
    <row r="58" spans="1:6" ht="12.75">
      <c r="A58" s="274" t="s">
        <v>235</v>
      </c>
      <c r="B58" s="255" t="s">
        <v>236</v>
      </c>
      <c r="C58" s="217"/>
      <c r="D58" s="218"/>
      <c r="E58" s="219"/>
      <c r="F58" s="220"/>
    </row>
    <row r="59" spans="1:6" ht="12.75">
      <c r="A59" s="274" t="s">
        <v>237</v>
      </c>
      <c r="B59" s="255" t="s">
        <v>238</v>
      </c>
      <c r="C59" s="217"/>
      <c r="D59" s="218"/>
      <c r="E59" s="219"/>
      <c r="F59" s="220"/>
    </row>
    <row r="60" spans="1:6" ht="12.75">
      <c r="A60" s="276" t="s">
        <v>126</v>
      </c>
      <c r="B60" s="257" t="s">
        <v>239</v>
      </c>
      <c r="C60" s="250">
        <f>+C61+C62+C63+C64+C65</f>
        <v>0</v>
      </c>
      <c r="D60" s="258">
        <f>+D61+D62+D63+D64+D65</f>
        <v>0</v>
      </c>
      <c r="E60" s="219"/>
      <c r="F60" s="220"/>
    </row>
    <row r="61" spans="1:6" ht="12.75">
      <c r="A61" s="274" t="s">
        <v>240</v>
      </c>
      <c r="B61" s="255" t="s">
        <v>241</v>
      </c>
      <c r="C61" s="217"/>
      <c r="D61" s="218"/>
      <c r="E61" s="219"/>
      <c r="F61" s="220"/>
    </row>
    <row r="62" spans="1:6" ht="12.75">
      <c r="A62" s="274" t="s">
        <v>242</v>
      </c>
      <c r="B62" s="255" t="s">
        <v>243</v>
      </c>
      <c r="C62" s="217"/>
      <c r="D62" s="218"/>
      <c r="E62" s="219"/>
      <c r="F62" s="220"/>
    </row>
    <row r="63" spans="1:6" ht="12.75">
      <c r="A63" s="274" t="s">
        <v>244</v>
      </c>
      <c r="B63" s="255" t="s">
        <v>245</v>
      </c>
      <c r="C63" s="217"/>
      <c r="D63" s="218"/>
      <c r="E63" s="219"/>
      <c r="F63" s="220"/>
    </row>
    <row r="64" spans="1:6" ht="12.75">
      <c r="A64" s="274" t="s">
        <v>246</v>
      </c>
      <c r="B64" s="255" t="s">
        <v>247</v>
      </c>
      <c r="C64" s="217"/>
      <c r="D64" s="218"/>
      <c r="E64" s="219"/>
      <c r="F64" s="220"/>
    </row>
    <row r="65" spans="1:6" ht="12.75">
      <c r="A65" s="277" t="s">
        <v>248</v>
      </c>
      <c r="B65" s="264" t="s">
        <v>249</v>
      </c>
      <c r="C65" s="223"/>
      <c r="D65" s="224"/>
      <c r="E65" s="225"/>
      <c r="F65" s="226"/>
    </row>
    <row r="66" spans="1:6" ht="16.5" customHeight="1">
      <c r="A66" s="278" t="s">
        <v>130</v>
      </c>
      <c r="B66" s="279" t="s">
        <v>250</v>
      </c>
      <c r="C66" s="206">
        <f>+C52+C53</f>
        <v>0</v>
      </c>
      <c r="D66" s="206">
        <f>+D52+D53</f>
        <v>174106</v>
      </c>
      <c r="E66" s="206">
        <f>+E52+E53</f>
        <v>191103</v>
      </c>
      <c r="F66" s="227">
        <f>+F52+F53</f>
        <v>85118</v>
      </c>
    </row>
    <row r="67" spans="1:6" ht="12.75">
      <c r="A67" s="280" t="s">
        <v>251</v>
      </c>
      <c r="B67" s="281" t="s">
        <v>252</v>
      </c>
      <c r="C67" s="282"/>
      <c r="D67" s="283"/>
      <c r="E67" s="284"/>
      <c r="F67" s="285"/>
    </row>
    <row r="68" spans="1:6" ht="12.75">
      <c r="A68" s="278" t="s">
        <v>253</v>
      </c>
      <c r="B68" s="279" t="s">
        <v>254</v>
      </c>
      <c r="C68" s="286">
        <f>+C66+C67</f>
        <v>0</v>
      </c>
      <c r="D68" s="286">
        <f>+D66+D67</f>
        <v>174106</v>
      </c>
      <c r="E68" s="286">
        <f>+E66+E67</f>
        <v>191103</v>
      </c>
      <c r="F68" s="287">
        <f>+F66+F67</f>
        <v>85118</v>
      </c>
    </row>
    <row r="69" spans="1:4" ht="15.75">
      <c r="A69" s="288"/>
      <c r="B69" s="289"/>
      <c r="C69" s="290"/>
      <c r="D69" s="291"/>
    </row>
    <row r="70" spans="1:4" ht="15.75" customHeight="1">
      <c r="A70" s="470" t="s">
        <v>255</v>
      </c>
      <c r="B70" s="470"/>
      <c r="C70" s="470"/>
      <c r="D70" s="196"/>
    </row>
    <row r="71" spans="1:5" ht="15.75" customHeight="1">
      <c r="A71" s="473" t="s">
        <v>256</v>
      </c>
      <c r="B71" s="473"/>
      <c r="C71" s="474" t="s">
        <v>200</v>
      </c>
      <c r="D71" s="474"/>
      <c r="E71" s="474"/>
    </row>
    <row r="72" spans="1:6" ht="36">
      <c r="A72" s="198" t="s">
        <v>257</v>
      </c>
      <c r="B72" s="293" t="s">
        <v>258</v>
      </c>
      <c r="C72" s="293" t="s">
        <v>4</v>
      </c>
      <c r="D72" s="293" t="s">
        <v>5</v>
      </c>
      <c r="E72" s="293" t="s">
        <v>259</v>
      </c>
      <c r="F72" s="293" t="s">
        <v>7</v>
      </c>
    </row>
    <row r="73" spans="1:6" ht="12.75">
      <c r="A73" s="201" t="s">
        <v>8</v>
      </c>
      <c r="B73" s="294" t="s">
        <v>260</v>
      </c>
      <c r="C73" s="294" t="s">
        <v>10</v>
      </c>
      <c r="D73" s="295" t="s">
        <v>11</v>
      </c>
      <c r="E73" s="295" t="s">
        <v>12</v>
      </c>
      <c r="F73" s="295" t="s">
        <v>203</v>
      </c>
    </row>
    <row r="74" spans="1:6" ht="12.75">
      <c r="A74" s="204" t="s">
        <v>15</v>
      </c>
      <c r="B74" s="296" t="s">
        <v>261</v>
      </c>
      <c r="C74" s="297"/>
      <c r="D74" s="206">
        <f>+D75+D76+D77+D78+D79</f>
        <v>131680</v>
      </c>
      <c r="E74" s="206">
        <f>+E75+E76+E77+E78+E79</f>
        <v>133330</v>
      </c>
      <c r="F74" s="206">
        <f>+F75+F76+F77+F78+F79</f>
        <v>64022</v>
      </c>
    </row>
    <row r="75" spans="1:6" ht="12.75">
      <c r="A75" s="228" t="s">
        <v>134</v>
      </c>
      <c r="B75" s="298" t="s">
        <v>135</v>
      </c>
      <c r="C75" s="214" t="s">
        <v>136</v>
      </c>
      <c r="D75" s="213">
        <v>73144</v>
      </c>
      <c r="E75" s="299">
        <v>73144</v>
      </c>
      <c r="F75" s="299">
        <v>36189</v>
      </c>
    </row>
    <row r="76" spans="1:6" ht="12.75">
      <c r="A76" s="210" t="s">
        <v>137</v>
      </c>
      <c r="B76" s="300" t="s">
        <v>138</v>
      </c>
      <c r="C76" s="217" t="s">
        <v>139</v>
      </c>
      <c r="D76" s="218">
        <v>10832</v>
      </c>
      <c r="E76" s="240">
        <v>10832</v>
      </c>
      <c r="F76" s="240">
        <v>5595</v>
      </c>
    </row>
    <row r="77" spans="1:6" ht="12.75">
      <c r="A77" s="210" t="s">
        <v>140</v>
      </c>
      <c r="B77" s="300" t="s">
        <v>141</v>
      </c>
      <c r="C77" s="223" t="s">
        <v>142</v>
      </c>
      <c r="D77" s="224">
        <v>35912</v>
      </c>
      <c r="E77" s="240">
        <v>36693</v>
      </c>
      <c r="F77" s="240">
        <v>20921</v>
      </c>
    </row>
    <row r="78" spans="1:6" ht="12.75">
      <c r="A78" s="210" t="s">
        <v>143</v>
      </c>
      <c r="B78" s="301" t="s">
        <v>144</v>
      </c>
      <c r="C78" s="223" t="s">
        <v>145</v>
      </c>
      <c r="D78" s="224"/>
      <c r="E78" s="240"/>
      <c r="F78" s="240"/>
    </row>
    <row r="79" spans="1:6" ht="12.75">
      <c r="A79" s="210" t="s">
        <v>146</v>
      </c>
      <c r="B79" s="302" t="s">
        <v>147</v>
      </c>
      <c r="C79" s="223" t="s">
        <v>148</v>
      </c>
      <c r="D79" s="224">
        <f>SUM(D82:D84)</f>
        <v>11792</v>
      </c>
      <c r="E79" s="217">
        <v>12661</v>
      </c>
      <c r="F79" s="217">
        <f>SUM(F82:F84)</f>
        <v>1317</v>
      </c>
    </row>
    <row r="80" spans="1:6" ht="12.75">
      <c r="A80" s="210" t="s">
        <v>149</v>
      </c>
      <c r="B80" s="300" t="s">
        <v>150</v>
      </c>
      <c r="C80" s="223"/>
      <c r="D80" s="224"/>
      <c r="E80" s="240"/>
      <c r="F80" s="240"/>
    </row>
    <row r="81" spans="1:6" ht="12.75">
      <c r="A81" s="210" t="s">
        <v>151</v>
      </c>
      <c r="B81" s="303" t="s">
        <v>262</v>
      </c>
      <c r="C81" s="223"/>
      <c r="D81" s="224"/>
      <c r="E81" s="240"/>
      <c r="F81" s="304"/>
    </row>
    <row r="82" spans="1:6" ht="12.75">
      <c r="A82" s="210" t="s">
        <v>153</v>
      </c>
      <c r="B82" s="303" t="s">
        <v>263</v>
      </c>
      <c r="C82" s="223" t="s">
        <v>155</v>
      </c>
      <c r="D82" s="224">
        <v>3999</v>
      </c>
      <c r="E82" s="217">
        <v>3999</v>
      </c>
      <c r="F82" s="305">
        <v>1317</v>
      </c>
    </row>
    <row r="83" spans="1:6" ht="12.75">
      <c r="A83" s="210" t="s">
        <v>156</v>
      </c>
      <c r="B83" s="306" t="s">
        <v>264</v>
      </c>
      <c r="C83" s="223"/>
      <c r="D83" s="224">
        <v>652</v>
      </c>
      <c r="E83" s="240">
        <v>824</v>
      </c>
      <c r="F83" s="307"/>
    </row>
    <row r="84" spans="1:6" ht="12.75">
      <c r="A84" s="232" t="s">
        <v>158</v>
      </c>
      <c r="B84" s="308" t="s">
        <v>265</v>
      </c>
      <c r="C84" s="223"/>
      <c r="D84" s="224">
        <v>7141</v>
      </c>
      <c r="E84" s="240">
        <v>7141</v>
      </c>
      <c r="F84" s="307"/>
    </row>
    <row r="85" spans="1:6" ht="12.75">
      <c r="A85" s="210" t="s">
        <v>160</v>
      </c>
      <c r="B85" s="308" t="s">
        <v>266</v>
      </c>
      <c r="C85" s="223"/>
      <c r="D85" s="305"/>
      <c r="E85" s="240">
        <v>697</v>
      </c>
      <c r="F85" s="307"/>
    </row>
    <row r="86" spans="1:6" ht="12.75">
      <c r="A86" s="309" t="s">
        <v>162</v>
      </c>
      <c r="B86" s="310" t="s">
        <v>267</v>
      </c>
      <c r="C86" s="311"/>
      <c r="D86" s="305"/>
      <c r="E86" s="225"/>
      <c r="F86" s="312"/>
    </row>
    <row r="87" spans="1:6" ht="12.75">
      <c r="A87" s="208" t="s">
        <v>17</v>
      </c>
      <c r="B87" s="313" t="s">
        <v>268</v>
      </c>
      <c r="C87" s="314">
        <f>+C88+C89+C90</f>
        <v>0</v>
      </c>
      <c r="D87" s="206">
        <f>+D88+D89+D90</f>
        <v>1000</v>
      </c>
      <c r="E87" s="206">
        <f>+E88+E89+E90</f>
        <v>15449</v>
      </c>
      <c r="F87" s="206">
        <f>+F88+F89+F90</f>
        <v>585</v>
      </c>
    </row>
    <row r="88" spans="1:6" ht="12.75">
      <c r="A88" s="238" t="s">
        <v>19</v>
      </c>
      <c r="B88" s="300" t="s">
        <v>269</v>
      </c>
      <c r="C88" s="212"/>
      <c r="D88" s="213">
        <v>1000</v>
      </c>
      <c r="E88" s="299">
        <v>15449</v>
      </c>
      <c r="F88" s="299">
        <v>585</v>
      </c>
    </row>
    <row r="89" spans="1:6" ht="12.75">
      <c r="A89" s="238" t="s">
        <v>22</v>
      </c>
      <c r="B89" s="315" t="s">
        <v>169</v>
      </c>
      <c r="C89" s="217"/>
      <c r="D89" s="316"/>
      <c r="E89" s="219"/>
      <c r="F89" s="307"/>
    </row>
    <row r="90" spans="1:6" ht="12.75">
      <c r="A90" s="238" t="s">
        <v>24</v>
      </c>
      <c r="B90" s="317" t="s">
        <v>270</v>
      </c>
      <c r="C90" s="217"/>
      <c r="D90" s="316"/>
      <c r="E90" s="219"/>
      <c r="F90" s="307"/>
    </row>
    <row r="91" spans="1:6" ht="12.75">
      <c r="A91" s="238" t="s">
        <v>27</v>
      </c>
      <c r="B91" s="317" t="s">
        <v>271</v>
      </c>
      <c r="C91" s="217"/>
      <c r="D91" s="316"/>
      <c r="E91" s="219"/>
      <c r="F91" s="307"/>
    </row>
    <row r="92" spans="1:6" ht="12.75">
      <c r="A92" s="238" t="s">
        <v>172</v>
      </c>
      <c r="B92" s="317" t="s">
        <v>272</v>
      </c>
      <c r="C92" s="217"/>
      <c r="D92" s="316"/>
      <c r="E92" s="219"/>
      <c r="F92" s="307"/>
    </row>
    <row r="93" spans="1:6" ht="12.75">
      <c r="A93" s="238" t="s">
        <v>174</v>
      </c>
      <c r="B93" s="317" t="s">
        <v>273</v>
      </c>
      <c r="C93" s="217"/>
      <c r="D93" s="316"/>
      <c r="E93" s="240"/>
      <c r="F93" s="307"/>
    </row>
    <row r="94" spans="1:6" ht="12.75">
      <c r="A94" s="238" t="s">
        <v>176</v>
      </c>
      <c r="B94" s="318" t="s">
        <v>274</v>
      </c>
      <c r="C94" s="217"/>
      <c r="D94" s="316"/>
      <c r="E94" s="219"/>
      <c r="F94" s="307"/>
    </row>
    <row r="95" spans="1:6" ht="12.75">
      <c r="A95" s="238" t="s">
        <v>178</v>
      </c>
      <c r="B95" s="318" t="s">
        <v>275</v>
      </c>
      <c r="C95" s="217"/>
      <c r="D95" s="316"/>
      <c r="E95" s="219"/>
      <c r="F95" s="307"/>
    </row>
    <row r="96" spans="1:6" ht="22.5">
      <c r="A96" s="238" t="s">
        <v>180</v>
      </c>
      <c r="B96" s="318" t="s">
        <v>276</v>
      </c>
      <c r="C96" s="217"/>
      <c r="D96" s="316"/>
      <c r="E96" s="219"/>
      <c r="F96" s="307"/>
    </row>
    <row r="97" spans="1:6" ht="33.75">
      <c r="A97" s="232" t="s">
        <v>182</v>
      </c>
      <c r="B97" s="319" t="s">
        <v>277</v>
      </c>
      <c r="C97" s="223"/>
      <c r="D97" s="305"/>
      <c r="E97" s="225"/>
      <c r="F97" s="312"/>
    </row>
    <row r="98" spans="1:6" ht="12.75">
      <c r="A98" s="208" t="s">
        <v>29</v>
      </c>
      <c r="B98" s="69" t="s">
        <v>278</v>
      </c>
      <c r="C98" s="314"/>
      <c r="D98" s="206">
        <f>+D99+D100</f>
        <v>2703</v>
      </c>
      <c r="E98" s="206">
        <f>+E99+E100</f>
        <v>1824</v>
      </c>
      <c r="F98" s="207">
        <f>+F99+F100</f>
        <v>0</v>
      </c>
    </row>
    <row r="99" spans="1:6" ht="12.75">
      <c r="A99" s="238" t="s">
        <v>31</v>
      </c>
      <c r="B99" s="320" t="s">
        <v>185</v>
      </c>
      <c r="C99" s="212" t="s">
        <v>186</v>
      </c>
      <c r="D99" s="214">
        <v>2703</v>
      </c>
      <c r="E99" s="214">
        <v>1824</v>
      </c>
      <c r="F99" s="321"/>
    </row>
    <row r="100" spans="1:6" ht="12.75">
      <c r="A100" s="243" t="s">
        <v>33</v>
      </c>
      <c r="B100" s="315" t="s">
        <v>187</v>
      </c>
      <c r="C100" s="223"/>
      <c r="D100" s="305"/>
      <c r="E100" s="225"/>
      <c r="F100" s="312"/>
    </row>
    <row r="101" spans="1:6" ht="12.75">
      <c r="A101" s="269" t="s">
        <v>51</v>
      </c>
      <c r="B101" s="322" t="s">
        <v>188</v>
      </c>
      <c r="C101" s="323"/>
      <c r="D101" s="236">
        <v>1997</v>
      </c>
      <c r="E101" s="324">
        <v>1997</v>
      </c>
      <c r="F101" s="324">
        <v>1997</v>
      </c>
    </row>
    <row r="102" spans="1:6" ht="12.75">
      <c r="A102" s="325" t="s">
        <v>53</v>
      </c>
      <c r="B102" s="326" t="s">
        <v>189</v>
      </c>
      <c r="C102" s="327"/>
      <c r="D102" s="236">
        <v>35894</v>
      </c>
      <c r="E102" s="324">
        <v>36475</v>
      </c>
      <c r="F102" s="324">
        <v>19339</v>
      </c>
    </row>
    <row r="103" spans="1:6" ht="12.75">
      <c r="A103" s="328" t="s">
        <v>73</v>
      </c>
      <c r="B103" s="329" t="s">
        <v>279</v>
      </c>
      <c r="C103" s="297">
        <f>+C74+C87+C98+C101</f>
        <v>0</v>
      </c>
      <c r="D103" s="206">
        <f>+D74+D87+D98+D101+D102</f>
        <v>173274</v>
      </c>
      <c r="E103" s="206">
        <f>+E74+E87+E98+E101+E102</f>
        <v>189075</v>
      </c>
      <c r="F103" s="206">
        <f>+F74+F87+F98+F101+F102</f>
        <v>85943</v>
      </c>
    </row>
    <row r="104" spans="1:6" ht="12.75">
      <c r="A104" s="269" t="s">
        <v>103</v>
      </c>
      <c r="B104" s="330" t="s">
        <v>280</v>
      </c>
      <c r="C104" s="314">
        <f>+C105+C113</f>
        <v>0</v>
      </c>
      <c r="D104" s="206">
        <f>+D105+D113</f>
        <v>0</v>
      </c>
      <c r="E104" s="206">
        <f>+E105+E113</f>
        <v>891</v>
      </c>
      <c r="F104" s="206">
        <f>+F105+F113</f>
        <v>891</v>
      </c>
    </row>
    <row r="105" spans="1:6" ht="12.75">
      <c r="A105" s="331" t="s">
        <v>105</v>
      </c>
      <c r="B105" s="332" t="s">
        <v>281</v>
      </c>
      <c r="C105" s="333">
        <f>+C106+C107+C108+C109+C110+C111+C112</f>
        <v>0</v>
      </c>
      <c r="D105" s="334">
        <f>+D106+D107+D108+D109+D110+D111+D112</f>
        <v>0</v>
      </c>
      <c r="E105" s="334">
        <f>+E106+E107+E108+E109+E110+E111+E112</f>
        <v>891</v>
      </c>
      <c r="F105" s="334">
        <f>+F106+F107+F108+F109+F110+F111+F112</f>
        <v>891</v>
      </c>
    </row>
    <row r="106" spans="1:6" ht="12.75">
      <c r="A106" s="335" t="s">
        <v>282</v>
      </c>
      <c r="B106" s="336" t="s">
        <v>283</v>
      </c>
      <c r="C106" s="337"/>
      <c r="D106" s="338"/>
      <c r="E106" s="230"/>
      <c r="F106" s="321"/>
    </row>
    <row r="107" spans="1:6" ht="12.75">
      <c r="A107" s="274" t="s">
        <v>284</v>
      </c>
      <c r="B107" s="317" t="s">
        <v>285</v>
      </c>
      <c r="C107" s="339"/>
      <c r="D107" s="340"/>
      <c r="E107" s="219"/>
      <c r="F107" s="307"/>
    </row>
    <row r="108" spans="1:6" ht="12.75">
      <c r="A108" s="274" t="s">
        <v>286</v>
      </c>
      <c r="B108" s="317" t="s">
        <v>287</v>
      </c>
      <c r="C108" s="339"/>
      <c r="D108" s="340"/>
      <c r="E108" s="219"/>
      <c r="F108" s="307"/>
    </row>
    <row r="109" spans="1:6" ht="12.75">
      <c r="A109" s="274" t="s">
        <v>288</v>
      </c>
      <c r="B109" s="317" t="s">
        <v>289</v>
      </c>
      <c r="C109" s="339"/>
      <c r="D109" s="340"/>
      <c r="E109" s="219"/>
      <c r="F109" s="307"/>
    </row>
    <row r="110" spans="1:6" ht="12.75">
      <c r="A110" s="274" t="s">
        <v>290</v>
      </c>
      <c r="B110" s="317" t="s">
        <v>291</v>
      </c>
      <c r="C110" s="339"/>
      <c r="D110" s="340"/>
      <c r="E110" s="219"/>
      <c r="F110" s="307"/>
    </row>
    <row r="111" spans="1:6" ht="12.75">
      <c r="A111" s="274" t="s">
        <v>292</v>
      </c>
      <c r="B111" s="317" t="s">
        <v>193</v>
      </c>
      <c r="C111" s="339"/>
      <c r="D111" s="340"/>
      <c r="E111" s="240">
        <v>891</v>
      </c>
      <c r="F111" s="240">
        <v>891</v>
      </c>
    </row>
    <row r="112" spans="1:6" ht="12.75">
      <c r="A112" s="341" t="s">
        <v>293</v>
      </c>
      <c r="B112" s="342" t="s">
        <v>294</v>
      </c>
      <c r="C112" s="343"/>
      <c r="D112" s="344"/>
      <c r="E112" s="225"/>
      <c r="F112" s="312"/>
    </row>
    <row r="113" spans="1:6" ht="12.75">
      <c r="A113" s="331" t="s">
        <v>107</v>
      </c>
      <c r="B113" s="332" t="s">
        <v>295</v>
      </c>
      <c r="C113" s="333">
        <f>+C114+C115+C116+C117+C118+C119+C120+C121</f>
        <v>0</v>
      </c>
      <c r="D113" s="334">
        <f>+D114+D115+D116+D117+D118+D119+D120+D121</f>
        <v>0</v>
      </c>
      <c r="E113" s="334">
        <f>+E114+E115+E116+E117+E118+E119+E120+E121</f>
        <v>0</v>
      </c>
      <c r="F113" s="345">
        <f>+F114+F115+F116+F117+F118+F119+F120+F121</f>
        <v>0</v>
      </c>
    </row>
    <row r="114" spans="1:6" ht="12.75">
      <c r="A114" s="335" t="s">
        <v>296</v>
      </c>
      <c r="B114" s="336" t="s">
        <v>283</v>
      </c>
      <c r="C114" s="346"/>
      <c r="D114" s="347"/>
      <c r="E114" s="321"/>
      <c r="F114" s="321"/>
    </row>
    <row r="115" spans="1:6" ht="12.75">
      <c r="A115" s="274" t="s">
        <v>297</v>
      </c>
      <c r="B115" s="317" t="s">
        <v>298</v>
      </c>
      <c r="C115" s="348"/>
      <c r="D115" s="349"/>
      <c r="E115" s="307"/>
      <c r="F115" s="307"/>
    </row>
    <row r="116" spans="1:6" ht="12.75">
      <c r="A116" s="274" t="s">
        <v>299</v>
      </c>
      <c r="B116" s="317" t="s">
        <v>287</v>
      </c>
      <c r="C116" s="348"/>
      <c r="D116" s="349"/>
      <c r="E116" s="307"/>
      <c r="F116" s="307"/>
    </row>
    <row r="117" spans="1:6" ht="12.75">
      <c r="A117" s="274" t="s">
        <v>300</v>
      </c>
      <c r="B117" s="317" t="s">
        <v>289</v>
      </c>
      <c r="C117" s="348"/>
      <c r="D117" s="349"/>
      <c r="E117" s="307"/>
      <c r="F117" s="307"/>
    </row>
    <row r="118" spans="1:6" ht="12.75">
      <c r="A118" s="274" t="s">
        <v>301</v>
      </c>
      <c r="B118" s="317" t="s">
        <v>291</v>
      </c>
      <c r="C118" s="348"/>
      <c r="D118" s="349"/>
      <c r="E118" s="307"/>
      <c r="F118" s="307"/>
    </row>
    <row r="119" spans="1:6" ht="12.75">
      <c r="A119" s="274" t="s">
        <v>302</v>
      </c>
      <c r="B119" s="317" t="s">
        <v>303</v>
      </c>
      <c r="C119" s="348"/>
      <c r="D119" s="349"/>
      <c r="E119" s="307"/>
      <c r="F119" s="307"/>
    </row>
    <row r="120" spans="1:6" ht="12.75">
      <c r="A120" s="274" t="s">
        <v>304</v>
      </c>
      <c r="B120" s="317" t="s">
        <v>294</v>
      </c>
      <c r="C120" s="348"/>
      <c r="D120" s="349"/>
      <c r="E120" s="307"/>
      <c r="F120" s="307"/>
    </row>
    <row r="121" spans="1:6" ht="12.75">
      <c r="A121" s="341" t="s">
        <v>305</v>
      </c>
      <c r="B121" s="342" t="s">
        <v>306</v>
      </c>
      <c r="C121" s="350"/>
      <c r="D121" s="351"/>
      <c r="E121" s="312"/>
      <c r="F121" s="312"/>
    </row>
    <row r="122" spans="1:6" ht="12.75">
      <c r="A122" s="269" t="s">
        <v>109</v>
      </c>
      <c r="B122" s="352" t="s">
        <v>307</v>
      </c>
      <c r="C122" s="353">
        <f>+C103+C104</f>
        <v>0</v>
      </c>
      <c r="D122" s="354">
        <f>+D103+D104</f>
        <v>173274</v>
      </c>
      <c r="E122" s="354">
        <f>+E103+E104</f>
        <v>189966</v>
      </c>
      <c r="F122" s="355">
        <f>+F103+F104</f>
        <v>86834</v>
      </c>
    </row>
    <row r="123" spans="1:6" ht="12.75">
      <c r="A123" s="269" t="s">
        <v>117</v>
      </c>
      <c r="B123" s="352" t="s">
        <v>308</v>
      </c>
      <c r="C123" s="356"/>
      <c r="D123" s="357"/>
      <c r="E123" s="284"/>
      <c r="F123" s="358"/>
    </row>
    <row r="124" spans="1:6" ht="12.75">
      <c r="A124" s="359" t="s">
        <v>119</v>
      </c>
      <c r="B124" s="360" t="s">
        <v>309</v>
      </c>
      <c r="C124" s="361">
        <f>+C122+C123</f>
        <v>0</v>
      </c>
      <c r="D124" s="206">
        <f>+D122+D123</f>
        <v>173274</v>
      </c>
      <c r="E124" s="206">
        <f>+E122+E123</f>
        <v>189966</v>
      </c>
      <c r="F124" s="207">
        <f>+F122+F123</f>
        <v>86834</v>
      </c>
    </row>
    <row r="125" spans="1:4" ht="15.75">
      <c r="A125" s="362"/>
      <c r="B125" s="362"/>
      <c r="C125" s="363"/>
      <c r="D125" s="196"/>
    </row>
    <row r="126" spans="1:4" ht="15.75" customHeight="1">
      <c r="A126" s="475" t="s">
        <v>310</v>
      </c>
      <c r="B126" s="475"/>
      <c r="C126" s="475"/>
      <c r="D126" s="196"/>
    </row>
    <row r="127" spans="1:4" ht="15.75" customHeight="1">
      <c r="A127" s="471" t="s">
        <v>311</v>
      </c>
      <c r="B127" s="471"/>
      <c r="C127" s="364" t="s">
        <v>200</v>
      </c>
      <c r="D127" s="196"/>
    </row>
    <row r="128" spans="1:6" ht="21">
      <c r="A128" s="208">
        <v>1</v>
      </c>
      <c r="B128" s="313" t="s">
        <v>312</v>
      </c>
      <c r="C128" s="361">
        <f>+C52-C103</f>
        <v>0</v>
      </c>
      <c r="D128" s="206">
        <f>+D52-D103</f>
        <v>-5071</v>
      </c>
      <c r="E128" s="206">
        <f>+E52-E103</f>
        <v>-7200</v>
      </c>
      <c r="F128" s="207">
        <f>+F52-F103</f>
        <v>-825</v>
      </c>
    </row>
  </sheetData>
  <sheetProtection selectLockedCells="1" selectUnlockedCells="1"/>
  <mergeCells count="8">
    <mergeCell ref="A126:C126"/>
    <mergeCell ref="A127:B127"/>
    <mergeCell ref="A1:C1"/>
    <mergeCell ref="A2:B2"/>
    <mergeCell ref="C2:E2"/>
    <mergeCell ref="A70:C70"/>
    <mergeCell ref="A71:B71"/>
    <mergeCell ref="C71:E71"/>
  </mergeCells>
  <printOptions/>
  <pageMargins left="0.7875" right="0.7875" top="0.9840277777777778" bottom="0.19652777777777777" header="0.27569444444444446" footer="0.5118055555555555"/>
  <pageSetup horizontalDpi="300" verticalDpi="300" orientation="portrait" paperSize="9" scale="84" r:id="rId1"/>
  <headerFooter alignWithMargins="0">
    <oddHeader>&amp;C&amp;"Times New Roman,Félkövér"&amp;12Mezőkomárom Község Önkormányzat
2015. ÉVI KÖLTSÉGVETÉS 
KÖTELEZŐ FELADATAINAK MÉRLEGE&amp;R&amp;"Times New Roman,Normál"&amp;12 &amp;10 2.2. melléklet 
a 14/2015. (XI. 25.) 
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zoomScale="187" zoomScaleNormal="187" zoomScalePageLayoutView="0" workbookViewId="0" topLeftCell="A67">
      <selection activeCell="E125" sqref="E125"/>
    </sheetView>
  </sheetViews>
  <sheetFormatPr defaultColWidth="11.00390625" defaultRowHeight="12.75"/>
  <cols>
    <col min="1" max="1" width="7.140625" style="195" customWidth="1"/>
    <col min="2" max="2" width="52.57421875" style="195" customWidth="1"/>
    <col min="3" max="3" width="5.28125" style="195" customWidth="1"/>
    <col min="4" max="4" width="9.28125" style="195" customWidth="1"/>
    <col min="5" max="5" width="8.8515625" style="195" customWidth="1"/>
    <col min="6" max="6" width="0" style="195" hidden="1" customWidth="1"/>
    <col min="7" max="16384" width="11.00390625" style="195" customWidth="1"/>
  </cols>
  <sheetData>
    <row r="1" spans="1:6" ht="15.75" customHeight="1">
      <c r="A1" s="470" t="s">
        <v>198</v>
      </c>
      <c r="B1" s="470"/>
      <c r="C1" s="470"/>
      <c r="D1" s="470"/>
      <c r="E1" s="196"/>
      <c r="F1" s="196"/>
    </row>
    <row r="2" spans="1:6" ht="15.75" customHeight="1">
      <c r="A2" s="471" t="s">
        <v>199</v>
      </c>
      <c r="B2" s="471"/>
      <c r="C2" s="197"/>
      <c r="D2" s="476" t="s">
        <v>200</v>
      </c>
      <c r="E2" s="476"/>
      <c r="F2" s="196"/>
    </row>
    <row r="3" spans="1:6" ht="48">
      <c r="A3" s="198" t="s">
        <v>201</v>
      </c>
      <c r="B3" s="293" t="s">
        <v>202</v>
      </c>
      <c r="C3" s="293" t="s">
        <v>4</v>
      </c>
      <c r="D3" s="293" t="s">
        <v>5</v>
      </c>
      <c r="E3" s="365" t="s">
        <v>313</v>
      </c>
      <c r="F3" s="366" t="s">
        <v>7</v>
      </c>
    </row>
    <row r="4" spans="1:6" ht="12.75">
      <c r="A4" s="201" t="s">
        <v>8</v>
      </c>
      <c r="B4" s="294" t="s">
        <v>9</v>
      </c>
      <c r="C4" s="294" t="s">
        <v>10</v>
      </c>
      <c r="D4" s="294" t="s">
        <v>11</v>
      </c>
      <c r="E4" s="367" t="s">
        <v>12</v>
      </c>
      <c r="F4" s="368" t="s">
        <v>314</v>
      </c>
    </row>
    <row r="5" spans="1:6" ht="12.75">
      <c r="A5" s="204" t="s">
        <v>15</v>
      </c>
      <c r="B5" s="69" t="s">
        <v>204</v>
      </c>
      <c r="C5" s="159"/>
      <c r="D5" s="369">
        <f>+D6+D11+D20</f>
        <v>0</v>
      </c>
      <c r="E5" s="370">
        <f>+E6+E11+E20</f>
        <v>0</v>
      </c>
      <c r="F5" s="371"/>
    </row>
    <row r="6" spans="1:6" ht="12.75">
      <c r="A6" s="208" t="s">
        <v>17</v>
      </c>
      <c r="B6" s="330" t="s">
        <v>205</v>
      </c>
      <c r="C6" s="330"/>
      <c r="D6" s="361">
        <f>+D7+D8+D9+D10</f>
        <v>0</v>
      </c>
      <c r="E6" s="207">
        <f>+E7+E8+E9+E10</f>
        <v>0</v>
      </c>
      <c r="F6" s="371"/>
    </row>
    <row r="7" spans="1:6" ht="12.75">
      <c r="A7" s="210" t="s">
        <v>19</v>
      </c>
      <c r="B7" s="372" t="s">
        <v>20</v>
      </c>
      <c r="C7" s="336"/>
      <c r="D7" s="373"/>
      <c r="E7" s="374"/>
      <c r="F7" s="375"/>
    </row>
    <row r="8" spans="1:6" ht="12.75">
      <c r="A8" s="210" t="s">
        <v>22</v>
      </c>
      <c r="B8" s="336" t="s">
        <v>23</v>
      </c>
      <c r="C8" s="336"/>
      <c r="D8" s="373"/>
      <c r="E8" s="373"/>
      <c r="F8" s="376"/>
    </row>
    <row r="9" spans="1:6" ht="12.75">
      <c r="A9" s="210" t="s">
        <v>24</v>
      </c>
      <c r="B9" s="336" t="s">
        <v>25</v>
      </c>
      <c r="C9" s="336"/>
      <c r="D9" s="373"/>
      <c r="E9" s="373"/>
      <c r="F9" s="376"/>
    </row>
    <row r="10" spans="1:6" ht="12.75">
      <c r="A10" s="210" t="s">
        <v>27</v>
      </c>
      <c r="B10" s="377" t="s">
        <v>206</v>
      </c>
      <c r="C10" s="378"/>
      <c r="D10" s="373"/>
      <c r="E10" s="373"/>
      <c r="F10" s="379"/>
    </row>
    <row r="11" spans="1:6" ht="12.75">
      <c r="A11" s="208" t="s">
        <v>29</v>
      </c>
      <c r="B11" s="69" t="s">
        <v>30</v>
      </c>
      <c r="C11" s="69"/>
      <c r="D11" s="380">
        <f>+D12+D13+D14+D15+D16+D17+D18+D19</f>
        <v>0</v>
      </c>
      <c r="E11" s="380">
        <f>+E12+E13+E14+E15+E16+E17+E18+E19</f>
        <v>0</v>
      </c>
      <c r="F11" s="371"/>
    </row>
    <row r="12" spans="1:6" ht="12.75">
      <c r="A12" s="228" t="s">
        <v>31</v>
      </c>
      <c r="B12" s="298" t="s">
        <v>32</v>
      </c>
      <c r="C12" s="298"/>
      <c r="D12" s="381"/>
      <c r="E12" s="381"/>
      <c r="F12" s="375"/>
    </row>
    <row r="13" spans="1:6" ht="12.75">
      <c r="A13" s="210" t="s">
        <v>33</v>
      </c>
      <c r="B13" s="300" t="s">
        <v>315</v>
      </c>
      <c r="C13" s="300"/>
      <c r="D13" s="373"/>
      <c r="E13" s="373"/>
      <c r="F13" s="376"/>
    </row>
    <row r="14" spans="1:6" ht="12.75">
      <c r="A14" s="210" t="s">
        <v>35</v>
      </c>
      <c r="B14" s="300" t="s">
        <v>36</v>
      </c>
      <c r="C14" s="300"/>
      <c r="D14" s="373"/>
      <c r="E14" s="373"/>
      <c r="F14" s="376"/>
    </row>
    <row r="15" spans="1:6" ht="12.75">
      <c r="A15" s="210" t="s">
        <v>38</v>
      </c>
      <c r="B15" s="300" t="s">
        <v>39</v>
      </c>
      <c r="C15" s="300"/>
      <c r="D15" s="373"/>
      <c r="E15" s="373"/>
      <c r="F15" s="376"/>
    </row>
    <row r="16" spans="1:6" ht="12.75">
      <c r="A16" s="232" t="s">
        <v>40</v>
      </c>
      <c r="B16" s="382" t="s">
        <v>316</v>
      </c>
      <c r="C16" s="382"/>
      <c r="D16" s="383"/>
      <c r="E16" s="383"/>
      <c r="F16" s="376"/>
    </row>
    <row r="17" spans="1:6" ht="12.75">
      <c r="A17" s="210" t="s">
        <v>43</v>
      </c>
      <c r="B17" s="300" t="s">
        <v>44</v>
      </c>
      <c r="C17" s="300"/>
      <c r="D17" s="373"/>
      <c r="E17" s="373"/>
      <c r="F17" s="376"/>
    </row>
    <row r="18" spans="1:6" ht="12.75">
      <c r="A18" s="210" t="s">
        <v>46</v>
      </c>
      <c r="B18" s="300" t="s">
        <v>47</v>
      </c>
      <c r="C18" s="300"/>
      <c r="D18" s="373"/>
      <c r="E18" s="373"/>
      <c r="F18" s="376"/>
    </row>
    <row r="19" spans="1:6" ht="12.75">
      <c r="A19" s="234" t="s">
        <v>49</v>
      </c>
      <c r="B19" s="384" t="s">
        <v>50</v>
      </c>
      <c r="C19" s="384"/>
      <c r="D19" s="385"/>
      <c r="E19" s="385"/>
      <c r="F19" s="379"/>
    </row>
    <row r="20" spans="1:6" ht="12.75">
      <c r="A20" s="208" t="s">
        <v>210</v>
      </c>
      <c r="B20" s="69" t="s">
        <v>317</v>
      </c>
      <c r="C20" s="124"/>
      <c r="D20" s="386"/>
      <c r="E20" s="386"/>
      <c r="F20" s="371"/>
    </row>
    <row r="21" spans="1:6" ht="12.75">
      <c r="A21" s="208" t="s">
        <v>53</v>
      </c>
      <c r="B21" s="69" t="s">
        <v>211</v>
      </c>
      <c r="C21" s="69"/>
      <c r="D21" s="380">
        <f>+D22+D23+D24+D25+D26+D27+D28+D29</f>
        <v>0</v>
      </c>
      <c r="E21" s="380">
        <f>+E22+E23+E24+E25+E26+E27+E28+E29</f>
        <v>0</v>
      </c>
      <c r="F21" s="371"/>
    </row>
    <row r="22" spans="1:6" ht="12.75">
      <c r="A22" s="238" t="s">
        <v>55</v>
      </c>
      <c r="B22" s="320" t="s">
        <v>212</v>
      </c>
      <c r="C22" s="320"/>
      <c r="D22" s="374"/>
      <c r="E22" s="374"/>
      <c r="F22" s="375"/>
    </row>
    <row r="23" spans="1:6" ht="12.75">
      <c r="A23" s="210" t="s">
        <v>58</v>
      </c>
      <c r="B23" s="300" t="s">
        <v>213</v>
      </c>
      <c r="C23" s="300"/>
      <c r="D23" s="373"/>
      <c r="E23" s="373"/>
      <c r="F23" s="376"/>
    </row>
    <row r="24" spans="1:6" ht="12.75">
      <c r="A24" s="210" t="s">
        <v>61</v>
      </c>
      <c r="B24" s="300" t="s">
        <v>59</v>
      </c>
      <c r="C24" s="300"/>
      <c r="D24" s="373"/>
      <c r="E24" s="373"/>
      <c r="F24" s="376"/>
    </row>
    <row r="25" spans="1:6" ht="12.75">
      <c r="A25" s="243" t="s">
        <v>63</v>
      </c>
      <c r="B25" s="300" t="s">
        <v>62</v>
      </c>
      <c r="C25" s="315"/>
      <c r="D25" s="387"/>
      <c r="E25" s="387"/>
      <c r="F25" s="376"/>
    </row>
    <row r="26" spans="1:6" ht="12.75">
      <c r="A26" s="243" t="s">
        <v>65</v>
      </c>
      <c r="B26" s="300" t="s">
        <v>64</v>
      </c>
      <c r="C26" s="315"/>
      <c r="D26" s="387"/>
      <c r="E26" s="387"/>
      <c r="F26" s="376"/>
    </row>
    <row r="27" spans="1:6" ht="12.75">
      <c r="A27" s="210" t="s">
        <v>67</v>
      </c>
      <c r="B27" s="300" t="s">
        <v>66</v>
      </c>
      <c r="C27" s="300"/>
      <c r="D27" s="373"/>
      <c r="E27" s="373"/>
      <c r="F27" s="376"/>
    </row>
    <row r="28" spans="1:6" ht="12.75">
      <c r="A28" s="210" t="s">
        <v>69</v>
      </c>
      <c r="B28" s="300" t="s">
        <v>70</v>
      </c>
      <c r="C28" s="300"/>
      <c r="D28" s="373"/>
      <c r="E28" s="373"/>
      <c r="F28" s="376"/>
    </row>
    <row r="29" spans="1:6" ht="12.75">
      <c r="A29" s="210" t="s">
        <v>71</v>
      </c>
      <c r="B29" s="315" t="s">
        <v>214</v>
      </c>
      <c r="C29" s="315"/>
      <c r="D29" s="373"/>
      <c r="E29" s="387"/>
      <c r="F29" s="379"/>
    </row>
    <row r="30" spans="1:6" ht="12.75">
      <c r="A30" s="245" t="s">
        <v>73</v>
      </c>
      <c r="B30" s="69" t="s">
        <v>215</v>
      </c>
      <c r="C30" s="69"/>
      <c r="D30" s="361">
        <f>+D31+D37</f>
        <v>0</v>
      </c>
      <c r="E30" s="207">
        <f>+E31+E37</f>
        <v>0</v>
      </c>
      <c r="F30" s="371"/>
    </row>
    <row r="31" spans="1:6" ht="12.75">
      <c r="A31" s="248" t="s">
        <v>75</v>
      </c>
      <c r="B31" s="388" t="s">
        <v>76</v>
      </c>
      <c r="C31" s="388"/>
      <c r="D31" s="389">
        <f>+D32+D33+D34+D35+D36</f>
        <v>0</v>
      </c>
      <c r="E31" s="389">
        <f>+E32+E33+E34+E35+E36</f>
        <v>0</v>
      </c>
      <c r="F31" s="375"/>
    </row>
    <row r="32" spans="1:6" ht="12.75">
      <c r="A32" s="254" t="s">
        <v>77</v>
      </c>
      <c r="B32" s="317" t="s">
        <v>78</v>
      </c>
      <c r="C32" s="317"/>
      <c r="D32" s="373"/>
      <c r="E32" s="373"/>
      <c r="F32" s="376"/>
    </row>
    <row r="33" spans="1:6" ht="12.75">
      <c r="A33" s="254" t="s">
        <v>80</v>
      </c>
      <c r="B33" s="317" t="s">
        <v>81</v>
      </c>
      <c r="C33" s="317"/>
      <c r="D33" s="373"/>
      <c r="E33" s="373"/>
      <c r="F33" s="376"/>
    </row>
    <row r="34" spans="1:6" ht="12.75">
      <c r="A34" s="254" t="s">
        <v>82</v>
      </c>
      <c r="B34" s="317" t="s">
        <v>87</v>
      </c>
      <c r="C34" s="317"/>
      <c r="D34" s="373"/>
      <c r="E34" s="373"/>
      <c r="F34" s="376"/>
    </row>
    <row r="35" spans="1:6" ht="12.75">
      <c r="A35" s="254" t="s">
        <v>84</v>
      </c>
      <c r="B35" s="317" t="s">
        <v>217</v>
      </c>
      <c r="C35" s="317"/>
      <c r="D35" s="373"/>
      <c r="E35" s="373"/>
      <c r="F35" s="376"/>
    </row>
    <row r="36" spans="1:6" ht="12.75">
      <c r="A36" s="254" t="s">
        <v>86</v>
      </c>
      <c r="B36" s="317" t="s">
        <v>318</v>
      </c>
      <c r="C36" s="317"/>
      <c r="D36" s="373"/>
      <c r="E36" s="373"/>
      <c r="F36" s="376"/>
    </row>
    <row r="37" spans="1:6" ht="12.75">
      <c r="A37" s="254" t="s">
        <v>92</v>
      </c>
      <c r="B37" s="390" t="s">
        <v>93</v>
      </c>
      <c r="C37" s="390"/>
      <c r="D37" s="391">
        <f>+D38+D39+D40+D41+D42</f>
        <v>0</v>
      </c>
      <c r="E37" s="391">
        <f>+E38+E39+E40+E41+E42</f>
        <v>0</v>
      </c>
      <c r="F37" s="376"/>
    </row>
    <row r="38" spans="1:6" ht="12.75">
      <c r="A38" s="254" t="s">
        <v>94</v>
      </c>
      <c r="B38" s="317" t="s">
        <v>78</v>
      </c>
      <c r="C38" s="317"/>
      <c r="D38" s="373"/>
      <c r="E38" s="373"/>
      <c r="F38" s="376"/>
    </row>
    <row r="39" spans="1:6" ht="12.75">
      <c r="A39" s="254" t="s">
        <v>95</v>
      </c>
      <c r="B39" s="317" t="s">
        <v>96</v>
      </c>
      <c r="C39" s="317"/>
      <c r="D39" s="373"/>
      <c r="E39" s="373"/>
      <c r="F39" s="376"/>
    </row>
    <row r="40" spans="1:6" ht="12.75">
      <c r="A40" s="254" t="s">
        <v>97</v>
      </c>
      <c r="B40" s="317" t="s">
        <v>87</v>
      </c>
      <c r="C40" s="317"/>
      <c r="D40" s="373"/>
      <c r="E40" s="373"/>
      <c r="F40" s="376"/>
    </row>
    <row r="41" spans="1:6" ht="12.75">
      <c r="A41" s="254" t="s">
        <v>99</v>
      </c>
      <c r="B41" s="392" t="s">
        <v>217</v>
      </c>
      <c r="C41" s="392"/>
      <c r="D41" s="373"/>
      <c r="E41" s="373"/>
      <c r="F41" s="376"/>
    </row>
    <row r="42" spans="1:6" ht="12.75">
      <c r="A42" s="260" t="s">
        <v>101</v>
      </c>
      <c r="B42" s="393" t="s">
        <v>102</v>
      </c>
      <c r="C42" s="394"/>
      <c r="D42" s="387"/>
      <c r="E42" s="387"/>
      <c r="F42" s="379"/>
    </row>
    <row r="43" spans="1:6" ht="12.75">
      <c r="A43" s="208" t="s">
        <v>221</v>
      </c>
      <c r="B43" s="262" t="s">
        <v>104</v>
      </c>
      <c r="C43" s="326"/>
      <c r="D43" s="395">
        <f>+D44+D45</f>
        <v>0</v>
      </c>
      <c r="E43" s="207">
        <f>+E44+E45</f>
        <v>0</v>
      </c>
      <c r="F43" s="371"/>
    </row>
    <row r="44" spans="1:6" ht="12.75">
      <c r="A44" s="238" t="s">
        <v>105</v>
      </c>
      <c r="B44" s="336" t="s">
        <v>222</v>
      </c>
      <c r="C44" s="336"/>
      <c r="D44" s="374"/>
      <c r="E44" s="374"/>
      <c r="F44" s="375"/>
    </row>
    <row r="45" spans="1:6" ht="12.75">
      <c r="A45" s="232" t="s">
        <v>107</v>
      </c>
      <c r="B45" s="396" t="s">
        <v>224</v>
      </c>
      <c r="C45" s="378"/>
      <c r="D45" s="383"/>
      <c r="E45" s="383"/>
      <c r="F45" s="379"/>
    </row>
    <row r="46" spans="1:6" ht="12.75">
      <c r="A46" s="208" t="s">
        <v>109</v>
      </c>
      <c r="B46" s="262" t="s">
        <v>225</v>
      </c>
      <c r="C46" s="326"/>
      <c r="D46" s="395">
        <f>+D47+D48+D49</f>
        <v>0</v>
      </c>
      <c r="E46" s="207">
        <f>+E47+E48+E49</f>
        <v>0</v>
      </c>
      <c r="F46" s="371"/>
    </row>
    <row r="47" spans="1:6" ht="12.75">
      <c r="A47" s="238" t="s">
        <v>111</v>
      </c>
      <c r="B47" s="336" t="s">
        <v>112</v>
      </c>
      <c r="C47" s="336"/>
      <c r="D47" s="374"/>
      <c r="E47" s="374"/>
      <c r="F47" s="375"/>
    </row>
    <row r="48" spans="1:6" ht="12.75">
      <c r="A48" s="210" t="s">
        <v>113</v>
      </c>
      <c r="B48" s="317" t="s">
        <v>114</v>
      </c>
      <c r="C48" s="317"/>
      <c r="D48" s="373"/>
      <c r="E48" s="373"/>
      <c r="F48" s="376"/>
    </row>
    <row r="49" spans="1:6" ht="12.75">
      <c r="A49" s="232" t="s">
        <v>115</v>
      </c>
      <c r="B49" s="396" t="s">
        <v>116</v>
      </c>
      <c r="C49" s="378"/>
      <c r="D49" s="383"/>
      <c r="E49" s="383"/>
      <c r="F49" s="379"/>
    </row>
    <row r="50" spans="1:6" ht="15.75">
      <c r="A50" s="208" t="s">
        <v>226</v>
      </c>
      <c r="B50" s="265" t="s">
        <v>118</v>
      </c>
      <c r="C50" s="326"/>
      <c r="D50" s="397"/>
      <c r="E50" s="398"/>
      <c r="F50" s="399"/>
    </row>
    <row r="51" spans="1:6" ht="12.75">
      <c r="A51" s="208" t="s">
        <v>119</v>
      </c>
      <c r="B51" s="400" t="s">
        <v>227</v>
      </c>
      <c r="C51" s="401"/>
      <c r="D51" s="402">
        <f>+D6+D11+D20+D21+D30+D43+D46+D50</f>
        <v>0</v>
      </c>
      <c r="E51" s="403">
        <f>+E6+E11+E20+E21+E30+E43+E46+E50</f>
        <v>0</v>
      </c>
      <c r="F51" s="371"/>
    </row>
    <row r="52" spans="1:6" ht="12.75">
      <c r="A52" s="269" t="s">
        <v>121</v>
      </c>
      <c r="B52" s="330" t="s">
        <v>122</v>
      </c>
      <c r="C52" s="330"/>
      <c r="D52" s="361">
        <f>+D53+D59</f>
        <v>0</v>
      </c>
      <c r="E52" s="207">
        <f>+E53+E59</f>
        <v>0</v>
      </c>
      <c r="F52" s="371"/>
    </row>
    <row r="53" spans="1:6" ht="12.75">
      <c r="A53" s="271" t="s">
        <v>123</v>
      </c>
      <c r="B53" s="388" t="s">
        <v>228</v>
      </c>
      <c r="C53" s="388"/>
      <c r="D53" s="389">
        <f>+D54+D55+D56+D57+D58</f>
        <v>0</v>
      </c>
      <c r="E53" s="389">
        <f>+E54+E55+E56+E57+E58</f>
        <v>0</v>
      </c>
      <c r="F53" s="375"/>
    </row>
    <row r="54" spans="1:6" ht="14.25" customHeight="1">
      <c r="A54" s="274" t="s">
        <v>229</v>
      </c>
      <c r="B54" s="317" t="s">
        <v>230</v>
      </c>
      <c r="C54" s="317"/>
      <c r="D54" s="373"/>
      <c r="E54" s="373"/>
      <c r="F54" s="376"/>
    </row>
    <row r="55" spans="1:6" ht="11.25" customHeight="1">
      <c r="A55" s="274" t="s">
        <v>231</v>
      </c>
      <c r="B55" s="317" t="s">
        <v>232</v>
      </c>
      <c r="C55" s="317"/>
      <c r="D55" s="373"/>
      <c r="E55" s="373"/>
      <c r="F55" s="376"/>
    </row>
    <row r="56" spans="1:6" ht="10.5" customHeight="1">
      <c r="A56" s="274" t="s">
        <v>233</v>
      </c>
      <c r="B56" s="317" t="s">
        <v>234</v>
      </c>
      <c r="C56" s="317"/>
      <c r="D56" s="373"/>
      <c r="E56" s="373"/>
      <c r="F56" s="376"/>
    </row>
    <row r="57" spans="1:6" ht="10.5" customHeight="1">
      <c r="A57" s="274" t="s">
        <v>235</v>
      </c>
      <c r="B57" s="317" t="s">
        <v>236</v>
      </c>
      <c r="C57" s="317"/>
      <c r="D57" s="373"/>
      <c r="E57" s="373"/>
      <c r="F57" s="376"/>
    </row>
    <row r="58" spans="1:6" ht="10.5" customHeight="1">
      <c r="A58" s="274" t="s">
        <v>237</v>
      </c>
      <c r="B58" s="317" t="s">
        <v>238</v>
      </c>
      <c r="C58" s="317"/>
      <c r="D58" s="373"/>
      <c r="E58" s="373"/>
      <c r="F58" s="376"/>
    </row>
    <row r="59" spans="1:6" ht="12.75">
      <c r="A59" s="276" t="s">
        <v>126</v>
      </c>
      <c r="B59" s="390" t="s">
        <v>239</v>
      </c>
      <c r="C59" s="390"/>
      <c r="D59" s="391">
        <f>+D60+D61+D62+D63+D64</f>
        <v>0</v>
      </c>
      <c r="E59" s="391">
        <f>+E60+E61+E62+E63+E64</f>
        <v>0</v>
      </c>
      <c r="F59" s="376"/>
    </row>
    <row r="60" spans="1:6" ht="11.25" customHeight="1">
      <c r="A60" s="274" t="s">
        <v>240</v>
      </c>
      <c r="B60" s="317" t="s">
        <v>241</v>
      </c>
      <c r="C60" s="317"/>
      <c r="D60" s="373"/>
      <c r="E60" s="373"/>
      <c r="F60" s="376"/>
    </row>
    <row r="61" spans="1:6" ht="12" customHeight="1">
      <c r="A61" s="274" t="s">
        <v>242</v>
      </c>
      <c r="B61" s="317" t="s">
        <v>243</v>
      </c>
      <c r="C61" s="317"/>
      <c r="D61" s="373"/>
      <c r="E61" s="373"/>
      <c r="F61" s="376"/>
    </row>
    <row r="62" spans="1:6" ht="11.25" customHeight="1">
      <c r="A62" s="274" t="s">
        <v>244</v>
      </c>
      <c r="B62" s="317" t="s">
        <v>245</v>
      </c>
      <c r="C62" s="317"/>
      <c r="D62" s="373"/>
      <c r="E62" s="373"/>
      <c r="F62" s="376"/>
    </row>
    <row r="63" spans="1:6" ht="9.75" customHeight="1">
      <c r="A63" s="274" t="s">
        <v>246</v>
      </c>
      <c r="B63" s="317" t="s">
        <v>247</v>
      </c>
      <c r="C63" s="317"/>
      <c r="D63" s="373"/>
      <c r="E63" s="373"/>
      <c r="F63" s="376"/>
    </row>
    <row r="64" spans="1:6" ht="9.75" customHeight="1">
      <c r="A64" s="277" t="s">
        <v>248</v>
      </c>
      <c r="B64" s="396" t="s">
        <v>249</v>
      </c>
      <c r="C64" s="396"/>
      <c r="D64" s="404"/>
      <c r="E64" s="387"/>
      <c r="F64" s="379"/>
    </row>
    <row r="65" spans="1:6" ht="24">
      <c r="A65" s="278" t="s">
        <v>130</v>
      </c>
      <c r="B65" s="352" t="s">
        <v>250</v>
      </c>
      <c r="C65" s="352"/>
      <c r="D65" s="361">
        <f>+D51+D52</f>
        <v>0</v>
      </c>
      <c r="E65" s="207">
        <f>+E51+E52</f>
        <v>0</v>
      </c>
      <c r="F65" s="227">
        <f>+F51+F52</f>
        <v>0</v>
      </c>
    </row>
    <row r="66" spans="1:6" ht="12.75">
      <c r="A66" s="280" t="s">
        <v>251</v>
      </c>
      <c r="B66" s="360" t="s">
        <v>252</v>
      </c>
      <c r="C66" s="360"/>
      <c r="D66" s="405"/>
      <c r="E66" s="406"/>
      <c r="F66" s="371"/>
    </row>
    <row r="67" spans="1:6" ht="12.75">
      <c r="A67" s="278" t="s">
        <v>253</v>
      </c>
      <c r="B67" s="352" t="s">
        <v>254</v>
      </c>
      <c r="C67" s="352"/>
      <c r="D67" s="407">
        <f>+D65+D66</f>
        <v>0</v>
      </c>
      <c r="E67" s="408">
        <f>+E65+E66</f>
        <v>0</v>
      </c>
      <c r="F67" s="287">
        <f>+F65+F66</f>
        <v>0</v>
      </c>
    </row>
    <row r="68" spans="1:6" ht="12.75">
      <c r="A68" s="409"/>
      <c r="B68" s="409"/>
      <c r="C68" s="409"/>
      <c r="D68" s="410"/>
      <c r="E68" s="410"/>
      <c r="F68" s="291"/>
    </row>
    <row r="69" spans="1:6" ht="12.75">
      <c r="A69" s="409"/>
      <c r="B69" s="409"/>
      <c r="C69" s="409"/>
      <c r="D69" s="410"/>
      <c r="E69" s="410"/>
      <c r="F69" s="291"/>
    </row>
    <row r="70" spans="1:6" ht="12.75">
      <c r="A70" s="409"/>
      <c r="B70" s="409"/>
      <c r="C70" s="409"/>
      <c r="D70" s="410"/>
      <c r="E70" s="410"/>
      <c r="F70" s="291"/>
    </row>
    <row r="71" spans="1:6" ht="15.75" customHeight="1">
      <c r="A71" s="470" t="s">
        <v>255</v>
      </c>
      <c r="B71" s="470"/>
      <c r="C71" s="470"/>
      <c r="D71" s="470"/>
      <c r="E71" s="196"/>
      <c r="F71" s="196"/>
    </row>
    <row r="72" spans="1:6" ht="15.75" customHeight="1">
      <c r="A72" s="473" t="s">
        <v>256</v>
      </c>
      <c r="B72" s="473"/>
      <c r="C72" s="292"/>
      <c r="D72" s="477" t="s">
        <v>200</v>
      </c>
      <c r="E72" s="477"/>
      <c r="F72" s="411"/>
    </row>
    <row r="73" spans="1:6" ht="48">
      <c r="A73" s="198" t="s">
        <v>2</v>
      </c>
      <c r="B73" s="293" t="s">
        <v>258</v>
      </c>
      <c r="C73" s="293" t="s">
        <v>4</v>
      </c>
      <c r="D73" s="293" t="s">
        <v>5</v>
      </c>
      <c r="E73" s="365" t="s">
        <v>313</v>
      </c>
      <c r="F73" s="365" t="s">
        <v>7</v>
      </c>
    </row>
    <row r="74" spans="1:6" ht="12.75">
      <c r="A74" s="201" t="s">
        <v>8</v>
      </c>
      <c r="B74" s="294" t="s">
        <v>260</v>
      </c>
      <c r="C74" s="294" t="s">
        <v>10</v>
      </c>
      <c r="D74" s="294" t="s">
        <v>11</v>
      </c>
      <c r="E74" s="295" t="s">
        <v>12</v>
      </c>
      <c r="F74" s="295" t="s">
        <v>203</v>
      </c>
    </row>
    <row r="75" spans="1:6" ht="12.75">
      <c r="A75" s="204" t="s">
        <v>15</v>
      </c>
      <c r="B75" s="296" t="s">
        <v>261</v>
      </c>
      <c r="C75" s="296"/>
      <c r="D75" s="412">
        <f>+D76+D77+D78+D79+D80</f>
        <v>190</v>
      </c>
      <c r="E75" s="206">
        <f>+E76+E77+E78+E79+E80</f>
        <v>230</v>
      </c>
      <c r="F75" s="270">
        <f>+F76+F77+F78+F79+F80</f>
        <v>230</v>
      </c>
    </row>
    <row r="76" spans="1:6" ht="11.25" customHeight="1">
      <c r="A76" s="228" t="s">
        <v>134</v>
      </c>
      <c r="B76" s="298" t="s">
        <v>135</v>
      </c>
      <c r="C76" s="298"/>
      <c r="D76" s="214"/>
      <c r="E76" s="413"/>
      <c r="F76" s="414"/>
    </row>
    <row r="77" spans="1:6" ht="10.5" customHeight="1">
      <c r="A77" s="210" t="s">
        <v>137</v>
      </c>
      <c r="B77" s="300" t="s">
        <v>138</v>
      </c>
      <c r="C77" s="300"/>
      <c r="D77" s="217"/>
      <c r="E77" s="221"/>
      <c r="F77" s="415"/>
    </row>
    <row r="78" spans="1:6" ht="10.5" customHeight="1">
      <c r="A78" s="210" t="s">
        <v>140</v>
      </c>
      <c r="B78" s="300" t="s">
        <v>141</v>
      </c>
      <c r="C78" s="315" t="s">
        <v>142</v>
      </c>
      <c r="D78" s="223"/>
      <c r="E78" s="416"/>
      <c r="F78" s="415"/>
    </row>
    <row r="79" spans="1:6" ht="11.25" customHeight="1">
      <c r="A79" s="210" t="s">
        <v>143</v>
      </c>
      <c r="B79" s="417" t="s">
        <v>144</v>
      </c>
      <c r="C79" s="300"/>
      <c r="D79" s="418"/>
      <c r="E79" s="416"/>
      <c r="F79" s="415"/>
    </row>
    <row r="80" spans="1:6" ht="12" customHeight="1">
      <c r="A80" s="210" t="s">
        <v>146</v>
      </c>
      <c r="B80" s="302" t="s">
        <v>147</v>
      </c>
      <c r="C80" s="300" t="s">
        <v>148</v>
      </c>
      <c r="D80" s="418">
        <v>190</v>
      </c>
      <c r="E80" s="416">
        <v>230</v>
      </c>
      <c r="F80" s="419">
        <v>230</v>
      </c>
    </row>
    <row r="81" spans="1:6" ht="12.75" customHeight="1">
      <c r="A81" s="210" t="s">
        <v>149</v>
      </c>
      <c r="B81" s="300" t="s">
        <v>150</v>
      </c>
      <c r="C81" s="382"/>
      <c r="D81" s="387"/>
      <c r="E81" s="416"/>
      <c r="F81" s="419"/>
    </row>
    <row r="82" spans="1:6" ht="10.5" customHeight="1">
      <c r="A82" s="210" t="s">
        <v>151</v>
      </c>
      <c r="B82" s="303" t="s">
        <v>262</v>
      </c>
      <c r="C82" s="420"/>
      <c r="D82" s="387"/>
      <c r="E82" s="416"/>
      <c r="F82" s="419"/>
    </row>
    <row r="83" spans="1:6" ht="11.25" customHeight="1">
      <c r="A83" s="210" t="s">
        <v>153</v>
      </c>
      <c r="B83" s="303" t="s">
        <v>263</v>
      </c>
      <c r="C83" s="420"/>
      <c r="D83" s="387"/>
      <c r="E83" s="416"/>
      <c r="F83" s="419"/>
    </row>
    <row r="84" spans="1:6" ht="11.25" customHeight="1">
      <c r="A84" s="210" t="s">
        <v>156</v>
      </c>
      <c r="B84" s="306" t="s">
        <v>264</v>
      </c>
      <c r="C84" s="308"/>
      <c r="D84" s="387"/>
      <c r="E84" s="416">
        <v>230</v>
      </c>
      <c r="F84" s="419">
        <v>230</v>
      </c>
    </row>
    <row r="85" spans="1:6" ht="10.5" customHeight="1">
      <c r="A85" s="232" t="s">
        <v>158</v>
      </c>
      <c r="B85" s="308" t="s">
        <v>265</v>
      </c>
      <c r="C85" s="308"/>
      <c r="D85" s="387"/>
      <c r="E85" s="416"/>
      <c r="F85" s="415"/>
    </row>
    <row r="86" spans="1:6" ht="9.75" customHeight="1">
      <c r="A86" s="210" t="s">
        <v>160</v>
      </c>
      <c r="B86" s="308" t="s">
        <v>319</v>
      </c>
      <c r="C86" s="308"/>
      <c r="D86" s="387"/>
      <c r="E86" s="416"/>
      <c r="F86" s="415"/>
    </row>
    <row r="87" spans="1:6" ht="9.75" customHeight="1">
      <c r="A87" s="309" t="s">
        <v>162</v>
      </c>
      <c r="B87" s="310" t="s">
        <v>267</v>
      </c>
      <c r="C87" s="310"/>
      <c r="D87" s="404"/>
      <c r="E87" s="416"/>
      <c r="F87" s="421"/>
    </row>
    <row r="88" spans="1:6" ht="12" customHeight="1">
      <c r="A88" s="208" t="s">
        <v>17</v>
      </c>
      <c r="B88" s="313" t="s">
        <v>268</v>
      </c>
      <c r="C88" s="313"/>
      <c r="D88" s="361"/>
      <c r="E88" s="207">
        <f>+E89+E90+E91</f>
        <v>0</v>
      </c>
      <c r="F88" s="422"/>
    </row>
    <row r="89" spans="1:6" ht="10.5" customHeight="1">
      <c r="A89" s="238" t="s">
        <v>19</v>
      </c>
      <c r="B89" s="300" t="s">
        <v>269</v>
      </c>
      <c r="C89" s="320" t="s">
        <v>168</v>
      </c>
      <c r="D89" s="374"/>
      <c r="E89" s="242"/>
      <c r="F89" s="423"/>
    </row>
    <row r="90" spans="1:6" ht="11.25" customHeight="1">
      <c r="A90" s="238" t="s">
        <v>22</v>
      </c>
      <c r="B90" s="315" t="s">
        <v>169</v>
      </c>
      <c r="C90" s="315"/>
      <c r="D90" s="373"/>
      <c r="E90" s="221"/>
      <c r="F90" s="415"/>
    </row>
    <row r="91" spans="1:6" ht="11.25" customHeight="1">
      <c r="A91" s="238" t="s">
        <v>24</v>
      </c>
      <c r="B91" s="317" t="s">
        <v>270</v>
      </c>
      <c r="C91" s="317"/>
      <c r="D91" s="373"/>
      <c r="E91" s="221">
        <f>SUM(E92:E97)</f>
        <v>0</v>
      </c>
      <c r="F91" s="415"/>
    </row>
    <row r="92" spans="1:6" ht="11.25" customHeight="1">
      <c r="A92" s="238" t="s">
        <v>27</v>
      </c>
      <c r="B92" s="317" t="s">
        <v>271</v>
      </c>
      <c r="C92" s="317"/>
      <c r="D92" s="373"/>
      <c r="E92" s="221"/>
      <c r="F92" s="415"/>
    </row>
    <row r="93" spans="1:6" ht="11.25" customHeight="1">
      <c r="A93" s="238" t="s">
        <v>172</v>
      </c>
      <c r="B93" s="317" t="s">
        <v>272</v>
      </c>
      <c r="C93" s="317"/>
      <c r="D93" s="373"/>
      <c r="E93" s="221"/>
      <c r="F93" s="415"/>
    </row>
    <row r="94" spans="1:6" ht="11.25" customHeight="1">
      <c r="A94" s="238" t="s">
        <v>174</v>
      </c>
      <c r="B94" s="317" t="s">
        <v>273</v>
      </c>
      <c r="C94" s="317"/>
      <c r="D94" s="373"/>
      <c r="E94" s="221"/>
      <c r="F94" s="415"/>
    </row>
    <row r="95" spans="1:6" ht="12" customHeight="1">
      <c r="A95" s="238" t="s">
        <v>176</v>
      </c>
      <c r="B95" s="318" t="s">
        <v>274</v>
      </c>
      <c r="C95" s="318"/>
      <c r="D95" s="373"/>
      <c r="E95" s="221"/>
      <c r="F95" s="415"/>
    </row>
    <row r="96" spans="1:6" ht="12.75" customHeight="1">
      <c r="A96" s="238" t="s">
        <v>178</v>
      </c>
      <c r="B96" s="318" t="s">
        <v>275</v>
      </c>
      <c r="C96" s="318"/>
      <c r="D96" s="373"/>
      <c r="E96" s="221"/>
      <c r="F96" s="415"/>
    </row>
    <row r="97" spans="1:6" ht="22.5">
      <c r="A97" s="238" t="s">
        <v>180</v>
      </c>
      <c r="B97" s="318" t="s">
        <v>276</v>
      </c>
      <c r="C97" s="318"/>
      <c r="D97" s="373"/>
      <c r="E97" s="416"/>
      <c r="F97" s="421"/>
    </row>
    <row r="98" spans="1:6" ht="11.25" customHeight="1">
      <c r="A98" s="208" t="s">
        <v>29</v>
      </c>
      <c r="B98" s="69" t="s">
        <v>278</v>
      </c>
      <c r="C98" s="69"/>
      <c r="D98" s="361">
        <f>+D99+D100</f>
        <v>0</v>
      </c>
      <c r="E98" s="207">
        <f>+E99+E100</f>
        <v>0</v>
      </c>
      <c r="F98" s="422"/>
    </row>
    <row r="99" spans="1:6" ht="12" customHeight="1">
      <c r="A99" s="238" t="s">
        <v>31</v>
      </c>
      <c r="B99" s="320" t="s">
        <v>185</v>
      </c>
      <c r="C99" s="320"/>
      <c r="D99" s="374"/>
      <c r="E99" s="242"/>
      <c r="F99" s="423"/>
    </row>
    <row r="100" spans="1:6" ht="10.5" customHeight="1">
      <c r="A100" s="243" t="s">
        <v>33</v>
      </c>
      <c r="B100" s="315" t="s">
        <v>187</v>
      </c>
      <c r="C100" s="315"/>
      <c r="D100" s="387"/>
      <c r="E100" s="416"/>
      <c r="F100" s="421"/>
    </row>
    <row r="101" spans="1:6" ht="11.25" customHeight="1">
      <c r="A101" s="269" t="s">
        <v>51</v>
      </c>
      <c r="B101" s="330" t="s">
        <v>188</v>
      </c>
      <c r="C101" s="330"/>
      <c r="D101" s="424"/>
      <c r="E101" s="398"/>
      <c r="F101" s="425"/>
    </row>
    <row r="102" spans="1:6" ht="12" customHeight="1">
      <c r="A102" s="328" t="s">
        <v>53</v>
      </c>
      <c r="B102" s="329" t="s">
        <v>279</v>
      </c>
      <c r="C102" s="329"/>
      <c r="D102" s="297">
        <f>+D75+D88+D98+D101</f>
        <v>190</v>
      </c>
      <c r="E102" s="206">
        <f>+E75+E88+E98+E101</f>
        <v>230</v>
      </c>
      <c r="F102" s="270">
        <f>+F75+F88+F98+F101</f>
        <v>230</v>
      </c>
    </row>
    <row r="103" spans="1:6" ht="11.25" customHeight="1">
      <c r="A103" s="269" t="s">
        <v>73</v>
      </c>
      <c r="B103" s="330" t="s">
        <v>280</v>
      </c>
      <c r="C103" s="330"/>
      <c r="D103" s="380">
        <f>+D104+D112</f>
        <v>0</v>
      </c>
      <c r="E103" s="426">
        <f>+E104+E112</f>
        <v>0</v>
      </c>
      <c r="F103" s="422"/>
    </row>
    <row r="104" spans="1:6" ht="11.25" customHeight="1">
      <c r="A104" s="427" t="s">
        <v>75</v>
      </c>
      <c r="B104" s="332" t="s">
        <v>281</v>
      </c>
      <c r="C104" s="332"/>
      <c r="D104" s="380">
        <f>+D105+D106+D107+D108+D109+D110+D111</f>
        <v>0</v>
      </c>
      <c r="E104" s="380">
        <f>+E105+E106+E107+E108+E109+E110+E111</f>
        <v>0</v>
      </c>
      <c r="F104" s="422"/>
    </row>
    <row r="105" spans="1:6" ht="14.25" customHeight="1">
      <c r="A105" s="335" t="s">
        <v>77</v>
      </c>
      <c r="B105" s="336" t="s">
        <v>283</v>
      </c>
      <c r="C105" s="336"/>
      <c r="D105" s="346"/>
      <c r="E105" s="428"/>
      <c r="F105" s="423"/>
    </row>
    <row r="106" spans="1:6" ht="12.75" customHeight="1">
      <c r="A106" s="274" t="s">
        <v>80</v>
      </c>
      <c r="B106" s="317" t="s">
        <v>285</v>
      </c>
      <c r="C106" s="317"/>
      <c r="D106" s="348"/>
      <c r="E106" s="429"/>
      <c r="F106" s="415"/>
    </row>
    <row r="107" spans="1:6" ht="12" customHeight="1">
      <c r="A107" s="274" t="s">
        <v>82</v>
      </c>
      <c r="B107" s="317" t="s">
        <v>287</v>
      </c>
      <c r="C107" s="317"/>
      <c r="D107" s="348"/>
      <c r="E107" s="429"/>
      <c r="F107" s="415"/>
    </row>
    <row r="108" spans="1:6" ht="9.75" customHeight="1">
      <c r="A108" s="274" t="s">
        <v>84</v>
      </c>
      <c r="B108" s="317" t="s">
        <v>289</v>
      </c>
      <c r="C108" s="317"/>
      <c r="D108" s="348"/>
      <c r="E108" s="429"/>
      <c r="F108" s="415"/>
    </row>
    <row r="109" spans="1:6" ht="12" customHeight="1">
      <c r="A109" s="274" t="s">
        <v>86</v>
      </c>
      <c r="B109" s="317" t="s">
        <v>291</v>
      </c>
      <c r="C109" s="317"/>
      <c r="D109" s="348"/>
      <c r="E109" s="429"/>
      <c r="F109" s="415"/>
    </row>
    <row r="110" spans="1:6" ht="10.5" customHeight="1">
      <c r="A110" s="274" t="s">
        <v>88</v>
      </c>
      <c r="B110" s="317" t="s">
        <v>320</v>
      </c>
      <c r="C110" s="317"/>
      <c r="D110" s="348"/>
      <c r="E110" s="429"/>
      <c r="F110" s="415"/>
    </row>
    <row r="111" spans="1:6" ht="12" customHeight="1">
      <c r="A111" s="341" t="s">
        <v>90</v>
      </c>
      <c r="B111" s="342" t="s">
        <v>294</v>
      </c>
      <c r="C111" s="342"/>
      <c r="D111" s="350"/>
      <c r="E111" s="430"/>
      <c r="F111" s="421"/>
    </row>
    <row r="112" spans="1:6" ht="12.75" customHeight="1">
      <c r="A112" s="427" t="s">
        <v>92</v>
      </c>
      <c r="B112" s="332" t="s">
        <v>295</v>
      </c>
      <c r="C112" s="332"/>
      <c r="D112" s="361">
        <f>+D113+D114+D115+D116+D117+D118</f>
        <v>0</v>
      </c>
      <c r="E112" s="207">
        <f>+E113+E114+E115+E116+E117+E118</f>
        <v>0</v>
      </c>
      <c r="F112" s="422"/>
    </row>
    <row r="113" spans="1:6" ht="10.5" customHeight="1">
      <c r="A113" s="335" t="s">
        <v>94</v>
      </c>
      <c r="B113" s="336" t="s">
        <v>283</v>
      </c>
      <c r="C113" s="336"/>
      <c r="D113" s="431"/>
      <c r="E113" s="432"/>
      <c r="F113" s="423"/>
    </row>
    <row r="114" spans="1:6" ht="11.25" customHeight="1">
      <c r="A114" s="274" t="s">
        <v>95</v>
      </c>
      <c r="B114" s="317" t="s">
        <v>298</v>
      </c>
      <c r="C114" s="317"/>
      <c r="D114" s="348"/>
      <c r="E114" s="428"/>
      <c r="F114" s="415"/>
    </row>
    <row r="115" spans="1:6" ht="10.5" customHeight="1">
      <c r="A115" s="274" t="s">
        <v>97</v>
      </c>
      <c r="B115" s="317" t="s">
        <v>287</v>
      </c>
      <c r="C115" s="317"/>
      <c r="D115" s="348"/>
      <c r="E115" s="429"/>
      <c r="F115" s="415"/>
    </row>
    <row r="116" spans="1:6" ht="11.25" customHeight="1">
      <c r="A116" s="274" t="s">
        <v>99</v>
      </c>
      <c r="B116" s="317" t="s">
        <v>289</v>
      </c>
      <c r="C116" s="317"/>
      <c r="D116" s="348"/>
      <c r="E116" s="429"/>
      <c r="F116" s="415"/>
    </row>
    <row r="117" spans="1:6" ht="12" customHeight="1">
      <c r="A117" s="274" t="s">
        <v>101</v>
      </c>
      <c r="B117" s="317" t="s">
        <v>291</v>
      </c>
      <c r="C117" s="317"/>
      <c r="D117" s="348"/>
      <c r="E117" s="429"/>
      <c r="F117" s="415"/>
    </row>
    <row r="118" spans="1:6" ht="11.25" customHeight="1">
      <c r="A118" s="274" t="s">
        <v>321</v>
      </c>
      <c r="B118" s="317" t="s">
        <v>303</v>
      </c>
      <c r="C118" s="317"/>
      <c r="D118" s="348"/>
      <c r="E118" s="430"/>
      <c r="F118" s="421"/>
    </row>
    <row r="119" spans="1:6" ht="24">
      <c r="A119" s="269" t="s">
        <v>103</v>
      </c>
      <c r="B119" s="352" t="s">
        <v>307</v>
      </c>
      <c r="C119" s="352"/>
      <c r="D119" s="433">
        <f>+D102+D103</f>
        <v>190</v>
      </c>
      <c r="E119" s="354">
        <f>+E102+E103</f>
        <v>230</v>
      </c>
      <c r="F119" s="434">
        <f>+F102+F103</f>
        <v>230</v>
      </c>
    </row>
    <row r="120" spans="1:6" ht="15.75">
      <c r="A120" s="269" t="s">
        <v>109</v>
      </c>
      <c r="B120" s="352" t="s">
        <v>308</v>
      </c>
      <c r="C120" s="352"/>
      <c r="D120" s="435"/>
      <c r="E120" s="436"/>
      <c r="F120" s="437"/>
    </row>
    <row r="121" spans="1:6" ht="12.75">
      <c r="A121" s="359" t="s">
        <v>117</v>
      </c>
      <c r="B121" s="360" t="s">
        <v>309</v>
      </c>
      <c r="C121" s="360"/>
      <c r="D121" s="314">
        <f>+D119+D120</f>
        <v>190</v>
      </c>
      <c r="E121" s="206">
        <f>+E119+E120</f>
        <v>230</v>
      </c>
      <c r="F121" s="270">
        <f>+F119+F120</f>
        <v>230</v>
      </c>
    </row>
    <row r="122" spans="1:6" ht="15.75">
      <c r="A122" s="362"/>
      <c r="B122" s="362"/>
      <c r="C122" s="362"/>
      <c r="D122" s="363"/>
      <c r="E122" s="196"/>
      <c r="F122" s="196"/>
    </row>
    <row r="123" spans="1:6" ht="15.75" customHeight="1">
      <c r="A123" s="475" t="s">
        <v>310</v>
      </c>
      <c r="B123" s="475"/>
      <c r="C123" s="475"/>
      <c r="D123" s="475"/>
      <c r="E123" s="196"/>
      <c r="F123" s="196"/>
    </row>
    <row r="124" spans="1:6" ht="15.75" customHeight="1">
      <c r="A124" s="471" t="s">
        <v>311</v>
      </c>
      <c r="B124" s="471"/>
      <c r="C124" s="197"/>
      <c r="D124" s="476" t="s">
        <v>200</v>
      </c>
      <c r="E124" s="476"/>
      <c r="F124" s="196"/>
    </row>
    <row r="125" spans="1:6" ht="21">
      <c r="A125" s="208">
        <v>1</v>
      </c>
      <c r="B125" s="313" t="s">
        <v>312</v>
      </c>
      <c r="C125" s="313"/>
      <c r="D125" s="438">
        <f>+D51-D102</f>
        <v>-190</v>
      </c>
      <c r="E125" s="438">
        <f>+E51-E102</f>
        <v>-230</v>
      </c>
      <c r="F125" s="438">
        <f>+F51-F102</f>
        <v>-230</v>
      </c>
    </row>
  </sheetData>
  <sheetProtection selectLockedCells="1" selectUnlockedCells="1"/>
  <mergeCells count="9">
    <mergeCell ref="A123:D123"/>
    <mergeCell ref="A124:B124"/>
    <mergeCell ref="D124:E124"/>
    <mergeCell ref="A1:D1"/>
    <mergeCell ref="A2:B2"/>
    <mergeCell ref="D2:E2"/>
    <mergeCell ref="A71:D71"/>
    <mergeCell ref="A72:B72"/>
    <mergeCell ref="D72:E72"/>
  </mergeCells>
  <printOptions/>
  <pageMargins left="0.8270833333333333" right="0.7875" top="0.9444444444444444" bottom="0.27569444444444446" header="0.2361111111111111" footer="0.5118055555555555"/>
  <pageSetup horizontalDpi="300" verticalDpi="300" orientation="portrait" paperSize="9" scale="84"/>
  <headerFooter alignWithMargins="0">
    <oddHeader>&amp;C&amp;"Times New Roman,Félkövér"&amp;12Mezőkomárom Község Önkormányzat
2015. ÉVI KÖLTSÉGVETÉS
ÖNKÉNT VÁLLALT FELADATAINAK MÉRLEGE&amp;R&amp;"Times New Roman,Normál"&amp;12 &amp;10 2.3. melléklet 
a 14/2015. (XI. 25.) 
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="187" zoomScaleNormal="187" zoomScalePageLayoutView="0" workbookViewId="0" topLeftCell="A1">
      <selection activeCell="E80" sqref="E80"/>
    </sheetView>
  </sheetViews>
  <sheetFormatPr defaultColWidth="11.00390625" defaultRowHeight="12.75"/>
  <cols>
    <col min="1" max="1" width="8.00390625" style="195" customWidth="1"/>
    <col min="2" max="2" width="53.00390625" style="195" customWidth="1"/>
    <col min="3" max="3" width="8.140625" style="195" customWidth="1"/>
    <col min="4" max="4" width="8.421875" style="195" customWidth="1"/>
    <col min="5" max="5" width="8.7109375" style="195" customWidth="1"/>
    <col min="6" max="6" width="0" style="195" hidden="1" customWidth="1"/>
    <col min="7" max="16384" width="11.00390625" style="195" customWidth="1"/>
  </cols>
  <sheetData>
    <row r="1" spans="1:4" ht="15.75" customHeight="1">
      <c r="A1" s="470" t="s">
        <v>198</v>
      </c>
      <c r="B1" s="470"/>
      <c r="C1" s="470"/>
      <c r="D1" s="196"/>
    </row>
    <row r="2" spans="1:4" ht="13.5" customHeight="1">
      <c r="A2" s="471" t="s">
        <v>199</v>
      </c>
      <c r="B2" s="471"/>
      <c r="C2" s="476" t="s">
        <v>200</v>
      </c>
      <c r="D2" s="476"/>
    </row>
    <row r="3" spans="1:6" ht="36">
      <c r="A3" s="198" t="s">
        <v>201</v>
      </c>
      <c r="B3" s="293" t="s">
        <v>202</v>
      </c>
      <c r="C3" s="293" t="s">
        <v>4</v>
      </c>
      <c r="D3" s="293" t="s">
        <v>5</v>
      </c>
      <c r="E3" s="293" t="s">
        <v>6</v>
      </c>
      <c r="F3" s="293" t="s">
        <v>7</v>
      </c>
    </row>
    <row r="4" spans="1:6" ht="12.75">
      <c r="A4" s="201" t="s">
        <v>8</v>
      </c>
      <c r="B4" s="294" t="s">
        <v>9</v>
      </c>
      <c r="C4" s="294" t="s">
        <v>10</v>
      </c>
      <c r="D4" s="439" t="s">
        <v>11</v>
      </c>
      <c r="E4" s="439" t="s">
        <v>12</v>
      </c>
      <c r="F4" s="439" t="s">
        <v>203</v>
      </c>
    </row>
    <row r="5" spans="1:6" ht="12.75">
      <c r="A5" s="204" t="s">
        <v>15</v>
      </c>
      <c r="B5" s="69" t="s">
        <v>204</v>
      </c>
      <c r="C5" s="440">
        <f>+C6+C11+C20</f>
        <v>0</v>
      </c>
      <c r="D5" s="441">
        <f>+D6+D11+D20</f>
        <v>0</v>
      </c>
      <c r="E5" s="441"/>
      <c r="F5" s="441"/>
    </row>
    <row r="6" spans="1:6" ht="12.75">
      <c r="A6" s="208" t="s">
        <v>17</v>
      </c>
      <c r="B6" s="330" t="s">
        <v>205</v>
      </c>
      <c r="C6" s="380">
        <f>+C7+C8+C9+C10</f>
        <v>0</v>
      </c>
      <c r="D6" s="395">
        <f>+D7+D8+D9+D10</f>
        <v>0</v>
      </c>
      <c r="E6" s="207"/>
      <c r="F6" s="207"/>
    </row>
    <row r="7" spans="1:6" ht="12.75">
      <c r="A7" s="210" t="s">
        <v>19</v>
      </c>
      <c r="B7" s="372" t="s">
        <v>20</v>
      </c>
      <c r="C7" s="373"/>
      <c r="D7" s="442"/>
      <c r="E7" s="321"/>
      <c r="F7" s="321"/>
    </row>
    <row r="8" spans="1:6" ht="12.75">
      <c r="A8" s="210" t="s">
        <v>22</v>
      </c>
      <c r="B8" s="336" t="s">
        <v>23</v>
      </c>
      <c r="C8" s="373"/>
      <c r="D8" s="442"/>
      <c r="E8" s="307"/>
      <c r="F8" s="307"/>
    </row>
    <row r="9" spans="1:6" ht="12.75">
      <c r="A9" s="210" t="s">
        <v>24</v>
      </c>
      <c r="B9" s="336" t="s">
        <v>25</v>
      </c>
      <c r="C9" s="373"/>
      <c r="D9" s="442"/>
      <c r="E9" s="307"/>
      <c r="F9" s="307"/>
    </row>
    <row r="10" spans="1:6" ht="12.75">
      <c r="A10" s="210" t="s">
        <v>27</v>
      </c>
      <c r="B10" s="377" t="s">
        <v>206</v>
      </c>
      <c r="C10" s="373"/>
      <c r="D10" s="442"/>
      <c r="E10" s="312"/>
      <c r="F10" s="312"/>
    </row>
    <row r="11" spans="1:6" ht="12.75">
      <c r="A11" s="208" t="s">
        <v>29</v>
      </c>
      <c r="B11" s="69" t="s">
        <v>30</v>
      </c>
      <c r="C11" s="380">
        <f>+C12+C13+C14+C15+C16+C17+C18+C19</f>
        <v>0</v>
      </c>
      <c r="D11" s="395">
        <f>+D12+D13+D14+D15+D16+D17+D18+D19</f>
        <v>0</v>
      </c>
      <c r="E11" s="207"/>
      <c r="F11" s="207"/>
    </row>
    <row r="12" spans="1:6" ht="12.75">
      <c r="A12" s="228" t="s">
        <v>31</v>
      </c>
      <c r="B12" s="298" t="s">
        <v>32</v>
      </c>
      <c r="C12" s="381"/>
      <c r="D12" s="443"/>
      <c r="E12" s="321"/>
      <c r="F12" s="321"/>
    </row>
    <row r="13" spans="1:6" ht="12.75">
      <c r="A13" s="210" t="s">
        <v>33</v>
      </c>
      <c r="B13" s="300" t="s">
        <v>34</v>
      </c>
      <c r="C13" s="373"/>
      <c r="D13" s="442"/>
      <c r="E13" s="307"/>
      <c r="F13" s="307"/>
    </row>
    <row r="14" spans="1:6" ht="12.75">
      <c r="A14" s="210" t="s">
        <v>35</v>
      </c>
      <c r="B14" s="300" t="s">
        <v>36</v>
      </c>
      <c r="C14" s="373"/>
      <c r="D14" s="442"/>
      <c r="E14" s="307"/>
      <c r="F14" s="307"/>
    </row>
    <row r="15" spans="1:6" ht="12.75">
      <c r="A15" s="210" t="s">
        <v>38</v>
      </c>
      <c r="B15" s="300" t="s">
        <v>39</v>
      </c>
      <c r="C15" s="373"/>
      <c r="D15" s="442"/>
      <c r="E15" s="307"/>
      <c r="F15" s="307"/>
    </row>
    <row r="16" spans="1:6" ht="12.75">
      <c r="A16" s="232" t="s">
        <v>40</v>
      </c>
      <c r="B16" s="382" t="s">
        <v>316</v>
      </c>
      <c r="C16" s="383"/>
      <c r="D16" s="444"/>
      <c r="E16" s="307"/>
      <c r="F16" s="307"/>
    </row>
    <row r="17" spans="1:6" ht="12.75">
      <c r="A17" s="210" t="s">
        <v>43</v>
      </c>
      <c r="B17" s="300" t="s">
        <v>44</v>
      </c>
      <c r="C17" s="373"/>
      <c r="D17" s="442"/>
      <c r="E17" s="307"/>
      <c r="F17" s="307"/>
    </row>
    <row r="18" spans="1:6" ht="12.75">
      <c r="A18" s="210" t="s">
        <v>46</v>
      </c>
      <c r="B18" s="300" t="s">
        <v>47</v>
      </c>
      <c r="C18" s="373"/>
      <c r="D18" s="442"/>
      <c r="E18" s="307"/>
      <c r="F18" s="307"/>
    </row>
    <row r="19" spans="1:6" ht="12.75">
      <c r="A19" s="234" t="s">
        <v>49</v>
      </c>
      <c r="B19" s="384" t="s">
        <v>50</v>
      </c>
      <c r="C19" s="385"/>
      <c r="D19" s="445"/>
      <c r="E19" s="312"/>
      <c r="F19" s="312"/>
    </row>
    <row r="20" spans="1:6" ht="12.75">
      <c r="A20" s="208" t="s">
        <v>210</v>
      </c>
      <c r="B20" s="69" t="s">
        <v>52</v>
      </c>
      <c r="C20" s="386"/>
      <c r="D20" s="446"/>
      <c r="E20" s="447"/>
      <c r="F20" s="447"/>
    </row>
    <row r="21" spans="1:6" ht="12.75">
      <c r="A21" s="208" t="s">
        <v>53</v>
      </c>
      <c r="B21" s="69" t="s">
        <v>211</v>
      </c>
      <c r="C21" s="380">
        <f>+C22+C23+C24+C25+C26+C27+C28+C29</f>
        <v>0</v>
      </c>
      <c r="D21" s="395">
        <f>+D22+D23+D24+D25+D26+D27+D28+D29</f>
        <v>0</v>
      </c>
      <c r="E21" s="447"/>
      <c r="F21" s="447"/>
    </row>
    <row r="22" spans="1:6" ht="12.75">
      <c r="A22" s="238" t="s">
        <v>55</v>
      </c>
      <c r="B22" s="320" t="s">
        <v>212</v>
      </c>
      <c r="C22" s="374"/>
      <c r="D22" s="448"/>
      <c r="E22" s="321"/>
      <c r="F22" s="321"/>
    </row>
    <row r="23" spans="1:6" ht="12.75">
      <c r="A23" s="210" t="s">
        <v>58</v>
      </c>
      <c r="B23" s="300" t="s">
        <v>213</v>
      </c>
      <c r="C23" s="373"/>
      <c r="D23" s="442"/>
      <c r="E23" s="307"/>
      <c r="F23" s="307"/>
    </row>
    <row r="24" spans="1:6" ht="12.75">
      <c r="A24" s="210" t="s">
        <v>61</v>
      </c>
      <c r="B24" s="300" t="s">
        <v>59</v>
      </c>
      <c r="C24" s="373"/>
      <c r="D24" s="442"/>
      <c r="E24" s="307"/>
      <c r="F24" s="307"/>
    </row>
    <row r="25" spans="1:6" ht="12.75">
      <c r="A25" s="243" t="s">
        <v>63</v>
      </c>
      <c r="B25" s="300" t="s">
        <v>62</v>
      </c>
      <c r="C25" s="387"/>
      <c r="D25" s="449"/>
      <c r="E25" s="307"/>
      <c r="F25" s="307"/>
    </row>
    <row r="26" spans="1:6" ht="12.75">
      <c r="A26" s="243" t="s">
        <v>65</v>
      </c>
      <c r="B26" s="300" t="s">
        <v>64</v>
      </c>
      <c r="C26" s="387"/>
      <c r="D26" s="449"/>
      <c r="E26" s="307"/>
      <c r="F26" s="307"/>
    </row>
    <row r="27" spans="1:6" ht="12.75">
      <c r="A27" s="210" t="s">
        <v>67</v>
      </c>
      <c r="B27" s="300" t="s">
        <v>66</v>
      </c>
      <c r="C27" s="373"/>
      <c r="D27" s="442"/>
      <c r="E27" s="307"/>
      <c r="F27" s="307"/>
    </row>
    <row r="28" spans="1:6" ht="12.75">
      <c r="A28" s="210" t="s">
        <v>69</v>
      </c>
      <c r="B28" s="300" t="s">
        <v>70</v>
      </c>
      <c r="C28" s="373"/>
      <c r="D28" s="442"/>
      <c r="E28" s="307"/>
      <c r="F28" s="307"/>
    </row>
    <row r="29" spans="1:6" ht="12.75">
      <c r="A29" s="210" t="s">
        <v>71</v>
      </c>
      <c r="B29" s="315" t="s">
        <v>214</v>
      </c>
      <c r="C29" s="373"/>
      <c r="D29" s="442"/>
      <c r="E29" s="312"/>
      <c r="F29" s="312"/>
    </row>
    <row r="30" spans="1:6" ht="12.75">
      <c r="A30" s="245" t="s">
        <v>73</v>
      </c>
      <c r="B30" s="69" t="s">
        <v>215</v>
      </c>
      <c r="C30" s="380">
        <f>+C31+C37</f>
        <v>0</v>
      </c>
      <c r="D30" s="395">
        <f>+D31+D37</f>
        <v>0</v>
      </c>
      <c r="E30" s="447"/>
      <c r="F30" s="447"/>
    </row>
    <row r="31" spans="1:6" ht="12.75">
      <c r="A31" s="248" t="s">
        <v>75</v>
      </c>
      <c r="B31" s="388" t="s">
        <v>76</v>
      </c>
      <c r="C31" s="389">
        <f>+C32+C33+C34+C35+C36</f>
        <v>0</v>
      </c>
      <c r="D31" s="450">
        <f>+D32+D33+D34+D35+D36</f>
        <v>0</v>
      </c>
      <c r="E31" s="321"/>
      <c r="F31" s="321"/>
    </row>
    <row r="32" spans="1:6" ht="12.75">
      <c r="A32" s="254" t="s">
        <v>77</v>
      </c>
      <c r="B32" s="317" t="s">
        <v>78</v>
      </c>
      <c r="C32" s="373"/>
      <c r="D32" s="442"/>
      <c r="E32" s="307"/>
      <c r="F32" s="307"/>
    </row>
    <row r="33" spans="1:6" ht="12.75">
      <c r="A33" s="254" t="s">
        <v>80</v>
      </c>
      <c r="B33" s="317" t="s">
        <v>96</v>
      </c>
      <c r="C33" s="373"/>
      <c r="D33" s="442"/>
      <c r="E33" s="307"/>
      <c r="F33" s="307"/>
    </row>
    <row r="34" spans="1:6" ht="12.75">
      <c r="A34" s="254" t="s">
        <v>82</v>
      </c>
      <c r="B34" s="317" t="s">
        <v>87</v>
      </c>
      <c r="C34" s="373"/>
      <c r="D34" s="442"/>
      <c r="E34" s="307"/>
      <c r="F34" s="307"/>
    </row>
    <row r="35" spans="1:6" ht="12.75">
      <c r="A35" s="254" t="s">
        <v>84</v>
      </c>
      <c r="B35" s="317" t="s">
        <v>217</v>
      </c>
      <c r="C35" s="373"/>
      <c r="D35" s="442"/>
      <c r="E35" s="307"/>
      <c r="F35" s="307"/>
    </row>
    <row r="36" spans="1:6" ht="12.75">
      <c r="A36" s="254" t="s">
        <v>86</v>
      </c>
      <c r="B36" s="317" t="s">
        <v>318</v>
      </c>
      <c r="C36" s="373"/>
      <c r="D36" s="442"/>
      <c r="E36" s="307"/>
      <c r="F36" s="307"/>
    </row>
    <row r="37" spans="1:6" ht="12.75">
      <c r="A37" s="254" t="s">
        <v>92</v>
      </c>
      <c r="B37" s="390" t="s">
        <v>93</v>
      </c>
      <c r="C37" s="391">
        <f>+C38+C39+C40+C41+C42</f>
        <v>0</v>
      </c>
      <c r="D37" s="451">
        <f>+D38+D39+D40+D41+D42</f>
        <v>0</v>
      </c>
      <c r="E37" s="307"/>
      <c r="F37" s="307"/>
    </row>
    <row r="38" spans="1:6" ht="12.75">
      <c r="A38" s="254" t="s">
        <v>94</v>
      </c>
      <c r="B38" s="317" t="s">
        <v>78</v>
      </c>
      <c r="C38" s="373"/>
      <c r="D38" s="442"/>
      <c r="E38" s="307"/>
      <c r="F38" s="307"/>
    </row>
    <row r="39" spans="1:6" ht="12.75">
      <c r="A39" s="254" t="s">
        <v>95</v>
      </c>
      <c r="B39" s="317" t="s">
        <v>96</v>
      </c>
      <c r="C39" s="373"/>
      <c r="D39" s="442"/>
      <c r="E39" s="307"/>
      <c r="F39" s="307"/>
    </row>
    <row r="40" spans="1:6" ht="12.75">
      <c r="A40" s="254" t="s">
        <v>97</v>
      </c>
      <c r="B40" s="317" t="s">
        <v>87</v>
      </c>
      <c r="C40" s="373"/>
      <c r="D40" s="442"/>
      <c r="E40" s="307"/>
      <c r="F40" s="307"/>
    </row>
    <row r="41" spans="1:6" ht="12.75">
      <c r="A41" s="254" t="s">
        <v>99</v>
      </c>
      <c r="B41" s="392" t="s">
        <v>217</v>
      </c>
      <c r="C41" s="373"/>
      <c r="D41" s="442"/>
      <c r="E41" s="307"/>
      <c r="F41" s="307"/>
    </row>
    <row r="42" spans="1:6" ht="12.75">
      <c r="A42" s="260" t="s">
        <v>101</v>
      </c>
      <c r="B42" s="393" t="s">
        <v>102</v>
      </c>
      <c r="C42" s="387"/>
      <c r="D42" s="449"/>
      <c r="E42" s="312"/>
      <c r="F42" s="307"/>
    </row>
    <row r="43" spans="1:6" ht="12.75">
      <c r="A43" s="208" t="s">
        <v>221</v>
      </c>
      <c r="B43" s="452" t="s">
        <v>104</v>
      </c>
      <c r="C43" s="380">
        <f>+C44+C45</f>
        <v>0</v>
      </c>
      <c r="D43" s="395">
        <f>+D44+D45</f>
        <v>0</v>
      </c>
      <c r="E43" s="447"/>
      <c r="F43" s="220"/>
    </row>
    <row r="44" spans="1:6" ht="12.75">
      <c r="A44" s="238" t="s">
        <v>105</v>
      </c>
      <c r="B44" s="336" t="s">
        <v>222</v>
      </c>
      <c r="C44" s="374"/>
      <c r="D44" s="448"/>
      <c r="E44" s="321"/>
      <c r="F44" s="307"/>
    </row>
    <row r="45" spans="1:6" ht="12.75">
      <c r="A45" s="232" t="s">
        <v>107</v>
      </c>
      <c r="B45" s="396" t="s">
        <v>224</v>
      </c>
      <c r="C45" s="383"/>
      <c r="D45" s="444"/>
      <c r="E45" s="312"/>
      <c r="F45" s="307"/>
    </row>
    <row r="46" spans="1:6" ht="12.75">
      <c r="A46" s="208" t="s">
        <v>109</v>
      </c>
      <c r="B46" s="452" t="s">
        <v>225</v>
      </c>
      <c r="C46" s="380">
        <f>+C47+C48+C49</f>
        <v>0</v>
      </c>
      <c r="D46" s="395">
        <f>+D47+D48+D49</f>
        <v>0</v>
      </c>
      <c r="E46" s="447"/>
      <c r="F46" s="220"/>
    </row>
    <row r="47" spans="1:6" ht="12.75">
      <c r="A47" s="238" t="s">
        <v>111</v>
      </c>
      <c r="B47" s="336" t="s">
        <v>112</v>
      </c>
      <c r="C47" s="374"/>
      <c r="D47" s="448"/>
      <c r="E47" s="321"/>
      <c r="F47" s="307"/>
    </row>
    <row r="48" spans="1:6" ht="12.75">
      <c r="A48" s="210" t="s">
        <v>113</v>
      </c>
      <c r="B48" s="317" t="s">
        <v>114</v>
      </c>
      <c r="C48" s="373"/>
      <c r="D48" s="442"/>
      <c r="E48" s="307"/>
      <c r="F48" s="307"/>
    </row>
    <row r="49" spans="1:6" ht="12.75">
      <c r="A49" s="232" t="s">
        <v>115</v>
      </c>
      <c r="B49" s="396" t="s">
        <v>116</v>
      </c>
      <c r="C49" s="383"/>
      <c r="D49" s="444"/>
      <c r="E49" s="312"/>
      <c r="F49" s="307"/>
    </row>
    <row r="50" spans="1:6" ht="12.75">
      <c r="A50" s="208" t="s">
        <v>226</v>
      </c>
      <c r="B50" s="453" t="s">
        <v>118</v>
      </c>
      <c r="C50" s="454"/>
      <c r="D50" s="397"/>
      <c r="E50" s="455"/>
      <c r="F50" s="220"/>
    </row>
    <row r="51" spans="1:6" ht="12.75">
      <c r="A51" s="208" t="s">
        <v>119</v>
      </c>
      <c r="B51" s="400" t="s">
        <v>227</v>
      </c>
      <c r="C51" s="456">
        <f>+C6+C11+C20+C21+C30+C43+C46+C50</f>
        <v>0</v>
      </c>
      <c r="D51" s="457">
        <f>+D6+D11+D20+D21+D30+D43+D46+D50</f>
        <v>0</v>
      </c>
      <c r="E51" s="447"/>
      <c r="F51" s="220"/>
    </row>
    <row r="52" spans="1:6" ht="12.75">
      <c r="A52" s="269" t="s">
        <v>121</v>
      </c>
      <c r="B52" s="330" t="s">
        <v>122</v>
      </c>
      <c r="C52" s="380">
        <f>+C53+C59</f>
        <v>0</v>
      </c>
      <c r="D52" s="395">
        <f>+D53+D59</f>
        <v>0</v>
      </c>
      <c r="E52" s="458"/>
      <c r="F52" s="220"/>
    </row>
    <row r="53" spans="1:6" ht="12.75">
      <c r="A53" s="271" t="s">
        <v>123</v>
      </c>
      <c r="B53" s="388" t="s">
        <v>228</v>
      </c>
      <c r="C53" s="389">
        <f>+C54+C55+C56+C57+C58</f>
        <v>0</v>
      </c>
      <c r="D53" s="450">
        <f>+D54+D55+D56+D57+D58</f>
        <v>0</v>
      </c>
      <c r="E53" s="321"/>
      <c r="F53" s="307"/>
    </row>
    <row r="54" spans="1:6" ht="12.75" customHeight="1">
      <c r="A54" s="274" t="s">
        <v>229</v>
      </c>
      <c r="B54" s="317" t="s">
        <v>230</v>
      </c>
      <c r="C54" s="373"/>
      <c r="D54" s="442"/>
      <c r="E54" s="307"/>
      <c r="F54" s="307"/>
    </row>
    <row r="55" spans="1:6" ht="14.25" customHeight="1">
      <c r="A55" s="274" t="s">
        <v>231</v>
      </c>
      <c r="B55" s="317" t="s">
        <v>232</v>
      </c>
      <c r="C55" s="373"/>
      <c r="D55" s="442"/>
      <c r="E55" s="307"/>
      <c r="F55" s="307"/>
    </row>
    <row r="56" spans="1:6" ht="15" customHeight="1">
      <c r="A56" s="274" t="s">
        <v>233</v>
      </c>
      <c r="B56" s="317" t="s">
        <v>234</v>
      </c>
      <c r="C56" s="373"/>
      <c r="D56" s="442"/>
      <c r="E56" s="307"/>
      <c r="F56" s="307"/>
    </row>
    <row r="57" spans="1:6" ht="12.75" customHeight="1">
      <c r="A57" s="274" t="s">
        <v>235</v>
      </c>
      <c r="B57" s="317" t="s">
        <v>236</v>
      </c>
      <c r="C57" s="373"/>
      <c r="D57" s="442"/>
      <c r="E57" s="307"/>
      <c r="F57" s="307"/>
    </row>
    <row r="58" spans="1:6" ht="13.5" customHeight="1">
      <c r="A58" s="274" t="s">
        <v>237</v>
      </c>
      <c r="B58" s="317" t="s">
        <v>238</v>
      </c>
      <c r="C58" s="373"/>
      <c r="D58" s="442"/>
      <c r="E58" s="307"/>
      <c r="F58" s="307"/>
    </row>
    <row r="59" spans="1:6" ht="12.75">
      <c r="A59" s="276" t="s">
        <v>126</v>
      </c>
      <c r="B59" s="390" t="s">
        <v>239</v>
      </c>
      <c r="C59" s="391">
        <f>+C60+C61+C62+C63+C64</f>
        <v>0</v>
      </c>
      <c r="D59" s="451">
        <f>+D60+D61+D62+D63+D64</f>
        <v>0</v>
      </c>
      <c r="E59" s="307"/>
      <c r="F59" s="307"/>
    </row>
    <row r="60" spans="1:6" ht="15" customHeight="1">
      <c r="A60" s="274" t="s">
        <v>240</v>
      </c>
      <c r="B60" s="317" t="s">
        <v>241</v>
      </c>
      <c r="C60" s="373"/>
      <c r="D60" s="442"/>
      <c r="E60" s="307"/>
      <c r="F60" s="307"/>
    </row>
    <row r="61" spans="1:6" ht="15" customHeight="1">
      <c r="A61" s="274" t="s">
        <v>242</v>
      </c>
      <c r="B61" s="317" t="s">
        <v>243</v>
      </c>
      <c r="C61" s="373"/>
      <c r="D61" s="442"/>
      <c r="E61" s="307"/>
      <c r="F61" s="307"/>
    </row>
    <row r="62" spans="1:6" ht="15" customHeight="1">
      <c r="A62" s="274" t="s">
        <v>244</v>
      </c>
      <c r="B62" s="317" t="s">
        <v>245</v>
      </c>
      <c r="C62" s="373"/>
      <c r="D62" s="442"/>
      <c r="E62" s="307"/>
      <c r="F62" s="307"/>
    </row>
    <row r="63" spans="1:6" ht="12" customHeight="1">
      <c r="A63" s="274" t="s">
        <v>246</v>
      </c>
      <c r="B63" s="317" t="s">
        <v>247</v>
      </c>
      <c r="C63" s="373"/>
      <c r="D63" s="442"/>
      <c r="E63" s="307"/>
      <c r="F63" s="307"/>
    </row>
    <row r="64" spans="1:6" ht="12" customHeight="1">
      <c r="A64" s="277" t="s">
        <v>248</v>
      </c>
      <c r="B64" s="396" t="s">
        <v>249</v>
      </c>
      <c r="C64" s="404"/>
      <c r="D64" s="459"/>
      <c r="E64" s="312"/>
      <c r="F64" s="307"/>
    </row>
    <row r="65" spans="1:6" ht="22.5" customHeight="1">
      <c r="A65" s="278" t="s">
        <v>130</v>
      </c>
      <c r="B65" s="352" t="s">
        <v>250</v>
      </c>
      <c r="C65" s="380">
        <f>+C51+C52</f>
        <v>0</v>
      </c>
      <c r="D65" s="395">
        <f>+D51+D52</f>
        <v>0</v>
      </c>
      <c r="E65" s="455"/>
      <c r="F65" s="220"/>
    </row>
    <row r="66" spans="1:6" ht="12.75">
      <c r="A66" s="280" t="s">
        <v>251</v>
      </c>
      <c r="B66" s="360" t="s">
        <v>252</v>
      </c>
      <c r="C66" s="386"/>
      <c r="D66" s="446"/>
      <c r="E66" s="447"/>
      <c r="F66" s="220"/>
    </row>
    <row r="67" spans="1:6" ht="12.75">
      <c r="A67" s="278" t="s">
        <v>253</v>
      </c>
      <c r="B67" s="352" t="s">
        <v>254</v>
      </c>
      <c r="C67" s="460">
        <f>+C65+C66</f>
        <v>0</v>
      </c>
      <c r="D67" s="461">
        <f>+D65+D66</f>
        <v>0</v>
      </c>
      <c r="E67" s="458"/>
      <c r="F67" s="220"/>
    </row>
    <row r="68" spans="1:4" ht="12.75">
      <c r="A68" s="409"/>
      <c r="B68" s="409"/>
      <c r="C68" s="410"/>
      <c r="D68" s="410"/>
    </row>
    <row r="69" spans="1:4" ht="12.75">
      <c r="A69" s="409"/>
      <c r="B69" s="409"/>
      <c r="C69" s="410"/>
      <c r="D69" s="410"/>
    </row>
    <row r="70" spans="1:4" ht="15.75">
      <c r="A70" s="288"/>
      <c r="B70" s="289"/>
      <c r="C70" s="290"/>
      <c r="D70" s="291"/>
    </row>
    <row r="71" spans="1:4" ht="15.75" customHeight="1">
      <c r="A71" s="470" t="s">
        <v>255</v>
      </c>
      <c r="B71" s="470"/>
      <c r="C71" s="470"/>
      <c r="D71" s="196"/>
    </row>
    <row r="72" spans="1:4" ht="13.5" customHeight="1">
      <c r="A72" s="473" t="s">
        <v>256</v>
      </c>
      <c r="B72" s="473"/>
      <c r="C72" s="477" t="s">
        <v>200</v>
      </c>
      <c r="D72" s="477"/>
    </row>
    <row r="73" spans="1:5" ht="32.25" customHeight="1">
      <c r="A73" s="198" t="s">
        <v>2</v>
      </c>
      <c r="B73" s="293" t="s">
        <v>258</v>
      </c>
      <c r="C73" s="293" t="s">
        <v>4</v>
      </c>
      <c r="D73" s="293" t="s">
        <v>5</v>
      </c>
      <c r="E73" s="293" t="s">
        <v>6</v>
      </c>
    </row>
    <row r="74" spans="1:5" ht="12.75">
      <c r="A74" s="201" t="s">
        <v>8</v>
      </c>
      <c r="B74" s="294" t="s">
        <v>260</v>
      </c>
      <c r="C74" s="294" t="s">
        <v>10</v>
      </c>
      <c r="D74" s="439" t="s">
        <v>11</v>
      </c>
      <c r="E74" s="295" t="s">
        <v>12</v>
      </c>
    </row>
    <row r="75" spans="1:5" ht="12.75">
      <c r="A75" s="204" t="s">
        <v>15</v>
      </c>
      <c r="B75" s="296" t="s">
        <v>261</v>
      </c>
      <c r="C75" s="440"/>
      <c r="D75" s="412">
        <f>+D76+D77+D78+D79+D80</f>
        <v>642</v>
      </c>
      <c r="E75" s="206">
        <f>+E76+E77+E78+E79+E80</f>
        <v>907</v>
      </c>
    </row>
    <row r="76" spans="1:5" ht="12.75">
      <c r="A76" s="228" t="s">
        <v>134</v>
      </c>
      <c r="B76" s="298" t="s">
        <v>135</v>
      </c>
      <c r="C76" s="381"/>
      <c r="D76" s="462"/>
      <c r="E76" s="230"/>
    </row>
    <row r="77" spans="1:5" ht="12.75">
      <c r="A77" s="210" t="s">
        <v>137</v>
      </c>
      <c r="B77" s="300" t="s">
        <v>138</v>
      </c>
      <c r="C77" s="373"/>
      <c r="D77" s="316"/>
      <c r="E77" s="219"/>
    </row>
    <row r="78" spans="1:5" ht="12.75">
      <c r="A78" s="210" t="s">
        <v>140</v>
      </c>
      <c r="B78" s="300" t="s">
        <v>141</v>
      </c>
      <c r="C78" s="387"/>
      <c r="D78" s="305"/>
      <c r="E78" s="219"/>
    </row>
    <row r="79" spans="1:5" ht="12.75">
      <c r="A79" s="210" t="s">
        <v>143</v>
      </c>
      <c r="B79" s="301" t="s">
        <v>144</v>
      </c>
      <c r="C79" s="387" t="s">
        <v>145</v>
      </c>
      <c r="D79" s="305">
        <v>642</v>
      </c>
      <c r="E79" s="240">
        <v>907</v>
      </c>
    </row>
    <row r="80" spans="1:5" ht="12.75">
      <c r="A80" s="210" t="s">
        <v>146</v>
      </c>
      <c r="B80" s="302" t="s">
        <v>147</v>
      </c>
      <c r="C80" s="387"/>
      <c r="D80" s="449"/>
      <c r="E80" s="307"/>
    </row>
    <row r="81" spans="1:5" ht="12.75">
      <c r="A81" s="210" t="s">
        <v>149</v>
      </c>
      <c r="B81" s="300" t="s">
        <v>150</v>
      </c>
      <c r="C81" s="387"/>
      <c r="D81" s="449"/>
      <c r="E81" s="307"/>
    </row>
    <row r="82" spans="1:5" ht="12.75">
      <c r="A82" s="210" t="s">
        <v>151</v>
      </c>
      <c r="B82" s="303" t="s">
        <v>262</v>
      </c>
      <c r="C82" s="387"/>
      <c r="D82" s="449"/>
      <c r="E82" s="307"/>
    </row>
    <row r="83" spans="1:5" ht="12.75">
      <c r="A83" s="210" t="s">
        <v>153</v>
      </c>
      <c r="B83" s="303" t="s">
        <v>322</v>
      </c>
      <c r="C83" s="387"/>
      <c r="D83" s="449"/>
      <c r="E83" s="307"/>
    </row>
    <row r="84" spans="1:5" ht="14.25" customHeight="1">
      <c r="A84" s="210" t="s">
        <v>156</v>
      </c>
      <c r="B84" s="306" t="s">
        <v>264</v>
      </c>
      <c r="C84" s="387"/>
      <c r="D84" s="449"/>
      <c r="E84" s="307"/>
    </row>
    <row r="85" spans="1:5" ht="12.75">
      <c r="A85" s="232" t="s">
        <v>158</v>
      </c>
      <c r="B85" s="308" t="s">
        <v>265</v>
      </c>
      <c r="C85" s="387"/>
      <c r="D85" s="449"/>
      <c r="E85" s="307"/>
    </row>
    <row r="86" spans="1:5" ht="12.75">
      <c r="A86" s="210" t="s">
        <v>160</v>
      </c>
      <c r="B86" s="308" t="s">
        <v>319</v>
      </c>
      <c r="C86" s="387"/>
      <c r="D86" s="449"/>
      <c r="E86" s="307"/>
    </row>
    <row r="87" spans="1:5" ht="12.75">
      <c r="A87" s="309" t="s">
        <v>162</v>
      </c>
      <c r="B87" s="310" t="s">
        <v>267</v>
      </c>
      <c r="C87" s="404"/>
      <c r="D87" s="459"/>
      <c r="E87" s="312"/>
    </row>
    <row r="88" spans="1:5" ht="12.75">
      <c r="A88" s="208" t="s">
        <v>17</v>
      </c>
      <c r="B88" s="313" t="s">
        <v>268</v>
      </c>
      <c r="C88" s="380">
        <f>+C89+C90+C91</f>
        <v>0</v>
      </c>
      <c r="D88" s="395">
        <f>+D89+D90+D91</f>
        <v>0</v>
      </c>
      <c r="E88" s="447"/>
    </row>
    <row r="89" spans="1:5" ht="12.75">
      <c r="A89" s="238" t="s">
        <v>19</v>
      </c>
      <c r="B89" s="300" t="s">
        <v>269</v>
      </c>
      <c r="C89" s="374"/>
      <c r="D89" s="448"/>
      <c r="E89" s="321"/>
    </row>
    <row r="90" spans="1:5" ht="12.75">
      <c r="A90" s="238" t="s">
        <v>22</v>
      </c>
      <c r="B90" s="315" t="s">
        <v>169</v>
      </c>
      <c r="C90" s="373"/>
      <c r="D90" s="442"/>
      <c r="E90" s="307"/>
    </row>
    <row r="91" spans="1:5" ht="12.75">
      <c r="A91" s="238" t="s">
        <v>24</v>
      </c>
      <c r="B91" s="317" t="s">
        <v>270</v>
      </c>
      <c r="C91" s="373"/>
      <c r="D91" s="442"/>
      <c r="E91" s="307"/>
    </row>
    <row r="92" spans="1:5" ht="12.75">
      <c r="A92" s="238" t="s">
        <v>27</v>
      </c>
      <c r="B92" s="317" t="s">
        <v>271</v>
      </c>
      <c r="C92" s="373"/>
      <c r="D92" s="442"/>
      <c r="E92" s="307"/>
    </row>
    <row r="93" spans="1:5" ht="12.75">
      <c r="A93" s="238" t="s">
        <v>172</v>
      </c>
      <c r="B93" s="317" t="s">
        <v>272</v>
      </c>
      <c r="C93" s="373"/>
      <c r="D93" s="442"/>
      <c r="E93" s="307"/>
    </row>
    <row r="94" spans="1:5" ht="12.75">
      <c r="A94" s="238" t="s">
        <v>174</v>
      </c>
      <c r="B94" s="317" t="s">
        <v>273</v>
      </c>
      <c r="C94" s="373"/>
      <c r="D94" s="442"/>
      <c r="E94" s="307"/>
    </row>
    <row r="95" spans="1:5" ht="12.75">
      <c r="A95" s="238" t="s">
        <v>176</v>
      </c>
      <c r="B95" s="318" t="s">
        <v>274</v>
      </c>
      <c r="C95" s="373"/>
      <c r="D95" s="442"/>
      <c r="E95" s="307"/>
    </row>
    <row r="96" spans="1:5" ht="12.75">
      <c r="A96" s="238" t="s">
        <v>178</v>
      </c>
      <c r="B96" s="318" t="s">
        <v>275</v>
      </c>
      <c r="C96" s="373"/>
      <c r="D96" s="442"/>
      <c r="E96" s="307"/>
    </row>
    <row r="97" spans="1:5" ht="22.5">
      <c r="A97" s="238" t="s">
        <v>180</v>
      </c>
      <c r="B97" s="318" t="s">
        <v>276</v>
      </c>
      <c r="C97" s="373"/>
      <c r="D97" s="442"/>
      <c r="E97" s="307"/>
    </row>
    <row r="98" spans="1:5" ht="33.75">
      <c r="A98" s="232" t="s">
        <v>182</v>
      </c>
      <c r="B98" s="319" t="s">
        <v>277</v>
      </c>
      <c r="C98" s="387"/>
      <c r="D98" s="449"/>
      <c r="E98" s="312"/>
    </row>
    <row r="99" spans="1:5" ht="12.75">
      <c r="A99" s="208" t="s">
        <v>29</v>
      </c>
      <c r="B99" s="69" t="s">
        <v>278</v>
      </c>
      <c r="C99" s="380">
        <f>+C100+C101</f>
        <v>0</v>
      </c>
      <c r="D99" s="395">
        <f>+D100+D101</f>
        <v>0</v>
      </c>
      <c r="E99" s="447"/>
    </row>
    <row r="100" spans="1:5" ht="12.75">
      <c r="A100" s="238" t="s">
        <v>31</v>
      </c>
      <c r="B100" s="320" t="s">
        <v>185</v>
      </c>
      <c r="C100" s="374"/>
      <c r="D100" s="448"/>
      <c r="E100" s="321"/>
    </row>
    <row r="101" spans="1:5" ht="12.75">
      <c r="A101" s="243" t="s">
        <v>33</v>
      </c>
      <c r="B101" s="315" t="s">
        <v>187</v>
      </c>
      <c r="C101" s="387"/>
      <c r="D101" s="449"/>
      <c r="E101" s="312"/>
    </row>
    <row r="102" spans="1:5" ht="12.75">
      <c r="A102" s="269" t="s">
        <v>51</v>
      </c>
      <c r="B102" s="330" t="s">
        <v>188</v>
      </c>
      <c r="C102" s="454"/>
      <c r="D102" s="397"/>
      <c r="E102" s="447"/>
    </row>
    <row r="103" spans="1:5" ht="12.75">
      <c r="A103" s="328" t="s">
        <v>53</v>
      </c>
      <c r="B103" s="329" t="s">
        <v>279</v>
      </c>
      <c r="C103" s="440">
        <f>+C75+C88+C99+C102</f>
        <v>0</v>
      </c>
      <c r="D103" s="412">
        <f>+D75+D88+D99+D102</f>
        <v>642</v>
      </c>
      <c r="E103" s="206">
        <f>+E75+E88+E99+E102</f>
        <v>907</v>
      </c>
    </row>
    <row r="104" spans="1:5" ht="12.75">
      <c r="A104" s="269" t="s">
        <v>73</v>
      </c>
      <c r="B104" s="330" t="s">
        <v>280</v>
      </c>
      <c r="C104" s="380">
        <f>+C105+C113</f>
        <v>0</v>
      </c>
      <c r="D104" s="395">
        <f>+D105+D113</f>
        <v>0</v>
      </c>
      <c r="E104" s="455"/>
    </row>
    <row r="105" spans="1:5" ht="12.75">
      <c r="A105" s="427" t="s">
        <v>75</v>
      </c>
      <c r="B105" s="332" t="s">
        <v>281</v>
      </c>
      <c r="C105" s="380">
        <f>+C106+C107+C108+C109+C110+C111+C112</f>
        <v>0</v>
      </c>
      <c r="D105" s="395">
        <f>+D106+D107+D108+D109+D110+D111+D112</f>
        <v>0</v>
      </c>
      <c r="E105" s="447"/>
    </row>
    <row r="106" spans="1:5" ht="17.25" customHeight="1">
      <c r="A106" s="335" t="s">
        <v>77</v>
      </c>
      <c r="B106" s="336" t="s">
        <v>283</v>
      </c>
      <c r="C106" s="346"/>
      <c r="D106" s="347"/>
      <c r="E106" s="321"/>
    </row>
    <row r="107" spans="1:5" ht="15.75" customHeight="1">
      <c r="A107" s="274" t="s">
        <v>80</v>
      </c>
      <c r="B107" s="317" t="s">
        <v>285</v>
      </c>
      <c r="C107" s="348"/>
      <c r="D107" s="349"/>
      <c r="E107" s="307"/>
    </row>
    <row r="108" spans="1:5" ht="16.5" customHeight="1">
      <c r="A108" s="274" t="s">
        <v>82</v>
      </c>
      <c r="B108" s="317" t="s">
        <v>287</v>
      </c>
      <c r="C108" s="348"/>
      <c r="D108" s="349"/>
      <c r="E108" s="307"/>
    </row>
    <row r="109" spans="1:5" ht="14.25" customHeight="1">
      <c r="A109" s="274" t="s">
        <v>84</v>
      </c>
      <c r="B109" s="317" t="s">
        <v>289</v>
      </c>
      <c r="C109" s="348"/>
      <c r="D109" s="349"/>
      <c r="E109" s="307"/>
    </row>
    <row r="110" spans="1:5" ht="15" customHeight="1">
      <c r="A110" s="274" t="s">
        <v>86</v>
      </c>
      <c r="B110" s="317" t="s">
        <v>291</v>
      </c>
      <c r="C110" s="348"/>
      <c r="D110" s="349"/>
      <c r="E110" s="307"/>
    </row>
    <row r="111" spans="1:5" ht="15.75" customHeight="1">
      <c r="A111" s="274" t="s">
        <v>88</v>
      </c>
      <c r="B111" s="317" t="s">
        <v>320</v>
      </c>
      <c r="C111" s="348"/>
      <c r="D111" s="349"/>
      <c r="E111" s="307"/>
    </row>
    <row r="112" spans="1:5" ht="15" customHeight="1">
      <c r="A112" s="341" t="s">
        <v>90</v>
      </c>
      <c r="B112" s="342" t="s">
        <v>294</v>
      </c>
      <c r="C112" s="350"/>
      <c r="D112" s="351"/>
      <c r="E112" s="312"/>
    </row>
    <row r="113" spans="1:5" ht="12.75">
      <c r="A113" s="427" t="s">
        <v>92</v>
      </c>
      <c r="B113" s="332" t="s">
        <v>295</v>
      </c>
      <c r="C113" s="380">
        <f>+C114+C115+C116+C117+C118+C119+C120+C121</f>
        <v>0</v>
      </c>
      <c r="D113" s="395">
        <f>+D114+D115+D116+D117+D118+D119+D120+D121</f>
        <v>0</v>
      </c>
      <c r="E113" s="447"/>
    </row>
    <row r="114" spans="1:5" ht="14.25" customHeight="1">
      <c r="A114" s="335" t="s">
        <v>94</v>
      </c>
      <c r="B114" s="336" t="s">
        <v>283</v>
      </c>
      <c r="C114" s="346"/>
      <c r="D114" s="347"/>
      <c r="E114" s="321"/>
    </row>
    <row r="115" spans="1:5" ht="13.5" customHeight="1">
      <c r="A115" s="274" t="s">
        <v>95</v>
      </c>
      <c r="B115" s="317" t="s">
        <v>298</v>
      </c>
      <c r="C115" s="348"/>
      <c r="D115" s="349"/>
      <c r="E115" s="307"/>
    </row>
    <row r="116" spans="1:5" ht="14.25" customHeight="1">
      <c r="A116" s="274" t="s">
        <v>97</v>
      </c>
      <c r="B116" s="317" t="s">
        <v>287</v>
      </c>
      <c r="C116" s="348"/>
      <c r="D116" s="349"/>
      <c r="E116" s="307"/>
    </row>
    <row r="117" spans="1:5" ht="15.75" customHeight="1">
      <c r="A117" s="274" t="s">
        <v>99</v>
      </c>
      <c r="B117" s="317" t="s">
        <v>289</v>
      </c>
      <c r="C117" s="348"/>
      <c r="D117" s="349"/>
      <c r="E117" s="307"/>
    </row>
    <row r="118" spans="1:5" ht="15" customHeight="1">
      <c r="A118" s="274" t="s">
        <v>101</v>
      </c>
      <c r="B118" s="317" t="s">
        <v>291</v>
      </c>
      <c r="C118" s="348"/>
      <c r="D118" s="349"/>
      <c r="E118" s="307"/>
    </row>
    <row r="119" spans="1:5" ht="15" customHeight="1">
      <c r="A119" s="274" t="s">
        <v>321</v>
      </c>
      <c r="B119" s="317" t="s">
        <v>303</v>
      </c>
      <c r="C119" s="348"/>
      <c r="D119" s="349"/>
      <c r="E119" s="307"/>
    </row>
    <row r="120" spans="1:5" ht="13.5" customHeight="1">
      <c r="A120" s="274" t="s">
        <v>323</v>
      </c>
      <c r="B120" s="317" t="s">
        <v>294</v>
      </c>
      <c r="C120" s="348"/>
      <c r="D120" s="349"/>
      <c r="E120" s="307"/>
    </row>
    <row r="121" spans="1:5" ht="15" customHeight="1">
      <c r="A121" s="341" t="s">
        <v>324</v>
      </c>
      <c r="B121" s="342" t="s">
        <v>306</v>
      </c>
      <c r="C121" s="350"/>
      <c r="D121" s="351"/>
      <c r="E121" s="312"/>
    </row>
    <row r="122" spans="1:5" ht="24">
      <c r="A122" s="269" t="s">
        <v>103</v>
      </c>
      <c r="B122" s="352" t="s">
        <v>307</v>
      </c>
      <c r="C122" s="463">
        <f>+C103+C104</f>
        <v>0</v>
      </c>
      <c r="D122" s="464">
        <f>+D103+D104</f>
        <v>642</v>
      </c>
      <c r="E122" s="354">
        <f>+E103+E104</f>
        <v>907</v>
      </c>
    </row>
    <row r="123" spans="1:5" ht="12.75">
      <c r="A123" s="269" t="s">
        <v>109</v>
      </c>
      <c r="B123" s="352" t="s">
        <v>308</v>
      </c>
      <c r="C123" s="356"/>
      <c r="D123" s="465"/>
      <c r="E123" s="263"/>
    </row>
    <row r="124" spans="1:5" ht="12.75">
      <c r="A124" s="359" t="s">
        <v>117</v>
      </c>
      <c r="B124" s="360" t="s">
        <v>309</v>
      </c>
      <c r="C124" s="380">
        <f>+C122+C123</f>
        <v>0</v>
      </c>
      <c r="D124" s="466">
        <f>+D122+D123</f>
        <v>642</v>
      </c>
      <c r="E124" s="206">
        <f>+E122+E123</f>
        <v>907</v>
      </c>
    </row>
    <row r="125" spans="1:4" ht="15.75" customHeight="1">
      <c r="A125" s="475" t="s">
        <v>310</v>
      </c>
      <c r="B125" s="475"/>
      <c r="C125" s="475"/>
      <c r="D125" s="196"/>
    </row>
    <row r="126" spans="1:4" ht="13.5" customHeight="1">
      <c r="A126" s="471" t="s">
        <v>311</v>
      </c>
      <c r="B126" s="471"/>
      <c r="C126" s="476" t="s">
        <v>200</v>
      </c>
      <c r="D126" s="476"/>
    </row>
    <row r="127" spans="1:5" ht="21">
      <c r="A127" s="208">
        <v>1</v>
      </c>
      <c r="B127" s="313" t="s">
        <v>312</v>
      </c>
      <c r="C127" s="380">
        <f>+C51-C103</f>
        <v>0</v>
      </c>
      <c r="D127" s="314">
        <f>+D51-D103</f>
        <v>-642</v>
      </c>
      <c r="E127" s="206">
        <f>+E51-E103</f>
        <v>-907</v>
      </c>
    </row>
  </sheetData>
  <sheetProtection selectLockedCells="1" selectUnlockedCells="1"/>
  <mergeCells count="9">
    <mergeCell ref="A125:C125"/>
    <mergeCell ref="A126:B126"/>
    <mergeCell ref="C126:D126"/>
    <mergeCell ref="A1:C1"/>
    <mergeCell ref="A2:B2"/>
    <mergeCell ref="C2:D2"/>
    <mergeCell ref="A71:C71"/>
    <mergeCell ref="A72:B72"/>
    <mergeCell ref="C72:D72"/>
  </mergeCells>
  <printOptions/>
  <pageMargins left="0.7875" right="0.7875" top="0.9451388888888889" bottom="0.31527777777777777" header="0.27569444444444446" footer="0.5118055555555555"/>
  <pageSetup horizontalDpi="300" verticalDpi="300" orientation="portrait" paperSize="9" scale="84"/>
  <headerFooter alignWithMargins="0">
    <oddHeader>&amp;C&amp;"Times New Roman,Félkövér"&amp;12Mezőkomárom Község Önkormányzat
2015. ÉVI KÖLTSÉGVETÉS
ÁLLAMI (ÁLLAMIGAZGATÁSI) FELADATAINAK MÉRLEGE&amp;R&amp;"Times New Roman,Normál" 2.4. melléklet 
a 14/2015. (XI. 25.) 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2015-11-18T10:59:11Z</dcterms:modified>
  <cp:category/>
  <cp:version/>
  <cp:contentType/>
  <cp:contentStatus/>
</cp:coreProperties>
</file>