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<sst xmlns="http://schemas.openxmlformats.org/spreadsheetml/2006/main" count="30" uniqueCount="29">
  <si>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 xml:space="preserve">Hónap </t>
  </si>
  <si>
    <t xml:space="preserve">Költségvetési </t>
  </si>
  <si>
    <t xml:space="preserve">Hitel </t>
  </si>
  <si>
    <t xml:space="preserve">Bevétel </t>
  </si>
  <si>
    <t>Kiadás</t>
  </si>
  <si>
    <t xml:space="preserve">Felvétel </t>
  </si>
  <si>
    <t xml:space="preserve">Törlesztés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</si>
  <si>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</si>
  <si>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</si>
  <si>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</si>
  <si>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</si>
  <si>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</si>
  <si>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</si>
  <si>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</si>
  <si>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</si>
  <si>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</si>
  <si>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</si>
  <si>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</si>
  <si>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 xml:space="preserve">December </t>
  </si>
  <si>
    <t>Összesen</t>
  </si>
  <si>
    <t>Egyenleg</t>
  </si>
  <si>
    <t>göngyölítve</t>
  </si>
  <si>
    <t>bevétel:</t>
  </si>
  <si>
    <t>összesen:</t>
  </si>
  <si>
    <t>kiadás</t>
  </si>
  <si>
    <t>FT</t>
  </si>
  <si>
    <t>egyenleg</t>
  </si>
  <si>
    <t xml:space="preserve">   2019. évi  ELŐIRÁNYZAT-FELHASZNÁLÁSI TERV</t>
  </si>
  <si>
    <t>16.sz.melléklet az 1/2019. (III. 01.)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</si>
</sst>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2"/>
      <color indexed="8"/>
      <name val="Calibri"/>
      <family val="2"/>
    </font>
    <font>
      <sz val="9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54">
      <alignment/>
      <protection/>
    </xf>
    <xf numFmtId="0" fontId="3" fillId="0" borderId="0" xfId="54" applyFont="1">
      <alignment/>
      <protection/>
    </xf>
    <xf numFmtId="0" fontId="3" fillId="0" borderId="10" xfId="54" applyFont="1" applyBorder="1">
      <alignment/>
      <protection/>
    </xf>
    <xf numFmtId="0" fontId="2" fillId="0" borderId="10" xfId="54" applyBorder="1" applyAlignment="1">
      <alignment horizontal="center"/>
      <protection/>
    </xf>
    <xf numFmtId="0" fontId="2" fillId="0" borderId="10" xfId="54" applyBorder="1">
      <alignment/>
      <protection/>
    </xf>
    <xf numFmtId="0" fontId="4" fillId="0" borderId="0" xfId="0" applyFont="1" applyAlignment="1">
      <alignment/>
    </xf>
    <xf numFmtId="0" fontId="2" fillId="0" borderId="0" xfId="54" applyAlignment="1">
      <alignment horizontal="center"/>
      <protection/>
    </xf>
    <xf numFmtId="0" fontId="2" fillId="0" borderId="0" xfId="54" applyFill="1" applyBorder="1">
      <alignment/>
      <protection/>
    </xf>
    <xf numFmtId="164" fontId="2" fillId="0" borderId="0" xfId="54" applyNumberFormat="1">
      <alignment/>
      <protection/>
    </xf>
    <xf numFmtId="164" fontId="0" fillId="0" borderId="0" xfId="0" applyNumberFormat="1" applyAlignment="1">
      <alignment/>
    </xf>
    <xf numFmtId="164" fontId="4" fillId="0" borderId="0" xfId="0" applyNumberFormat="1" applyFont="1" applyAlignment="1">
      <alignment/>
    </xf>
    <xf numFmtId="164" fontId="2" fillId="0" borderId="10" xfId="54" applyNumberFormat="1" applyFill="1" applyBorder="1" applyAlignment="1">
      <alignment horizontal="center"/>
      <protection/>
    </xf>
    <xf numFmtId="164" fontId="5" fillId="0" borderId="10" xfId="54" applyNumberFormat="1" applyFont="1" applyFill="1" applyBorder="1" applyAlignment="1">
      <alignment horizontal="center"/>
      <protection/>
    </xf>
    <xf numFmtId="164" fontId="2" fillId="0" borderId="10" xfId="54" applyNumberFormat="1" applyBorder="1">
      <alignment/>
      <protection/>
    </xf>
    <xf numFmtId="164" fontId="0" fillId="0" borderId="10" xfId="0" applyNumberFormat="1" applyBorder="1" applyAlignment="1">
      <alignment/>
    </xf>
    <xf numFmtId="164" fontId="2" fillId="0" borderId="0" xfId="54" applyNumberFormat="1" applyFill="1" applyBorder="1">
      <alignment/>
      <protection/>
    </xf>
    <xf numFmtId="164" fontId="0" fillId="0" borderId="0" xfId="0" applyNumberFormat="1" applyAlignment="1">
      <alignment horizontal="center"/>
    </xf>
    <xf numFmtId="0" fontId="3" fillId="0" borderId="0" xfId="54" applyFont="1" applyAlignment="1">
      <alignment horizontal="center"/>
      <protection/>
    </xf>
    <xf numFmtId="0" fontId="2" fillId="0" borderId="10" xfId="54" applyBorder="1" applyAlignment="1">
      <alignment horizontal="center" vertical="center" wrapText="1"/>
      <protection/>
    </xf>
    <xf numFmtId="0" fontId="2" fillId="0" borderId="10" xfId="54" applyBorder="1" applyAlignment="1">
      <alignment horizontal="center"/>
      <protection/>
    </xf>
    <xf numFmtId="164" fontId="2" fillId="0" borderId="10" xfId="54" applyNumberFormat="1" applyFill="1" applyBorder="1" applyAlignment="1">
      <alignment horizont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4">
      <selection activeCell="E14" sqref="E14"/>
    </sheetView>
  </sheetViews>
  <sheetFormatPr defaultColWidth="9.140625" defaultRowHeight="15"/>
  <cols>
    <col min="1" max="1" width="14.00390625" style="0" customWidth="1"/>
    <col min="2" max="5" width="15.7109375" style="0" customWidth="1"/>
    <col min="6" max="6" width="13.7109375" style="10" bestFit="1" customWidth="1"/>
    <col min="7" max="7" width="14.57421875" style="10" bestFit="1" customWidth="1"/>
    <col min="10" max="10" width="12.00390625" style="0" bestFit="1" customWidth="1"/>
    <col min="11" max="11" width="13.140625" style="0" bestFit="1" customWidth="1"/>
  </cols>
  <sheetData>
    <row r="1" spans="1:6" ht="15">
      <c r="A1" s="1"/>
      <c r="B1" s="1"/>
      <c r="C1" s="1"/>
      <c r="D1" s="1"/>
      <c r="E1" s="1"/>
      <c r="F1" s="9"/>
    </row>
    <row r="2" spans="6:7" s="6" customFormat="1" ht="15.75">
      <c r="F2" s="11"/>
      <c r="G2" s="11"/>
    </row>
    <row r="4" spans="1:6" ht="15">
      <c r="A4" s="18" t="s">
        <v>27</v>
      </c>
      <c r="B4" s="18"/>
      <c r="C4" s="18"/>
      <c r="D4" s="18"/>
      <c r="E4" s="18"/>
      <c r="F4" s="18"/>
    </row>
    <row r="5" spans="1:5" ht="15">
      <c r="A5" s="1"/>
      <c r="B5" s="1"/>
      <c r="C5" s="2"/>
      <c r="D5" s="7" t="s">
        <v>25</v>
      </c>
      <c r="E5" s="1"/>
    </row>
    <row r="6" ht="15">
      <c r="E6" s="9" t="s">
        <v>28</v>
      </c>
    </row>
    <row r="7" spans="1:6" ht="15">
      <c r="A7" s="1"/>
      <c r="B7" s="1"/>
      <c r="C7" s="1"/>
      <c r="D7" s="1"/>
      <c r="E7" s="1"/>
      <c r="F7" s="9"/>
    </row>
    <row r="8" spans="1:7" ht="15">
      <c r="A8" s="19" t="s">
        <v>0</v>
      </c>
      <c r="B8" s="20" t="s">
        <v>1</v>
      </c>
      <c r="C8" s="20"/>
      <c r="D8" s="20" t="s">
        <v>2</v>
      </c>
      <c r="E8" s="20"/>
      <c r="F8" s="21" t="s">
        <v>20</v>
      </c>
      <c r="G8" s="21"/>
    </row>
    <row r="9" spans="1:7" ht="15">
      <c r="A9" s="19"/>
      <c r="B9" s="4" t="s">
        <v>3</v>
      </c>
      <c r="C9" s="4" t="s">
        <v>4</v>
      </c>
      <c r="D9" s="4" t="s">
        <v>5</v>
      </c>
      <c r="E9" s="4" t="s">
        <v>6</v>
      </c>
      <c r="F9" s="12" t="s">
        <v>26</v>
      </c>
      <c r="G9" s="13" t="s">
        <v>21</v>
      </c>
    </row>
    <row r="10" spans="1:7" ht="15">
      <c r="A10" s="5" t="s">
        <v>7</v>
      </c>
      <c r="B10" s="14">
        <v>86800000</v>
      </c>
      <c r="C10" s="14">
        <v>85000000</v>
      </c>
      <c r="D10" s="14"/>
      <c r="E10" s="14"/>
      <c r="F10" s="14">
        <f>B10-C10+D10-E10</f>
        <v>1800000</v>
      </c>
      <c r="G10" s="15">
        <f>F10</f>
        <v>1800000</v>
      </c>
    </row>
    <row r="11" spans="1:7" ht="15">
      <c r="A11" s="5" t="s">
        <v>8</v>
      </c>
      <c r="B11" s="14">
        <v>96800000</v>
      </c>
      <c r="C11" s="14">
        <v>106000000</v>
      </c>
      <c r="D11" s="14">
        <v>10000000</v>
      </c>
      <c r="E11" s="14"/>
      <c r="F11" s="14">
        <f aca="true" t="shared" si="0" ref="F11:F21">B11-C11+D11-E11</f>
        <v>800000</v>
      </c>
      <c r="G11" s="15">
        <f>G10+F11</f>
        <v>2600000</v>
      </c>
    </row>
    <row r="12" spans="1:7" ht="15">
      <c r="A12" s="5" t="s">
        <v>9</v>
      </c>
      <c r="B12" s="14">
        <v>168000000</v>
      </c>
      <c r="C12" s="14">
        <v>162000000</v>
      </c>
      <c r="D12" s="14"/>
      <c r="E12" s="14"/>
      <c r="F12" s="14">
        <f t="shared" si="0"/>
        <v>6000000</v>
      </c>
      <c r="G12" s="15">
        <f aca="true" t="shared" si="1" ref="G12:G21">G11+F12</f>
        <v>8600000</v>
      </c>
    </row>
    <row r="13" spans="1:7" ht="15">
      <c r="A13" s="5" t="s">
        <v>10</v>
      </c>
      <c r="B13" s="14">
        <v>147000000</v>
      </c>
      <c r="C13" s="14">
        <v>145000000</v>
      </c>
      <c r="D13" s="14"/>
      <c r="E13" s="14"/>
      <c r="F13" s="14">
        <f t="shared" si="0"/>
        <v>2000000</v>
      </c>
      <c r="G13" s="15">
        <f t="shared" si="1"/>
        <v>10600000</v>
      </c>
    </row>
    <row r="14" spans="1:7" ht="15">
      <c r="A14" s="5" t="s">
        <v>11</v>
      </c>
      <c r="B14" s="14">
        <v>118800000</v>
      </c>
      <c r="C14" s="14">
        <v>97000000</v>
      </c>
      <c r="D14" s="14"/>
      <c r="E14" s="14"/>
      <c r="F14" s="14">
        <f t="shared" si="0"/>
        <v>21800000</v>
      </c>
      <c r="G14" s="15">
        <f t="shared" si="1"/>
        <v>32400000</v>
      </c>
    </row>
    <row r="15" spans="1:7" ht="15">
      <c r="A15" s="5" t="s">
        <v>12</v>
      </c>
      <c r="B15" s="14">
        <v>118000000</v>
      </c>
      <c r="C15" s="14">
        <v>99500000</v>
      </c>
      <c r="D15" s="14"/>
      <c r="E15" s="14"/>
      <c r="F15" s="14">
        <f t="shared" si="0"/>
        <v>18500000</v>
      </c>
      <c r="G15" s="15">
        <f t="shared" si="1"/>
        <v>50900000</v>
      </c>
    </row>
    <row r="16" spans="1:7" ht="15">
      <c r="A16" s="5" t="s">
        <v>13</v>
      </c>
      <c r="B16" s="14">
        <v>113000000</v>
      </c>
      <c r="C16" s="14">
        <v>93000000</v>
      </c>
      <c r="D16" s="14"/>
      <c r="E16" s="14"/>
      <c r="F16" s="14">
        <f t="shared" si="0"/>
        <v>20000000</v>
      </c>
      <c r="G16" s="15">
        <f t="shared" si="1"/>
        <v>70900000</v>
      </c>
    </row>
    <row r="17" spans="1:7" ht="15">
      <c r="A17" s="5" t="s">
        <v>14</v>
      </c>
      <c r="B17" s="14">
        <v>106800000</v>
      </c>
      <c r="C17" s="14">
        <v>95000000</v>
      </c>
      <c r="D17" s="14"/>
      <c r="E17" s="14"/>
      <c r="F17" s="14">
        <f t="shared" si="0"/>
        <v>11800000</v>
      </c>
      <c r="G17" s="15">
        <f t="shared" si="1"/>
        <v>82700000</v>
      </c>
    </row>
    <row r="18" spans="1:7" ht="15">
      <c r="A18" s="5" t="s">
        <v>15</v>
      </c>
      <c r="B18" s="14">
        <v>127000000</v>
      </c>
      <c r="C18" s="14">
        <v>146995010</v>
      </c>
      <c r="D18" s="14">
        <v>25000000</v>
      </c>
      <c r="E18" s="14"/>
      <c r="F18" s="14">
        <f t="shared" si="0"/>
        <v>5004990</v>
      </c>
      <c r="G18" s="15">
        <f t="shared" si="1"/>
        <v>87704990</v>
      </c>
    </row>
    <row r="19" spans="1:7" ht="15">
      <c r="A19" s="5" t="s">
        <v>16</v>
      </c>
      <c r="B19" s="14">
        <v>68313983</v>
      </c>
      <c r="C19" s="14">
        <v>220000000</v>
      </c>
      <c r="D19" s="14">
        <v>65000000</v>
      </c>
      <c r="E19" s="14"/>
      <c r="F19" s="14">
        <f t="shared" si="0"/>
        <v>-86686017</v>
      </c>
      <c r="G19" s="15">
        <f t="shared" si="1"/>
        <v>1018973</v>
      </c>
    </row>
    <row r="20" spans="1:7" ht="15">
      <c r="A20" s="5" t="s">
        <v>17</v>
      </c>
      <c r="B20" s="14">
        <v>112295010</v>
      </c>
      <c r="C20" s="14">
        <v>112000000</v>
      </c>
      <c r="D20" s="14"/>
      <c r="E20" s="14"/>
      <c r="F20" s="14">
        <f t="shared" si="0"/>
        <v>295010</v>
      </c>
      <c r="G20" s="15">
        <f t="shared" si="1"/>
        <v>1313983</v>
      </c>
    </row>
    <row r="21" spans="1:7" ht="15">
      <c r="A21" s="5" t="s">
        <v>18</v>
      </c>
      <c r="B21" s="14">
        <v>115005634</v>
      </c>
      <c r="C21" s="14">
        <v>116319617</v>
      </c>
      <c r="D21" s="14"/>
      <c r="E21" s="14"/>
      <c r="F21" s="14">
        <f t="shared" si="0"/>
        <v>-1313983</v>
      </c>
      <c r="G21" s="15">
        <f t="shared" si="1"/>
        <v>0</v>
      </c>
    </row>
    <row r="22" spans="1:7" ht="15">
      <c r="A22" s="3" t="s">
        <v>19</v>
      </c>
      <c r="B22" s="14">
        <f>SUM(B10:B21)</f>
        <v>1377814627</v>
      </c>
      <c r="C22" s="14">
        <f>SUM(C10:C21)</f>
        <v>1477814627</v>
      </c>
      <c r="D22" s="14">
        <f>SUM(D10:D21)</f>
        <v>100000000</v>
      </c>
      <c r="E22" s="14"/>
      <c r="F22" s="14">
        <v>0</v>
      </c>
      <c r="G22" s="15">
        <v>0</v>
      </c>
    </row>
    <row r="23" spans="2:5" ht="15">
      <c r="B23" s="10"/>
      <c r="C23" s="10"/>
      <c r="D23" s="10"/>
      <c r="E23" s="10"/>
    </row>
    <row r="24" spans="1:7" ht="15">
      <c r="A24" s="8" t="s">
        <v>22</v>
      </c>
      <c r="B24" s="16">
        <f>B22</f>
        <v>1377814627</v>
      </c>
      <c r="C24" s="16"/>
      <c r="D24" s="10">
        <f>D22</f>
        <v>100000000</v>
      </c>
      <c r="E24" s="17"/>
      <c r="F24" s="10" t="s">
        <v>23</v>
      </c>
      <c r="G24" s="10">
        <f>B24+D24</f>
        <v>1477814627</v>
      </c>
    </row>
    <row r="25" spans="1:11" ht="15">
      <c r="A25" s="8" t="s">
        <v>24</v>
      </c>
      <c r="B25" s="10"/>
      <c r="C25" s="10">
        <f>C22</f>
        <v>1477814627</v>
      </c>
      <c r="D25" s="10"/>
      <c r="E25" s="10">
        <f>E22</f>
        <v>0</v>
      </c>
      <c r="F25" s="10" t="s">
        <v>23</v>
      </c>
      <c r="G25" s="10">
        <f>C25+E25</f>
        <v>1477814627</v>
      </c>
      <c r="J25" s="10"/>
      <c r="K25" s="10"/>
    </row>
    <row r="26" spans="2:5" ht="15">
      <c r="B26" s="10"/>
      <c r="C26" s="10"/>
      <c r="D26" s="10"/>
      <c r="E26" s="10"/>
    </row>
    <row r="27" spans="2:5" ht="15">
      <c r="B27" s="10"/>
      <c r="C27" s="10"/>
      <c r="D27" s="10"/>
      <c r="E27" s="10"/>
    </row>
    <row r="28" spans="2:5" ht="15">
      <c r="B28" s="10"/>
      <c r="C28" s="10"/>
      <c r="D28" s="10"/>
      <c r="E28" s="10"/>
    </row>
  </sheetData>
  <sheetProtection/>
  <mergeCells count="5">
    <mergeCell ref="A4:F4"/>
    <mergeCell ref="A8:A9"/>
    <mergeCell ref="B8:C8"/>
    <mergeCell ref="D8:E8"/>
    <mergeCell ref="F8:G8"/>
  </mergeCells>
  <printOptions gridLine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Péter Zoltánné</dc:creator>
  <cp:keywords/>
  <dc:description/>
  <cp:lastModifiedBy>Balogh Géza</cp:lastModifiedBy>
  <cp:lastPrinted>2019-02-13T10:37:10Z</cp:lastPrinted>
  <dcterms:created xsi:type="dcterms:W3CDTF">2012-02-14T14:16:30Z</dcterms:created>
  <dcterms:modified xsi:type="dcterms:W3CDTF">2019-03-05T08:48:26Z</dcterms:modified>
  <cp:category/>
  <cp:version/>
  <cp:contentType/>
  <cp:contentStatus/>
</cp:coreProperties>
</file>