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1" i="5"/>
  <c r="G14" i="5" s="1"/>
  <c r="G21" i="5" s="1"/>
  <c r="G22" i="5" s="1"/>
  <c r="H20" i="5" l="1"/>
  <c r="H11" i="5"/>
  <c r="H14" i="5" s="1"/>
  <c r="H21" i="5" l="1"/>
  <c r="H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<sst xmlns="http://schemas.openxmlformats.org/spreadsheetml/2006/main" count="22" uniqueCount="22">
  <si>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</si>
  <si>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</si>
  <si>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</si>
  <si>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</si>
  <si>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</si>
  <si>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</si>
  <si>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</si>
  <si>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</si>
  <si>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</si>
  <si>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</si>
  <si>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</si>
  <si>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</si>
  <si>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</si>
  <si>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</si>
  <si>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</si>
  <si>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</si>
  <si>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</si>
  <si>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</si>
  <si>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</si>
  <si>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Eredeti előirányzat</t>
  </si>
  <si>
    <t>Módosított előirányzat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</si>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</sst>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N15" sqref="N15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49" t="s">
        <v>1</v>
      </c>
      <c r="B1" s="49"/>
      <c r="C1" s="49"/>
      <c r="D1" s="49"/>
      <c r="E1" s="49"/>
      <c r="F1" s="49"/>
      <c r="G1" s="49"/>
      <c r="H1" s="49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51" t="s">
        <v>21</v>
      </c>
      <c r="B3" s="51"/>
      <c r="C3" s="51"/>
      <c r="D3" s="51"/>
      <c r="E3" s="51"/>
      <c r="F3" s="51"/>
      <c r="G3" s="51"/>
      <c r="H3" s="51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52" t="s">
        <v>0</v>
      </c>
      <c r="B5" s="52"/>
      <c r="C5" s="52"/>
      <c r="D5" s="52"/>
      <c r="E5" s="52"/>
      <c r="F5" s="52"/>
      <c r="G5" s="52"/>
      <c r="H5" s="52"/>
      <c r="I5" s="15"/>
      <c r="J5" s="15"/>
      <c r="K5" s="15"/>
      <c r="L5" s="15"/>
      <c r="M5" s="15"/>
    </row>
    <row r="6" spans="1:15" ht="16.5" thickBot="1" x14ac:dyDescent="0.3">
      <c r="A6" s="22"/>
      <c r="B6" s="23"/>
      <c r="C6" s="23"/>
      <c r="D6" s="23"/>
      <c r="E6" s="23"/>
      <c r="F6" s="23"/>
      <c r="G6" s="53" t="s">
        <v>18</v>
      </c>
      <c r="H6" s="53"/>
      <c r="I6" s="23"/>
      <c r="J6" s="2"/>
      <c r="K6" s="13"/>
      <c r="L6" s="13"/>
      <c r="M6" s="13"/>
      <c r="N6" s="13"/>
    </row>
    <row r="7" spans="1:15" ht="27" thickTop="1" thickBot="1" x14ac:dyDescent="0.25">
      <c r="A7" s="47" t="s">
        <v>15</v>
      </c>
      <c r="B7" s="48"/>
      <c r="C7" s="48"/>
      <c r="D7" s="48"/>
      <c r="E7" s="48"/>
      <c r="F7" s="48"/>
      <c r="G7" s="29" t="s">
        <v>19</v>
      </c>
      <c r="H7" s="29" t="s">
        <v>20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50" t="s">
        <v>2</v>
      </c>
      <c r="B8" s="50"/>
      <c r="C8" s="50"/>
      <c r="D8" s="50"/>
      <c r="E8" s="50"/>
      <c r="F8" s="50"/>
      <c r="G8" s="31">
        <v>33750000</v>
      </c>
      <c r="H8" s="31">
        <v>35859000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3">
        <v>9125000</v>
      </c>
      <c r="H9" s="33">
        <v>9703000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3">
        <v>10900000</v>
      </c>
      <c r="H10" s="33">
        <v>10445000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4" t="s">
        <v>5</v>
      </c>
      <c r="B11" s="44"/>
      <c r="C11" s="44"/>
      <c r="D11" s="44"/>
      <c r="E11" s="44"/>
      <c r="F11" s="44"/>
      <c r="G11" s="33">
        <f>G12+G13</f>
        <v>500000</v>
      </c>
      <c r="H11" s="33">
        <f>H12+H13</f>
        <v>492000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3" t="s">
        <v>6</v>
      </c>
      <c r="C12" s="43"/>
      <c r="D12" s="43"/>
      <c r="E12" s="43"/>
      <c r="F12" s="43"/>
      <c r="G12" s="35">
        <v>500000</v>
      </c>
      <c r="H12" s="35">
        <v>472000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3" t="s">
        <v>17</v>
      </c>
      <c r="C13" s="43"/>
      <c r="D13" s="43"/>
      <c r="E13" s="43"/>
      <c r="F13" s="43"/>
      <c r="G13" s="35"/>
      <c r="H13" s="35">
        <v>20000</v>
      </c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4" t="s">
        <v>7</v>
      </c>
      <c r="B14" s="44"/>
      <c r="C14" s="44"/>
      <c r="D14" s="44"/>
      <c r="E14" s="44"/>
      <c r="F14" s="44"/>
      <c r="G14" s="33">
        <f>SUM(G8:G11)</f>
        <v>54275000</v>
      </c>
      <c r="H14" s="33">
        <f>SUM(H8:H11)</f>
        <v>56499000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2165000</v>
      </c>
      <c r="H15" s="17">
        <v>2839000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4" t="s">
        <v>9</v>
      </c>
      <c r="B16" s="44"/>
      <c r="C16" s="44"/>
      <c r="D16" s="44"/>
      <c r="E16" s="44"/>
      <c r="F16" s="44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3" t="s">
        <v>11</v>
      </c>
      <c r="C18" s="43"/>
      <c r="D18" s="43"/>
      <c r="E18" s="43"/>
      <c r="F18" s="43"/>
      <c r="G18" s="20"/>
      <c r="H18" s="20"/>
      <c r="I18" s="40"/>
    </row>
    <row r="19" spans="1:14" s="32" customFormat="1" ht="15" customHeight="1" x14ac:dyDescent="0.2">
      <c r="A19" s="34"/>
      <c r="B19" s="43" t="s">
        <v>16</v>
      </c>
      <c r="C19" s="43"/>
      <c r="D19" s="43"/>
      <c r="E19" s="43"/>
      <c r="F19" s="43"/>
      <c r="G19" s="17"/>
      <c r="H19" s="17"/>
      <c r="I19" s="40"/>
    </row>
    <row r="20" spans="1:14" s="32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2165000</v>
      </c>
      <c r="H20" s="17">
        <f>H15+H16+H17</f>
        <v>2839000</v>
      </c>
      <c r="I20" s="40"/>
    </row>
    <row r="21" spans="1:14" s="32" customFormat="1" ht="15" customHeight="1" thickBot="1" x14ac:dyDescent="0.25">
      <c r="A21" s="45" t="s">
        <v>13</v>
      </c>
      <c r="B21" s="45"/>
      <c r="C21" s="45"/>
      <c r="D21" s="45"/>
      <c r="E21" s="45"/>
      <c r="F21" s="45"/>
      <c r="G21" s="41">
        <f>G14+G20</f>
        <v>56440000</v>
      </c>
      <c r="H21" s="41">
        <f>H14+H20</f>
        <v>59338000</v>
      </c>
      <c r="I21" s="40"/>
    </row>
    <row r="22" spans="1:14" s="32" customFormat="1" ht="18" customHeight="1" thickTop="1" thickBot="1" x14ac:dyDescent="0.25">
      <c r="A22" s="46" t="s">
        <v>14</v>
      </c>
      <c r="B22" s="46"/>
      <c r="C22" s="46"/>
      <c r="D22" s="46"/>
      <c r="E22" s="46"/>
      <c r="F22" s="46"/>
      <c r="G22" s="42">
        <f>G21</f>
        <v>56440000</v>
      </c>
      <c r="H22" s="42">
        <f>H21</f>
        <v>59338000</v>
      </c>
      <c r="I22" s="40"/>
    </row>
    <row r="23" spans="1:14" ht="13.5" thickTop="1" x14ac:dyDescent="0.2"/>
  </sheetData>
  <mergeCells count="20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  <mergeCell ref="B19:F19"/>
    <mergeCell ref="A20:F20"/>
    <mergeCell ref="A21:F21"/>
    <mergeCell ref="A22:F22"/>
    <mergeCell ref="A7:F7"/>
    <mergeCell ref="B13:F13"/>
    <mergeCell ref="A14:F14"/>
    <mergeCell ref="A15:F1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2017-01-06T08:41:09Z</cp:lastPrinted>
  <dcterms:created xsi:type="dcterms:W3CDTF">2006-01-17T11:47:21Z</dcterms:created>
  <dcterms:modified xsi:type="dcterms:W3CDTF">2017-01-13T12:16:13Z</dcterms:modified>
</cp:coreProperties>
</file>