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19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<sst xmlns="http://schemas.openxmlformats.org/spreadsheetml/2006/main" count="109" uniqueCount="106">
  <si>
    <t>NL helyiségek forgalmi értékéből számított engedmények</t>
  </si>
  <si>
    <t>Sor szám</t>
  </si>
  <si>
    <t>Vevő</t>
  </si>
  <si>
    <t>Ingatlan címe</t>
  </si>
  <si>
    <t>HRSZ</t>
  </si>
  <si>
    <t>Terület (m2)</t>
  </si>
  <si>
    <t>Forgalmi ár</t>
  </si>
  <si>
    <t>Vételi ár</t>
  </si>
  <si>
    <t>Kedvezmény</t>
  </si>
  <si>
    <t>Pénzügyi teljesítés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</si>
  <si>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</si>
  <si>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</si>
  <si>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</si>
  <si>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</si>
  <si>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</si>
  <si>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</si>
  <si>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</si>
  <si>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</si>
  <si>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</si>
  <si>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</si>
  <si>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</si>
  <si>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</si>
  <si>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</si>
  <si>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</si>
  <si>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</si>
  <si>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</si>
  <si>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</si>
  <si>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</si>
  <si>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</si>
  <si>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</si>
  <si>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</si>
  <si>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</si>
  <si>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</si>
  <si>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</si>
  <si>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2019.</t>
  </si>
  <si>
    <t>3P Promóciós Kft.</t>
  </si>
  <si>
    <t>Impress Régió Kft.</t>
  </si>
  <si>
    <t>Hegedűs Csabáné</t>
  </si>
  <si>
    <t>Szinkron 2000 Pénzváltó és Ker.Kft.</t>
  </si>
  <si>
    <t>Duo Consulting Tanácsadó Kft.</t>
  </si>
  <si>
    <t>Minerva Közhasznú Egyesület</t>
  </si>
  <si>
    <t>Félegyházi Diána Barbara</t>
  </si>
  <si>
    <t>Érmebolt-Numizmatika Kft.</t>
  </si>
  <si>
    <t>MGV Consulting Kft.</t>
  </si>
  <si>
    <t>Herendi Porcelánmanufaktúra Zrt.</t>
  </si>
  <si>
    <t>Belgrád 27.Ingatlanhasznosító Kft.</t>
  </si>
  <si>
    <t>Soholarium Ker. és Szolg.Kft.</t>
  </si>
  <si>
    <t>Energia Bázis Kft.</t>
  </si>
  <si>
    <t>dr.Kovács P.Zoltán Ügyvédi Iroda</t>
  </si>
  <si>
    <t>Falk Miksa u.3.</t>
  </si>
  <si>
    <t xml:space="preserve">Október 6. utca 5. </t>
  </si>
  <si>
    <t>Váci u.68.</t>
  </si>
  <si>
    <t>Fehérhajó utca 8-10.</t>
  </si>
  <si>
    <t>Vitkovics M. u.6.</t>
  </si>
  <si>
    <t>Szalay u.3.</t>
  </si>
  <si>
    <t>Ferenczy István u.24.</t>
  </si>
  <si>
    <t>Nádor u.5.</t>
  </si>
  <si>
    <t>Aulich u.7.</t>
  </si>
  <si>
    <t>József nádor tér 11.</t>
  </si>
  <si>
    <t>Belgrád rakpart 27.</t>
  </si>
  <si>
    <t>Városház u.16.</t>
  </si>
  <si>
    <t>Bajcsy-Zsilinszky út 22.</t>
  </si>
  <si>
    <t>Hold u.21.</t>
  </si>
  <si>
    <t>24926/0/A/41,42,44,45,46</t>
  </si>
  <si>
    <t>24529/0/A/2</t>
  </si>
  <si>
    <t>23959/0/A/1</t>
  </si>
  <si>
    <t>24418/0/A/4</t>
  </si>
  <si>
    <t>24281/0/A/2,7</t>
  </si>
  <si>
    <t>24900/1/A/48</t>
  </si>
  <si>
    <t>24168/0/A/2</t>
  </si>
  <si>
    <t>24522/0/A/3</t>
  </si>
  <si>
    <t>24736/0/A/2</t>
  </si>
  <si>
    <t>24465/0/A/2</t>
  </si>
  <si>
    <t>23857/0/A/4</t>
  </si>
  <si>
    <t>24284/0/A/6</t>
  </si>
  <si>
    <t>24636/0/A/9</t>
  </si>
  <si>
    <t>24636/0/A/8,19</t>
  </si>
  <si>
    <t>24811/0/A/4</t>
  </si>
  <si>
    <t>Báthory Invest Kft.</t>
  </si>
  <si>
    <t>Fusion Real Estate Kft.</t>
  </si>
  <si>
    <t>Startup Iskola Oktatásszervező Kft.</t>
  </si>
  <si>
    <t>Complex-Investment Kft.</t>
  </si>
  <si>
    <t>Ralk3 Ingatlanüzemeltető Kft.</t>
  </si>
  <si>
    <t>Marinus Ker. Szolg. És Ipari Kft.</t>
  </si>
  <si>
    <t>Retrocity Bt.</t>
  </si>
  <si>
    <t>Kontakt Mobil Fizetési Rendszerház Zrt.</t>
  </si>
  <si>
    <t>Báthory utca 18.</t>
  </si>
  <si>
    <t>Arany János utca 34.</t>
  </si>
  <si>
    <t>Sas utca 1.</t>
  </si>
  <si>
    <t>Bajcsy-Zsilinszky út 48.</t>
  </si>
  <si>
    <t>Bajcsy-Zsilinszky út 18.fsz.</t>
  </si>
  <si>
    <t>Haris köz 4.</t>
  </si>
  <si>
    <t>Báthory utca 3.fsz.</t>
  </si>
  <si>
    <t>Október 6.utca 4.pinceszint</t>
  </si>
  <si>
    <t>Vitkovics M.utca 6.</t>
  </si>
  <si>
    <t>24853/0/A/1,3,9</t>
  </si>
  <si>
    <t>24774/0/A/2</t>
  </si>
  <si>
    <t>24533/0/A/27</t>
  </si>
  <si>
    <t>24832/0/A/6</t>
  </si>
  <si>
    <t>24634/0/A/5</t>
  </si>
  <si>
    <t>24301/2/A/26</t>
  </si>
  <si>
    <t>24723/0/A/5</t>
  </si>
  <si>
    <t>24525/0/A/2</t>
  </si>
  <si>
    <t>24281/0/A/5,6</t>
  </si>
  <si>
    <t>Összesen</t>
  </si>
  <si>
    <t>12/b.számú 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</si>
</sst>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/mm/dd;@"/>
    <numFmt numFmtId="167" formatCode="#,##0\ &quot;Ft&quot;"/>
    <numFmt numFmtId="168" formatCode="[$-40E]yyyy\.\ mmmm\ d\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3" fontId="37" fillId="0" borderId="0" xfId="0" applyNumberFormat="1" applyFont="1" applyFill="1" applyAlignment="1">
      <alignment/>
    </xf>
    <xf numFmtId="0" fontId="37" fillId="0" borderId="0" xfId="54" applyFont="1" applyFill="1">
      <alignment/>
      <protection/>
    </xf>
    <xf numFmtId="0" fontId="37" fillId="0" borderId="0" xfId="54" applyFont="1" applyFill="1" applyBorder="1">
      <alignment/>
      <protection/>
    </xf>
    <xf numFmtId="0" fontId="37" fillId="0" borderId="0" xfId="54" applyFont="1" applyFill="1" applyBorder="1" applyAlignment="1">
      <alignment horizontal="center"/>
      <protection/>
    </xf>
    <xf numFmtId="166" fontId="37" fillId="0" borderId="0" xfId="54" applyNumberFormat="1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166" fontId="2" fillId="0" borderId="13" xfId="54" applyNumberFormat="1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37" fillId="0" borderId="0" xfId="0" applyFont="1" applyFill="1" applyAlignment="1">
      <alignment horizontal="center"/>
    </xf>
    <xf numFmtId="0" fontId="38" fillId="0" borderId="0" xfId="54" applyFont="1" applyFill="1" applyBorder="1" applyAlignment="1">
      <alignment horizontal="center"/>
      <protection/>
    </xf>
    <xf numFmtId="167" fontId="37" fillId="0" borderId="0" xfId="0" applyNumberFormat="1" applyFont="1" applyFill="1" applyAlignment="1">
      <alignment/>
    </xf>
    <xf numFmtId="167" fontId="37" fillId="0" borderId="0" xfId="54" applyNumberFormat="1" applyFont="1" applyFill="1" applyBorder="1" applyAlignment="1">
      <alignment horizontal="center"/>
      <protection/>
    </xf>
    <xf numFmtId="167" fontId="2" fillId="0" borderId="11" xfId="54" applyNumberFormat="1" applyFont="1" applyFill="1" applyBorder="1" applyAlignment="1">
      <alignment horizontal="center" vertical="center" wrapText="1"/>
      <protection/>
    </xf>
    <xf numFmtId="0" fontId="20" fillId="0" borderId="15" xfId="0" applyFont="1" applyFill="1" applyBorder="1" applyAlignment="1">
      <alignment vertical="center"/>
    </xf>
    <xf numFmtId="167" fontId="20" fillId="0" borderId="15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/>
    </xf>
    <xf numFmtId="167" fontId="20" fillId="0" borderId="15" xfId="0" applyNumberFormat="1" applyFont="1" applyFill="1" applyBorder="1" applyAlignment="1">
      <alignment/>
    </xf>
    <xf numFmtId="167" fontId="37" fillId="0" borderId="15" xfId="54" applyNumberFormat="1" applyFont="1" applyFill="1" applyBorder="1" applyAlignment="1">
      <alignment horizontal="right" vertical="center"/>
      <protection/>
    </xf>
    <xf numFmtId="0" fontId="37" fillId="0" borderId="16" xfId="54" applyFont="1" applyFill="1" applyBorder="1" applyAlignment="1">
      <alignment horizontal="center" vertical="center"/>
      <protection/>
    </xf>
    <xf numFmtId="14" fontId="20" fillId="0" borderId="17" xfId="0" applyNumberFormat="1" applyFont="1" applyFill="1" applyBorder="1" applyAlignment="1">
      <alignment/>
    </xf>
    <xf numFmtId="14" fontId="20" fillId="0" borderId="17" xfId="0" applyNumberFormat="1" applyFont="1" applyFill="1" applyBorder="1" applyAlignment="1">
      <alignment horizontal="right" vertical="center"/>
    </xf>
    <xf numFmtId="0" fontId="37" fillId="0" borderId="18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167" fontId="37" fillId="0" borderId="19" xfId="0" applyNumberFormat="1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7" fillId="0" borderId="21" xfId="54" applyFont="1" applyFill="1" applyBorder="1" applyAlignment="1">
      <alignment horizontal="center" vertical="center"/>
      <protection/>
    </xf>
    <xf numFmtId="0" fontId="20" fillId="0" borderId="22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 wrapText="1"/>
    </xf>
    <xf numFmtId="167" fontId="20" fillId="0" borderId="22" xfId="0" applyNumberFormat="1" applyFont="1" applyFill="1" applyBorder="1" applyAlignment="1">
      <alignment vertical="center"/>
    </xf>
    <xf numFmtId="167" fontId="37" fillId="0" borderId="22" xfId="54" applyNumberFormat="1" applyFont="1" applyFill="1" applyBorder="1" applyAlignment="1">
      <alignment horizontal="right" vertical="center"/>
      <protection/>
    </xf>
    <xf numFmtId="14" fontId="20" fillId="0" borderId="23" xfId="0" applyNumberFormat="1" applyFont="1" applyFill="1" applyBorder="1" applyAlignment="1">
      <alignment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N22" sqref="N22"/>
    </sheetView>
  </sheetViews>
  <sheetFormatPr defaultColWidth="40.421875" defaultRowHeight="15"/>
  <cols>
    <col min="1" max="1" width="5.140625" style="1" customWidth="1"/>
    <col min="2" max="2" width="38.421875" style="1" bestFit="1" customWidth="1"/>
    <col min="3" max="3" width="30.57421875" style="1" bestFit="1" customWidth="1"/>
    <col min="4" max="4" width="16.8515625" style="1" customWidth="1"/>
    <col min="5" max="5" width="12.8515625" style="1" bestFit="1" customWidth="1"/>
    <col min="6" max="6" width="15.140625" style="1" bestFit="1" customWidth="1"/>
    <col min="7" max="7" width="15.8515625" style="14" bestFit="1" customWidth="1"/>
    <col min="8" max="8" width="13.57421875" style="1" customWidth="1"/>
    <col min="9" max="9" width="11.421875" style="1" bestFit="1" customWidth="1"/>
    <col min="10" max="10" width="9.140625" style="1" customWidth="1"/>
    <col min="11" max="11" width="11.140625" style="2" customWidth="1"/>
    <col min="12" max="248" width="9.140625" style="1" customWidth="1"/>
    <col min="249" max="249" width="5.140625" style="1" customWidth="1"/>
    <col min="250" max="250" width="57.57421875" style="1" customWidth="1"/>
    <col min="251" max="16384" width="40.421875" style="1" customWidth="1"/>
  </cols>
  <sheetData>
    <row r="1" spans="8:9" ht="15">
      <c r="H1" s="12" t="s">
        <v>105</v>
      </c>
      <c r="I1" s="12"/>
    </row>
    <row r="2" spans="1:9" ht="15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9" ht="15">
      <c r="A3" s="13" t="s">
        <v>34</v>
      </c>
      <c r="B3" s="13"/>
      <c r="C3" s="13"/>
      <c r="D3" s="13"/>
      <c r="E3" s="13"/>
      <c r="F3" s="13"/>
      <c r="G3" s="13"/>
      <c r="H3" s="13"/>
      <c r="I3" s="13"/>
    </row>
    <row r="4" spans="1:9" ht="15.75" thickBot="1">
      <c r="A4" s="3"/>
      <c r="B4" s="4"/>
      <c r="C4" s="4"/>
      <c r="D4" s="5"/>
      <c r="E4" s="5"/>
      <c r="F4" s="5"/>
      <c r="G4" s="15"/>
      <c r="H4" s="5"/>
      <c r="I4" s="6"/>
    </row>
    <row r="5" spans="1:9" ht="43.5" thickBot="1">
      <c r="A5" s="7" t="s">
        <v>1</v>
      </c>
      <c r="B5" s="8" t="s">
        <v>2</v>
      </c>
      <c r="C5" s="11" t="s">
        <v>3</v>
      </c>
      <c r="D5" s="8" t="s">
        <v>4</v>
      </c>
      <c r="E5" s="8" t="s">
        <v>5</v>
      </c>
      <c r="F5" s="8" t="s">
        <v>6</v>
      </c>
      <c r="G5" s="16" t="s">
        <v>7</v>
      </c>
      <c r="H5" s="9" t="s">
        <v>8</v>
      </c>
      <c r="I5" s="10" t="s">
        <v>9</v>
      </c>
    </row>
    <row r="6" spans="1:9" ht="30">
      <c r="A6" s="29" t="s">
        <v>10</v>
      </c>
      <c r="B6" s="30" t="s">
        <v>35</v>
      </c>
      <c r="C6" s="31" t="s">
        <v>49</v>
      </c>
      <c r="D6" s="32" t="s">
        <v>63</v>
      </c>
      <c r="E6" s="31">
        <v>1105</v>
      </c>
      <c r="F6" s="33">
        <v>557511000</v>
      </c>
      <c r="G6" s="33">
        <v>390257700</v>
      </c>
      <c r="H6" s="34">
        <f>SUM(F6-G6)</f>
        <v>167253300</v>
      </c>
      <c r="I6" s="35">
        <v>43564</v>
      </c>
    </row>
    <row r="7" spans="1:9" ht="15">
      <c r="A7" s="22" t="s">
        <v>11</v>
      </c>
      <c r="B7" s="19" t="s">
        <v>36</v>
      </c>
      <c r="C7" s="17" t="s">
        <v>50</v>
      </c>
      <c r="D7" s="17" t="s">
        <v>64</v>
      </c>
      <c r="E7" s="17">
        <v>260</v>
      </c>
      <c r="F7" s="20">
        <v>105887000</v>
      </c>
      <c r="G7" s="20">
        <v>74120900</v>
      </c>
      <c r="H7" s="21">
        <f aca="true" t="shared" si="0" ref="H7:H29">SUM(F7-G7)</f>
        <v>31766100</v>
      </c>
      <c r="I7" s="23">
        <v>43500</v>
      </c>
    </row>
    <row r="8" spans="1:9" ht="15">
      <c r="A8" s="22" t="s">
        <v>12</v>
      </c>
      <c r="B8" s="19" t="s">
        <v>37</v>
      </c>
      <c r="C8" s="17" t="s">
        <v>51</v>
      </c>
      <c r="D8" s="17" t="s">
        <v>65</v>
      </c>
      <c r="E8" s="17">
        <v>38</v>
      </c>
      <c r="F8" s="20">
        <v>32580000</v>
      </c>
      <c r="G8" s="20">
        <v>22806000</v>
      </c>
      <c r="H8" s="21">
        <f t="shared" si="0"/>
        <v>9774000</v>
      </c>
      <c r="I8" s="23">
        <v>43521</v>
      </c>
    </row>
    <row r="9" spans="1:9" ht="15">
      <c r="A9" s="22" t="s">
        <v>13</v>
      </c>
      <c r="B9" s="19" t="s">
        <v>38</v>
      </c>
      <c r="C9" s="17" t="s">
        <v>52</v>
      </c>
      <c r="D9" s="17" t="s">
        <v>66</v>
      </c>
      <c r="E9" s="17">
        <v>25</v>
      </c>
      <c r="F9" s="20">
        <v>11880000</v>
      </c>
      <c r="G9" s="20">
        <v>8316000</v>
      </c>
      <c r="H9" s="21">
        <f t="shared" si="0"/>
        <v>3564000</v>
      </c>
      <c r="I9" s="23">
        <v>43500</v>
      </c>
    </row>
    <row r="10" spans="1:9" ht="15">
      <c r="A10" s="22" t="s">
        <v>14</v>
      </c>
      <c r="B10" s="19" t="s">
        <v>39</v>
      </c>
      <c r="C10" s="17" t="s">
        <v>53</v>
      </c>
      <c r="D10" s="17" t="s">
        <v>67</v>
      </c>
      <c r="E10" s="17">
        <v>85</v>
      </c>
      <c r="F10" s="20">
        <v>23954500</v>
      </c>
      <c r="G10" s="20">
        <v>16768150</v>
      </c>
      <c r="H10" s="21">
        <f t="shared" si="0"/>
        <v>7186350</v>
      </c>
      <c r="I10" s="23">
        <v>43552</v>
      </c>
    </row>
    <row r="11" spans="1:9" ht="15">
      <c r="A11" s="22" t="s">
        <v>15</v>
      </c>
      <c r="B11" s="19" t="s">
        <v>40</v>
      </c>
      <c r="C11" s="17" t="s">
        <v>54</v>
      </c>
      <c r="D11" s="17" t="s">
        <v>68</v>
      </c>
      <c r="E11" s="17">
        <v>29</v>
      </c>
      <c r="F11" s="20">
        <v>14615000</v>
      </c>
      <c r="G11" s="20">
        <v>10230500</v>
      </c>
      <c r="H11" s="21">
        <f t="shared" si="0"/>
        <v>4384500</v>
      </c>
      <c r="I11" s="23">
        <v>43500</v>
      </c>
    </row>
    <row r="12" spans="1:9" ht="15">
      <c r="A12" s="22" t="s">
        <v>16</v>
      </c>
      <c r="B12" s="19" t="s">
        <v>41</v>
      </c>
      <c r="C12" s="17" t="s">
        <v>55</v>
      </c>
      <c r="D12" s="17" t="s">
        <v>69</v>
      </c>
      <c r="E12" s="17">
        <v>25</v>
      </c>
      <c r="F12" s="20">
        <v>7875000</v>
      </c>
      <c r="G12" s="20">
        <v>5512500</v>
      </c>
      <c r="H12" s="21">
        <f t="shared" si="0"/>
        <v>2362500</v>
      </c>
      <c r="I12" s="23">
        <v>43500</v>
      </c>
    </row>
    <row r="13" spans="1:9" ht="15">
      <c r="A13" s="22" t="s">
        <v>17</v>
      </c>
      <c r="B13" s="19" t="s">
        <v>42</v>
      </c>
      <c r="C13" s="17" t="s">
        <v>56</v>
      </c>
      <c r="D13" s="17" t="s">
        <v>70</v>
      </c>
      <c r="E13" s="17">
        <v>26</v>
      </c>
      <c r="F13" s="20">
        <v>11986000</v>
      </c>
      <c r="G13" s="20">
        <v>8390200</v>
      </c>
      <c r="H13" s="21">
        <f t="shared" si="0"/>
        <v>3595800</v>
      </c>
      <c r="I13" s="23">
        <v>43500</v>
      </c>
    </row>
    <row r="14" spans="1:9" ht="15">
      <c r="A14" s="22" t="s">
        <v>18</v>
      </c>
      <c r="B14" s="19" t="s">
        <v>43</v>
      </c>
      <c r="C14" s="17" t="s">
        <v>57</v>
      </c>
      <c r="D14" s="17" t="s">
        <v>71</v>
      </c>
      <c r="E14" s="17">
        <v>190</v>
      </c>
      <c r="F14" s="20">
        <v>46550000</v>
      </c>
      <c r="G14" s="18">
        <v>32585000</v>
      </c>
      <c r="H14" s="21">
        <f t="shared" si="0"/>
        <v>13965000</v>
      </c>
      <c r="I14" s="23">
        <v>43500</v>
      </c>
    </row>
    <row r="15" spans="1:9" ht="15">
      <c r="A15" s="22" t="s">
        <v>19</v>
      </c>
      <c r="B15" s="19" t="s">
        <v>44</v>
      </c>
      <c r="C15" s="17" t="s">
        <v>58</v>
      </c>
      <c r="D15" s="17" t="s">
        <v>72</v>
      </c>
      <c r="E15" s="17">
        <v>205</v>
      </c>
      <c r="F15" s="20">
        <v>135710000</v>
      </c>
      <c r="G15" s="18">
        <v>94997000</v>
      </c>
      <c r="H15" s="21">
        <f t="shared" si="0"/>
        <v>40713000</v>
      </c>
      <c r="I15" s="23">
        <v>43483</v>
      </c>
    </row>
    <row r="16" spans="1:9" ht="15">
      <c r="A16" s="22" t="s">
        <v>20</v>
      </c>
      <c r="B16" s="19" t="s">
        <v>45</v>
      </c>
      <c r="C16" s="17" t="s">
        <v>59</v>
      </c>
      <c r="D16" s="17" t="s">
        <v>73</v>
      </c>
      <c r="E16" s="17">
        <v>1410</v>
      </c>
      <c r="F16" s="20">
        <v>499065000</v>
      </c>
      <c r="G16" s="18">
        <v>349345500</v>
      </c>
      <c r="H16" s="21">
        <f t="shared" si="0"/>
        <v>149719500</v>
      </c>
      <c r="I16" s="23">
        <v>43500</v>
      </c>
    </row>
    <row r="17" spans="1:9" ht="15">
      <c r="A17" s="22" t="s">
        <v>21</v>
      </c>
      <c r="B17" s="19" t="s">
        <v>46</v>
      </c>
      <c r="C17" s="17" t="s">
        <v>60</v>
      </c>
      <c r="D17" s="17" t="s">
        <v>74</v>
      </c>
      <c r="E17" s="17">
        <v>49</v>
      </c>
      <c r="F17" s="20">
        <v>27198000</v>
      </c>
      <c r="G17" s="20">
        <v>19038600</v>
      </c>
      <c r="H17" s="21">
        <f t="shared" si="0"/>
        <v>8159400</v>
      </c>
      <c r="I17" s="23">
        <v>43521</v>
      </c>
    </row>
    <row r="18" spans="1:9" ht="15">
      <c r="A18" s="22" t="s">
        <v>22</v>
      </c>
      <c r="B18" s="19" t="s">
        <v>47</v>
      </c>
      <c r="C18" s="17" t="s">
        <v>61</v>
      </c>
      <c r="D18" s="17" t="s">
        <v>75</v>
      </c>
      <c r="E18" s="17">
        <v>10</v>
      </c>
      <c r="F18" s="20">
        <v>6140000</v>
      </c>
      <c r="G18" s="20">
        <v>4298000</v>
      </c>
      <c r="H18" s="21">
        <f t="shared" si="0"/>
        <v>1842000</v>
      </c>
      <c r="I18" s="24">
        <v>43552</v>
      </c>
    </row>
    <row r="19" spans="1:9" ht="15">
      <c r="A19" s="22" t="s">
        <v>23</v>
      </c>
      <c r="B19" s="19" t="s">
        <v>47</v>
      </c>
      <c r="C19" s="17" t="s">
        <v>61</v>
      </c>
      <c r="D19" s="17" t="s">
        <v>76</v>
      </c>
      <c r="E19" s="17">
        <v>279</v>
      </c>
      <c r="F19" s="20">
        <v>141355000</v>
      </c>
      <c r="G19" s="20">
        <v>98948500</v>
      </c>
      <c r="H19" s="21">
        <f t="shared" si="0"/>
        <v>42406500</v>
      </c>
      <c r="I19" s="24"/>
    </row>
    <row r="20" spans="1:9" ht="15">
      <c r="A20" s="22" t="s">
        <v>24</v>
      </c>
      <c r="B20" s="19" t="s">
        <v>48</v>
      </c>
      <c r="C20" s="17" t="s">
        <v>62</v>
      </c>
      <c r="D20" s="17" t="s">
        <v>77</v>
      </c>
      <c r="E20" s="17">
        <v>63</v>
      </c>
      <c r="F20" s="20">
        <v>27531000</v>
      </c>
      <c r="G20" s="20">
        <v>19271200</v>
      </c>
      <c r="H20" s="21">
        <f t="shared" si="0"/>
        <v>8259800</v>
      </c>
      <c r="I20" s="23">
        <v>43500</v>
      </c>
    </row>
    <row r="21" spans="1:9" ht="15">
      <c r="A21" s="22" t="s">
        <v>25</v>
      </c>
      <c r="B21" s="19" t="s">
        <v>78</v>
      </c>
      <c r="C21" s="19" t="s">
        <v>86</v>
      </c>
      <c r="D21" s="19" t="s">
        <v>95</v>
      </c>
      <c r="E21" s="19">
        <v>234</v>
      </c>
      <c r="F21" s="20">
        <v>129546000</v>
      </c>
      <c r="G21" s="20">
        <v>90682200</v>
      </c>
      <c r="H21" s="21">
        <f t="shared" si="0"/>
        <v>38863800</v>
      </c>
      <c r="I21" s="23">
        <v>43627</v>
      </c>
    </row>
    <row r="22" spans="1:9" ht="15">
      <c r="A22" s="22" t="s">
        <v>26</v>
      </c>
      <c r="B22" s="19" t="s">
        <v>79</v>
      </c>
      <c r="C22" s="19" t="s">
        <v>87</v>
      </c>
      <c r="D22" s="19" t="s">
        <v>96</v>
      </c>
      <c r="E22" s="19">
        <v>467</v>
      </c>
      <c r="F22" s="20">
        <v>217041000</v>
      </c>
      <c r="G22" s="20">
        <v>151928700</v>
      </c>
      <c r="H22" s="21">
        <f t="shared" si="0"/>
        <v>65112300</v>
      </c>
      <c r="I22" s="23">
        <v>43655</v>
      </c>
    </row>
    <row r="23" spans="1:9" ht="15">
      <c r="A23" s="22" t="s">
        <v>27</v>
      </c>
      <c r="B23" s="19" t="s">
        <v>80</v>
      </c>
      <c r="C23" s="19" t="s">
        <v>88</v>
      </c>
      <c r="D23" s="19" t="s">
        <v>97</v>
      </c>
      <c r="E23" s="19">
        <v>400</v>
      </c>
      <c r="F23" s="20">
        <v>292000000</v>
      </c>
      <c r="G23" s="20">
        <v>204400000</v>
      </c>
      <c r="H23" s="21">
        <f t="shared" si="0"/>
        <v>87600000</v>
      </c>
      <c r="I23" s="23">
        <v>43656</v>
      </c>
    </row>
    <row r="24" spans="1:9" ht="15">
      <c r="A24" s="22" t="s">
        <v>28</v>
      </c>
      <c r="B24" s="19" t="s">
        <v>81</v>
      </c>
      <c r="C24" s="19" t="s">
        <v>89</v>
      </c>
      <c r="D24" s="19" t="s">
        <v>98</v>
      </c>
      <c r="E24" s="19">
        <v>32</v>
      </c>
      <c r="F24" s="20">
        <v>19830400</v>
      </c>
      <c r="G24" s="20">
        <v>13881280</v>
      </c>
      <c r="H24" s="21">
        <f t="shared" si="0"/>
        <v>5949120</v>
      </c>
      <c r="I24" s="23">
        <v>43691</v>
      </c>
    </row>
    <row r="25" spans="1:9" ht="15">
      <c r="A25" s="22" t="s">
        <v>29</v>
      </c>
      <c r="B25" s="19" t="s">
        <v>82</v>
      </c>
      <c r="C25" s="19" t="s">
        <v>90</v>
      </c>
      <c r="D25" s="19" t="s">
        <v>99</v>
      </c>
      <c r="E25" s="19">
        <v>332</v>
      </c>
      <c r="F25" s="20">
        <v>261972000</v>
      </c>
      <c r="G25" s="20">
        <v>183380400</v>
      </c>
      <c r="H25" s="21">
        <f t="shared" si="0"/>
        <v>78591600</v>
      </c>
      <c r="I25" s="23">
        <v>43691</v>
      </c>
    </row>
    <row r="26" spans="1:9" ht="15">
      <c r="A26" s="22" t="s">
        <v>30</v>
      </c>
      <c r="B26" s="19" t="s">
        <v>83</v>
      </c>
      <c r="C26" s="19" t="s">
        <v>91</v>
      </c>
      <c r="D26" s="19" t="s">
        <v>100</v>
      </c>
      <c r="E26" s="19">
        <v>146</v>
      </c>
      <c r="F26" s="20">
        <v>83220000</v>
      </c>
      <c r="G26" s="20">
        <v>58254000</v>
      </c>
      <c r="H26" s="21">
        <f t="shared" si="0"/>
        <v>24966000</v>
      </c>
      <c r="I26" s="23">
        <v>43718</v>
      </c>
    </row>
    <row r="27" spans="1:9" ht="15">
      <c r="A27" s="22" t="s">
        <v>31</v>
      </c>
      <c r="B27" s="19" t="s">
        <v>83</v>
      </c>
      <c r="C27" s="19" t="s">
        <v>92</v>
      </c>
      <c r="D27" s="19" t="s">
        <v>101</v>
      </c>
      <c r="E27" s="19">
        <v>249</v>
      </c>
      <c r="F27" s="20">
        <v>158115000</v>
      </c>
      <c r="G27" s="20">
        <v>110680500</v>
      </c>
      <c r="H27" s="21">
        <f t="shared" si="0"/>
        <v>47434500</v>
      </c>
      <c r="I27" s="23">
        <v>43718</v>
      </c>
    </row>
    <row r="28" spans="1:9" ht="15">
      <c r="A28" s="22" t="s">
        <v>32</v>
      </c>
      <c r="B28" s="19" t="s">
        <v>84</v>
      </c>
      <c r="C28" s="19" t="s">
        <v>93</v>
      </c>
      <c r="D28" s="19" t="s">
        <v>102</v>
      </c>
      <c r="E28" s="19">
        <v>670</v>
      </c>
      <c r="F28" s="20">
        <v>269802000</v>
      </c>
      <c r="G28" s="20">
        <v>188861400</v>
      </c>
      <c r="H28" s="21">
        <f t="shared" si="0"/>
        <v>80940600</v>
      </c>
      <c r="I28" s="23">
        <v>43724</v>
      </c>
    </row>
    <row r="29" spans="1:9" ht="15">
      <c r="A29" s="22" t="s">
        <v>33</v>
      </c>
      <c r="B29" s="19" t="s">
        <v>85</v>
      </c>
      <c r="C29" s="19" t="s">
        <v>94</v>
      </c>
      <c r="D29" s="19" t="s">
        <v>103</v>
      </c>
      <c r="E29" s="19">
        <v>53</v>
      </c>
      <c r="F29" s="20">
        <v>19133000</v>
      </c>
      <c r="G29" s="20">
        <v>13393100</v>
      </c>
      <c r="H29" s="21">
        <f t="shared" si="0"/>
        <v>5739900</v>
      </c>
      <c r="I29" s="23">
        <v>43724</v>
      </c>
    </row>
    <row r="30" spans="1:9" ht="15.75" thickBot="1">
      <c r="A30" s="25"/>
      <c r="B30" s="26" t="s">
        <v>104</v>
      </c>
      <c r="C30" s="26"/>
      <c r="D30" s="26"/>
      <c r="E30" s="26"/>
      <c r="F30" s="27">
        <f>SUM(F6:F29)</f>
        <v>3100496900</v>
      </c>
      <c r="G30" s="27">
        <f>SUM(G6:G29)</f>
        <v>2170347330</v>
      </c>
      <c r="H30" s="27">
        <f>SUM(H6:H29)</f>
        <v>930149570</v>
      </c>
      <c r="I30" s="28"/>
    </row>
  </sheetData>
  <sheetProtection/>
  <mergeCells count="4">
    <mergeCell ref="A2:I2"/>
    <mergeCell ref="A3:I3"/>
    <mergeCell ref="I18:I19"/>
    <mergeCell ref="H1:I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2020-05-28T10:32:36Z</cp:lastPrinted>
  <dcterms:created xsi:type="dcterms:W3CDTF">2017-04-28T09:07:21Z</dcterms:created>
  <dcterms:modified xsi:type="dcterms:W3CDTF">2020-05-28T11:17:56Z</dcterms:modified>
  <cp:category/>
  <cp:version/>
  <cp:contentType/>
  <cp:contentStatus/>
</cp:coreProperties>
</file>