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19" i="1"/>
  <c r="J18"/>
  <c r="J17"/>
  <c r="I16"/>
  <c r="H16"/>
  <c r="J16" s="1"/>
  <c r="G16"/>
  <c r="F16"/>
  <c r="J12"/>
  <c r="J11"/>
  <c r="F11"/>
  <c r="J10"/>
  <c r="F10"/>
  <c r="J9"/>
  <c r="I9"/>
  <c r="H9"/>
  <c r="G9"/>
  <c r="F9"/>
</calcChain>
</file>

<file path=xl/sharedStrings.xml><?xml version="1.0" encoding="utf-8"?>
<sst xmlns="http://schemas.openxmlformats.org/spreadsheetml/2006/main" count="44" uniqueCount="35">
  <si>
    <t>20. számú melléklet</t>
  </si>
  <si>
    <t>Önkormányzat</t>
  </si>
  <si>
    <t>Többéves kihatással járó döntésekből származó kötelezettségei célok szerint, évenkénti bontásban</t>
  </si>
  <si>
    <t>eFt</t>
  </si>
  <si>
    <t>sor-szám</t>
  </si>
  <si>
    <t>Kötelezettség jogcíme</t>
  </si>
  <si>
    <t>Köt. váll. éve</t>
  </si>
  <si>
    <t>Érvényesség</t>
  </si>
  <si>
    <t>Szerződő partner</t>
  </si>
  <si>
    <t xml:space="preserve">2017.12.31-én fennálló tartozás,  </t>
  </si>
  <si>
    <t>Összesen        (7+8+9)</t>
  </si>
  <si>
    <t>1.</t>
  </si>
  <si>
    <t>Kezességvállalások</t>
  </si>
  <si>
    <t>1.1</t>
  </si>
  <si>
    <t>378 milliós beruházási hitel</t>
  </si>
  <si>
    <t xml:space="preserve">2003. </t>
  </si>
  <si>
    <t>Harkányi Gyógyfürdő Zrt készfizető kezesség</t>
  </si>
  <si>
    <t>1.2</t>
  </si>
  <si>
    <t>475,334 milliós hosszú lejáratú kölcsön</t>
  </si>
  <si>
    <t>2004.</t>
  </si>
  <si>
    <t>Folyószámla hitel</t>
  </si>
  <si>
    <t>2018.</t>
  </si>
  <si>
    <t>2017.12.31-ig teljesült</t>
  </si>
  <si>
    <t>Összesen (6+7+8+9)</t>
  </si>
  <si>
    <t>2</t>
  </si>
  <si>
    <t>Beruházás, felújítás célonként összesen</t>
  </si>
  <si>
    <t>2.1</t>
  </si>
  <si>
    <t>ASP csatlakozás</t>
  </si>
  <si>
    <t>Miniszterelnökség</t>
  </si>
  <si>
    <t>2.2</t>
  </si>
  <si>
    <t>Zöld Város kialakítása    TOP-2.1.2-15-BA1-2016-00004</t>
  </si>
  <si>
    <t>Nemzetgazdasági Minisztérium</t>
  </si>
  <si>
    <t>2.3</t>
  </si>
  <si>
    <t>Közlekedésbiztonsági fejlesztés Harkány belvárosában                       TOP-3.1.1-15BA1-2016-0008</t>
  </si>
  <si>
    <t>2017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</si>
</sst>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0"/>
      <color indexed="10"/>
      <name val="Cambria"/>
      <family val="1"/>
      <charset val="238"/>
    </font>
    <font>
      <sz val="11"/>
      <name val="Cambria"/>
      <family val="1"/>
      <charset val="238"/>
    </font>
    <font>
      <b/>
      <sz val="12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i/>
      <sz val="10"/>
      <name val="Arial CE"/>
      <charset val="238"/>
    </font>
    <font>
      <i/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9" fontId="2" fillId="0" borderId="0" xfId="1" applyNumberFormat="1" applyFont="1"/>
    <xf numFmtId="0" fontId="3" fillId="0" borderId="0" xfId="1" applyFont="1"/>
    <xf numFmtId="0" fontId="2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" fillId="0" borderId="0" xfId="1"/>
    <xf numFmtId="49" fontId="8" fillId="2" borderId="6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14" xfId="1" applyFont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3" fontId="8" fillId="0" borderId="15" xfId="1" applyNumberFormat="1" applyFont="1" applyFill="1" applyBorder="1" applyAlignment="1">
      <alignment vertical="center" wrapText="1"/>
    </xf>
    <xf numFmtId="0" fontId="9" fillId="0" borderId="0" xfId="1" applyFont="1"/>
    <xf numFmtId="49" fontId="2" fillId="0" borderId="7" xfId="1" applyNumberFormat="1" applyFont="1" applyBorder="1" applyAlignment="1">
      <alignment horizontal="center" vertical="center" wrapText="1"/>
    </xf>
    <xf numFmtId="0" fontId="10" fillId="0" borderId="16" xfId="1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 wrapText="1"/>
    </xf>
    <xf numFmtId="14" fontId="2" fillId="0" borderId="17" xfId="1" applyNumberFormat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3" fontId="2" fillId="0" borderId="17" xfId="1" applyNumberFormat="1" applyFont="1" applyBorder="1" applyAlignment="1">
      <alignment vertical="center" wrapText="1"/>
    </xf>
    <xf numFmtId="3" fontId="2" fillId="0" borderId="18" xfId="1" applyNumberFormat="1" applyFont="1" applyBorder="1" applyAlignment="1">
      <alignment vertical="center" wrapText="1"/>
    </xf>
    <xf numFmtId="49" fontId="2" fillId="0" borderId="19" xfId="1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14" fontId="2" fillId="0" borderId="21" xfId="1" applyNumberFormat="1" applyFont="1" applyBorder="1" applyAlignment="1">
      <alignment vertical="center" wrapText="1"/>
    </xf>
    <xf numFmtId="0" fontId="2" fillId="0" borderId="21" xfId="1" applyFont="1" applyBorder="1" applyAlignment="1">
      <alignment vertical="center" wrapText="1"/>
    </xf>
    <xf numFmtId="3" fontId="2" fillId="0" borderId="21" xfId="1" applyNumberFormat="1" applyFont="1" applyBorder="1" applyAlignment="1">
      <alignment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0" fontId="10" fillId="0" borderId="23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14" fontId="2" fillId="0" borderId="0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2" fillId="0" borderId="24" xfId="1" applyNumberFormat="1" applyFont="1" applyBorder="1" applyAlignment="1">
      <alignment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vertical="center" wrapText="1"/>
    </xf>
    <xf numFmtId="0" fontId="8" fillId="3" borderId="27" xfId="1" applyFont="1" applyFill="1" applyBorder="1" applyAlignment="1">
      <alignment vertical="center" wrapText="1"/>
    </xf>
    <xf numFmtId="0" fontId="8" fillId="0" borderId="27" xfId="1" applyFont="1" applyBorder="1" applyAlignment="1">
      <alignment vertical="center" wrapText="1"/>
    </xf>
    <xf numFmtId="3" fontId="8" fillId="0" borderId="27" xfId="2" applyNumberFormat="1" applyFont="1" applyBorder="1" applyAlignment="1">
      <alignment horizontal="right" vertical="center" wrapText="1"/>
    </xf>
    <xf numFmtId="3" fontId="8" fillId="0" borderId="28" xfId="2" applyNumberFormat="1" applyFont="1" applyBorder="1" applyAlignment="1">
      <alignment horizontal="right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14" fontId="2" fillId="0" borderId="17" xfId="0" applyNumberFormat="1" applyFont="1" applyBorder="1"/>
    <xf numFmtId="3" fontId="2" fillId="0" borderId="17" xfId="0" applyNumberFormat="1" applyFont="1" applyFill="1" applyBorder="1"/>
    <xf numFmtId="3" fontId="2" fillId="0" borderId="17" xfId="0" applyNumberFormat="1" applyFont="1" applyBorder="1"/>
    <xf numFmtId="49" fontId="2" fillId="0" borderId="17" xfId="1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3" fontId="2" fillId="0" borderId="17" xfId="0" applyNumberFormat="1" applyFont="1" applyBorder="1" applyAlignment="1"/>
    <xf numFmtId="49" fontId="2" fillId="0" borderId="22" xfId="1" applyNumberFormat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vertical="center" wrapText="1"/>
    </xf>
    <xf numFmtId="49" fontId="2" fillId="0" borderId="27" xfId="1" applyNumberFormat="1" applyFont="1" applyFill="1" applyBorder="1" applyAlignment="1">
      <alignment horizontal="center" vertical="center" wrapText="1"/>
    </xf>
    <xf numFmtId="14" fontId="2" fillId="0" borderId="27" xfId="1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3" fontId="2" fillId="0" borderId="27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0" xfId="0" applyFont="1"/>
    <xf numFmtId="3" fontId="0" fillId="0" borderId="0" xfId="0" applyNumberFormat="1"/>
  </cellXfs>
  <cellStyles count="3">
    <cellStyle name="Ezres 4" xfId="2"/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19" workbookViewId="0">
      <selection sqref="A1:K21"/>
    </sheetView>
  </sheetViews>
  <sheetFormatPr defaultRowHeight="15"/>
  <cols>
    <col min="4" max="4" width="19.85546875" customWidth="1"/>
    <col min="5" max="5" width="29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4" t="s">
        <v>0</v>
      </c>
      <c r="K1" s="4"/>
    </row>
    <row r="2" spans="1:11" ht="15.7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>
      <c r="A4" s="7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75" thickBot="1">
      <c r="A5" s="1"/>
      <c r="B5" s="3"/>
      <c r="C5" s="3"/>
      <c r="D5" s="3"/>
      <c r="E5" s="3"/>
      <c r="F5" s="3"/>
      <c r="G5" s="3"/>
      <c r="H5" s="3"/>
      <c r="I5" s="3"/>
      <c r="J5" s="9" t="s">
        <v>3</v>
      </c>
      <c r="K5" s="9"/>
    </row>
    <row r="6" spans="1:11">
      <c r="A6" s="10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4">
        <v>2018</v>
      </c>
      <c r="H6" s="15">
        <v>2019</v>
      </c>
      <c r="I6" s="15">
        <v>2020</v>
      </c>
      <c r="J6" s="12" t="s">
        <v>10</v>
      </c>
      <c r="K6" s="16"/>
    </row>
    <row r="7" spans="1:11" ht="15.75" thickBot="1">
      <c r="A7" s="17"/>
      <c r="B7" s="18"/>
      <c r="C7" s="19"/>
      <c r="D7" s="19"/>
      <c r="E7" s="19"/>
      <c r="F7" s="20"/>
      <c r="G7" s="21"/>
      <c r="H7" s="22"/>
      <c r="I7" s="22"/>
      <c r="J7" s="19"/>
      <c r="K7" s="16"/>
    </row>
    <row r="8" spans="1:11" ht="15.75" thickBot="1">
      <c r="A8" s="23">
        <v>1</v>
      </c>
      <c r="B8" s="24">
        <v>2</v>
      </c>
      <c r="C8" s="25">
        <v>3</v>
      </c>
      <c r="D8" s="25">
        <v>4</v>
      </c>
      <c r="E8" s="25">
        <v>5</v>
      </c>
      <c r="F8" s="25">
        <v>6</v>
      </c>
      <c r="G8" s="26">
        <v>7</v>
      </c>
      <c r="H8" s="26">
        <v>8</v>
      </c>
      <c r="I8" s="26">
        <v>9</v>
      </c>
      <c r="J8" s="25">
        <v>10</v>
      </c>
      <c r="K8" s="16"/>
    </row>
    <row r="9" spans="1:11" ht="38.25">
      <c r="A9" s="27" t="s">
        <v>11</v>
      </c>
      <c r="B9" s="28" t="s">
        <v>12</v>
      </c>
      <c r="C9" s="29"/>
      <c r="D9" s="30"/>
      <c r="E9" s="30"/>
      <c r="F9" s="31">
        <f>F10+F11+F12</f>
        <v>48025</v>
      </c>
      <c r="G9" s="31">
        <f>G10+G11+G12</f>
        <v>148025</v>
      </c>
      <c r="H9" s="31">
        <f>H10+H11+H12</f>
        <v>0</v>
      </c>
      <c r="I9" s="31">
        <f>I10+I11+I12</f>
        <v>0</v>
      </c>
      <c r="J9" s="31">
        <f>J10+J11+J12</f>
        <v>148025</v>
      </c>
      <c r="K9" s="32"/>
    </row>
    <row r="10" spans="1:11" ht="63.75">
      <c r="A10" s="33" t="s">
        <v>13</v>
      </c>
      <c r="B10" s="34" t="s">
        <v>14</v>
      </c>
      <c r="C10" s="35" t="s">
        <v>15</v>
      </c>
      <c r="D10" s="36">
        <v>43373</v>
      </c>
      <c r="E10" s="37" t="s">
        <v>16</v>
      </c>
      <c r="F10" s="37">
        <f>70200-23300-23300</f>
        <v>23600</v>
      </c>
      <c r="G10" s="38">
        <v>23600</v>
      </c>
      <c r="H10" s="38"/>
      <c r="I10" s="38">
        <v>0</v>
      </c>
      <c r="J10" s="39">
        <f>SUM(G10:I10)</f>
        <v>23600</v>
      </c>
      <c r="K10" s="16"/>
    </row>
    <row r="11" spans="1:11" ht="64.5" thickBot="1">
      <c r="A11" s="40" t="s">
        <v>17</v>
      </c>
      <c r="B11" s="41" t="s">
        <v>18</v>
      </c>
      <c r="C11" s="42" t="s">
        <v>19</v>
      </c>
      <c r="D11" s="43">
        <v>43373</v>
      </c>
      <c r="E11" s="44" t="s">
        <v>16</v>
      </c>
      <c r="F11" s="44">
        <f>76425-26000-26000</f>
        <v>24425</v>
      </c>
      <c r="G11" s="45">
        <v>24425</v>
      </c>
      <c r="H11" s="45"/>
      <c r="I11" s="45">
        <v>0</v>
      </c>
      <c r="J11" s="39">
        <f>SUM(G11:I11)</f>
        <v>24425</v>
      </c>
      <c r="K11" s="16"/>
    </row>
    <row r="12" spans="1:11" ht="64.5" thickBot="1">
      <c r="A12" s="40" t="s">
        <v>17</v>
      </c>
      <c r="B12" s="41" t="s">
        <v>20</v>
      </c>
      <c r="C12" s="42" t="s">
        <v>21</v>
      </c>
      <c r="D12" s="43">
        <v>43373</v>
      </c>
      <c r="E12" s="44" t="s">
        <v>16</v>
      </c>
      <c r="F12" s="44">
        <v>0</v>
      </c>
      <c r="G12" s="45">
        <v>100000</v>
      </c>
      <c r="H12" s="45"/>
      <c r="I12" s="45">
        <v>0</v>
      </c>
      <c r="J12" s="39">
        <f>SUM(G12:I12)</f>
        <v>100000</v>
      </c>
      <c r="K12" s="16"/>
    </row>
    <row r="13" spans="1:11" ht="15.75" thickBot="1">
      <c r="A13" s="46"/>
      <c r="B13" s="47"/>
      <c r="C13" s="48"/>
      <c r="D13" s="49"/>
      <c r="E13" s="48"/>
      <c r="F13" s="48"/>
      <c r="G13" s="50"/>
      <c r="H13" s="50"/>
      <c r="I13" s="50"/>
      <c r="J13" s="51"/>
      <c r="K13" s="16"/>
    </row>
    <row r="14" spans="1:11">
      <c r="A14" s="10" t="s">
        <v>4</v>
      </c>
      <c r="B14" s="11" t="s">
        <v>5</v>
      </c>
      <c r="C14" s="12" t="s">
        <v>6</v>
      </c>
      <c r="D14" s="12" t="s">
        <v>7</v>
      </c>
      <c r="E14" s="12" t="s">
        <v>8</v>
      </c>
      <c r="F14" s="13" t="s">
        <v>22</v>
      </c>
      <c r="G14" s="52">
        <v>2018</v>
      </c>
      <c r="H14" s="15">
        <v>2019</v>
      </c>
      <c r="I14" s="15">
        <v>2020</v>
      </c>
      <c r="J14" s="12" t="s">
        <v>23</v>
      </c>
      <c r="K14" s="16"/>
    </row>
    <row r="15" spans="1:11" ht="15.75" thickBot="1">
      <c r="A15" s="17"/>
      <c r="B15" s="18"/>
      <c r="C15" s="19"/>
      <c r="D15" s="19"/>
      <c r="E15" s="19"/>
      <c r="F15" s="20"/>
      <c r="G15" s="53"/>
      <c r="H15" s="22"/>
      <c r="I15" s="22"/>
      <c r="J15" s="19"/>
      <c r="K15" s="16"/>
    </row>
    <row r="16" spans="1:11" ht="76.5">
      <c r="A16" s="54" t="s">
        <v>24</v>
      </c>
      <c r="B16" s="55" t="s">
        <v>25</v>
      </c>
      <c r="C16" s="56"/>
      <c r="D16" s="57"/>
      <c r="E16" s="57"/>
      <c r="F16" s="58">
        <f>SUM(F17:F19)</f>
        <v>3558</v>
      </c>
      <c r="G16" s="58">
        <f>SUM(G17:G19)</f>
        <v>985219</v>
      </c>
      <c r="H16" s="58">
        <f>SUM(H17:H19)</f>
        <v>0</v>
      </c>
      <c r="I16" s="58">
        <f>SUM(I17:I19)</f>
        <v>0</v>
      </c>
      <c r="J16" s="59">
        <f>G16+H16+I16+F16</f>
        <v>988777</v>
      </c>
      <c r="K16" s="32"/>
    </row>
    <row r="17" spans="1:11">
      <c r="A17" s="60" t="s">
        <v>26</v>
      </c>
      <c r="B17" s="61" t="s">
        <v>27</v>
      </c>
      <c r="C17" s="62">
        <v>2016</v>
      </c>
      <c r="D17" s="63">
        <v>43465</v>
      </c>
      <c r="E17" s="61" t="s">
        <v>28</v>
      </c>
      <c r="F17" s="64">
        <v>3150</v>
      </c>
      <c r="G17" s="64">
        <v>3850</v>
      </c>
      <c r="H17" s="65"/>
      <c r="I17" s="65"/>
      <c r="J17" s="59">
        <f>G17+H17+I17+F17</f>
        <v>7000</v>
      </c>
    </row>
    <row r="18" spans="1:11" ht="90">
      <c r="A18" s="66" t="s">
        <v>29</v>
      </c>
      <c r="B18" s="67" t="s">
        <v>30</v>
      </c>
      <c r="C18" s="62">
        <v>2017</v>
      </c>
      <c r="D18" s="63">
        <v>43465</v>
      </c>
      <c r="E18" s="67" t="s">
        <v>31</v>
      </c>
      <c r="F18" s="61">
        <v>408</v>
      </c>
      <c r="G18" s="68">
        <v>966319</v>
      </c>
      <c r="H18" s="61"/>
      <c r="I18" s="61"/>
      <c r="J18" s="59">
        <f>G18+H18+I18+F18</f>
        <v>966727</v>
      </c>
    </row>
    <row r="19" spans="1:11" ht="140.25">
      <c r="A19" s="69" t="s">
        <v>32</v>
      </c>
      <c r="B19" s="70" t="s">
        <v>33</v>
      </c>
      <c r="C19" s="71" t="s">
        <v>34</v>
      </c>
      <c r="D19" s="72">
        <v>43465</v>
      </c>
      <c r="E19" s="73" t="s">
        <v>31</v>
      </c>
      <c r="F19" s="74"/>
      <c r="G19" s="74">
        <v>15050</v>
      </c>
      <c r="H19" s="74"/>
      <c r="I19" s="74"/>
      <c r="J19" s="59">
        <f>G19+H19+I19+F19</f>
        <v>15050</v>
      </c>
      <c r="K19" s="75"/>
    </row>
    <row r="20" spans="1:11">
      <c r="A20" s="76"/>
      <c r="B20" s="76"/>
      <c r="C20" s="76"/>
      <c r="D20" s="76"/>
      <c r="E20" s="76"/>
      <c r="F20" s="76"/>
      <c r="G20" s="76"/>
      <c r="H20" s="76"/>
      <c r="I20" s="76"/>
      <c r="J20" s="76"/>
    </row>
    <row r="21" spans="1:11">
      <c r="G21" s="77"/>
    </row>
  </sheetData>
  <mergeCells count="21">
    <mergeCell ref="J14:J15"/>
    <mergeCell ref="J6:J7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2:K2"/>
    <mergeCell ref="A3:K3"/>
    <mergeCell ref="A6:A7"/>
    <mergeCell ref="B6:B7"/>
    <mergeCell ref="C6:C7"/>
    <mergeCell ref="D6:D7"/>
    <mergeCell ref="E6:E7"/>
    <mergeCell ref="F6:F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2018-10-10T13:35:29Z</dcterms:created>
  <dcterms:modified xsi:type="dcterms:W3CDTF">2018-10-10T13:35:40Z</dcterms:modified>
</cp:coreProperties>
</file>