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<sst xmlns="http://schemas.openxmlformats.org/spreadsheetml/2006/main" count="110" uniqueCount="69">
  <si>
    <t>Sorszám</t>
  </si>
  <si>
    <t xml:space="preserve">Megnevezés </t>
  </si>
  <si>
    <t xml:space="preserve">1./ </t>
  </si>
  <si>
    <t xml:space="preserve">Alaptevékenység bevételei </t>
  </si>
  <si>
    <t xml:space="preserve">Intézmények egyéb sajátos bevételei </t>
  </si>
  <si>
    <t xml:space="preserve">     bérletek </t>
  </si>
  <si>
    <t xml:space="preserve">     strand </t>
  </si>
  <si>
    <t xml:space="preserve">     egyéb bevételek </t>
  </si>
  <si>
    <t xml:space="preserve">4./ </t>
  </si>
  <si>
    <t xml:space="preserve">Kamatbevételek </t>
  </si>
  <si>
    <t>ÁFA bevétel</t>
  </si>
  <si>
    <t xml:space="preserve">6./ </t>
  </si>
  <si>
    <t xml:space="preserve">Önkormányzat sajátos bevételei </t>
  </si>
  <si>
    <t xml:space="preserve">      építményadó </t>
  </si>
  <si>
    <t xml:space="preserve">      telekadó </t>
  </si>
  <si>
    <t xml:space="preserve">      idegenforgalmi adó </t>
  </si>
  <si>
    <t xml:space="preserve">      iparűzési adó</t>
  </si>
  <si>
    <t xml:space="preserve">      késedelmi pótlék, bírság </t>
  </si>
  <si>
    <t xml:space="preserve">      gépjárműadó</t>
  </si>
  <si>
    <t xml:space="preserve">7./ </t>
  </si>
  <si>
    <t xml:space="preserve">Normatív állami hj. </t>
  </si>
  <si>
    <t xml:space="preserve">Átvett pénzeszköz </t>
  </si>
  <si>
    <t xml:space="preserve">      Vállus Körjegyzőségnek</t>
  </si>
  <si>
    <t xml:space="preserve">BEVÉTELEK ÖSSZESEN </t>
  </si>
  <si>
    <t>Pénzmaradvány</t>
  </si>
  <si>
    <t xml:space="preserve">      pénzmaradvány</t>
  </si>
  <si>
    <t xml:space="preserve">BEVÉTELEK </t>
  </si>
  <si>
    <t>9./</t>
  </si>
  <si>
    <t xml:space="preserve">    Igazgatási szolg bevét.</t>
  </si>
  <si>
    <t>Szakfeladat</t>
  </si>
  <si>
    <t xml:space="preserve">Hitelfelvétel </t>
  </si>
  <si>
    <t>10./</t>
  </si>
  <si>
    <t xml:space="preserve">      egyéb bevétel</t>
  </si>
  <si>
    <t>Panzió</t>
  </si>
  <si>
    <t>Községg.</t>
  </si>
  <si>
    <t>Temető</t>
  </si>
  <si>
    <t>Önk.fel.</t>
  </si>
  <si>
    <t>Szoc.étk</t>
  </si>
  <si>
    <t>Hulladék</t>
  </si>
  <si>
    <t>Könyvtár</t>
  </si>
  <si>
    <t>Strand</t>
  </si>
  <si>
    <t xml:space="preserve">    Egyéb szolg. bevételek </t>
  </si>
  <si>
    <t xml:space="preserve">       Pályázati és egyéb támogatás</t>
  </si>
  <si>
    <t>Útépítés</t>
  </si>
  <si>
    <t xml:space="preserve">      Lakosságtól</t>
  </si>
  <si>
    <t>Önk.ig.</t>
  </si>
  <si>
    <t>Kábel TV</t>
  </si>
  <si>
    <t xml:space="preserve">     Továbbszámlázott szolg. Ellenért.</t>
  </si>
  <si>
    <t>Zöldter.</t>
  </si>
  <si>
    <t>Útfentart</t>
  </si>
  <si>
    <t>Osztalék bevétel</t>
  </si>
  <si>
    <t xml:space="preserve">      talajterhelési díj</t>
  </si>
  <si>
    <t xml:space="preserve">       Államtól IFA 2012. év</t>
  </si>
  <si>
    <t>Orvos</t>
  </si>
  <si>
    <t>Előirányzat</t>
  </si>
  <si>
    <t>Mód.</t>
  </si>
  <si>
    <t>Telj.</t>
  </si>
  <si>
    <t xml:space="preserve">Mód. </t>
  </si>
  <si>
    <t>Turizmus</t>
  </si>
  <si>
    <t xml:space="preserve">  </t>
  </si>
  <si>
    <t>Előirányzat             eFt</t>
  </si>
  <si>
    <t>Eredeti</t>
  </si>
  <si>
    <t>Módosított</t>
  </si>
  <si>
    <t>Teljesítés</t>
  </si>
  <si>
    <t xml:space="preserve">     Szociális étkeztetés</t>
  </si>
  <si>
    <t>2./</t>
  </si>
  <si>
    <t xml:space="preserve">3./ </t>
  </si>
  <si>
    <t xml:space="preserve">5/ </t>
  </si>
  <si>
    <t>8./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</si>
</sst>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Bookman Old Style"/>
      <family val="1"/>
    </font>
    <font>
      <sz val="12"/>
      <name val="Arial CE"/>
      <family val="0"/>
    </font>
    <font>
      <b/>
      <sz val="10"/>
      <name val="Times New Roman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b/>
      <i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Arial CE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5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2" fillId="4" borderId="0" applyNumberFormat="0" applyBorder="0" applyAlignment="0" applyProtection="0"/>
    <xf numFmtId="0" fontId="26" fillId="22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7.625" style="4" customWidth="1"/>
    <col min="2" max="2" width="28.875" style="4" customWidth="1"/>
    <col min="3" max="5" width="9.875" style="4" customWidth="1"/>
    <col min="6" max="11" width="6.75390625" style="4" customWidth="1"/>
    <col min="12" max="14" width="6.375" style="4" customWidth="1"/>
    <col min="15" max="17" width="6.625" style="4" customWidth="1"/>
    <col min="18" max="23" width="6.00390625" style="0" customWidth="1"/>
    <col min="24" max="24" width="6.75390625" style="0" customWidth="1"/>
    <col min="25" max="26" width="6.00390625" style="0" customWidth="1"/>
    <col min="27" max="29" width="6.125" style="0" customWidth="1"/>
    <col min="30" max="32" width="6.00390625" style="0" customWidth="1"/>
    <col min="33" max="35" width="6.25390625" style="0" customWidth="1"/>
    <col min="36" max="38" width="6.25390625" style="8" customWidth="1"/>
    <col min="39" max="44" width="6.125" style="8" customWidth="1"/>
    <col min="45" max="47" width="6.375" style="8" customWidth="1"/>
    <col min="48" max="48" width="5.875" style="8" customWidth="1"/>
    <col min="49" max="49" width="6.25390625" style="8" customWidth="1"/>
    <col min="50" max="50" width="6.00390625" style="8" bestFit="1" customWidth="1"/>
    <col min="51" max="54" width="9.125" style="8" customWidth="1"/>
  </cols>
  <sheetData>
    <row r="1" spans="1:54" s="2" customFormat="1" ht="13.5">
      <c r="A1" s="12"/>
      <c r="B1" s="12" t="s">
        <v>26</v>
      </c>
      <c r="C1" s="9" t="s">
        <v>29</v>
      </c>
      <c r="D1" s="24"/>
      <c r="E1" s="24"/>
      <c r="F1" s="38" t="s">
        <v>48</v>
      </c>
      <c r="G1" s="39"/>
      <c r="H1" s="40"/>
      <c r="I1" s="26" t="s">
        <v>43</v>
      </c>
      <c r="J1" s="27"/>
      <c r="K1" s="28"/>
      <c r="L1" s="26" t="s">
        <v>49</v>
      </c>
      <c r="M1" s="27"/>
      <c r="N1" s="28"/>
      <c r="O1" s="26" t="s">
        <v>46</v>
      </c>
      <c r="P1" s="27"/>
      <c r="Q1" s="28"/>
      <c r="R1" s="32" t="s">
        <v>33</v>
      </c>
      <c r="S1" s="33"/>
      <c r="T1" s="34"/>
      <c r="U1" s="32" t="s">
        <v>45</v>
      </c>
      <c r="V1" s="33"/>
      <c r="W1" s="34"/>
      <c r="X1" s="32" t="s">
        <v>58</v>
      </c>
      <c r="Y1" s="33"/>
      <c r="Z1" s="34"/>
      <c r="AA1" s="32" t="s">
        <v>34</v>
      </c>
      <c r="AB1" s="33"/>
      <c r="AC1" s="34"/>
      <c r="AD1" s="32" t="s">
        <v>35</v>
      </c>
      <c r="AE1" s="33"/>
      <c r="AF1" s="34"/>
      <c r="AG1" s="32" t="s">
        <v>53</v>
      </c>
      <c r="AH1" s="33"/>
      <c r="AI1" s="34"/>
      <c r="AJ1" s="29" t="s">
        <v>36</v>
      </c>
      <c r="AK1" s="30"/>
      <c r="AL1" s="31"/>
      <c r="AM1" s="32" t="s">
        <v>37</v>
      </c>
      <c r="AN1" s="33"/>
      <c r="AO1" s="34"/>
      <c r="AP1" s="32" t="s">
        <v>38</v>
      </c>
      <c r="AQ1" s="33"/>
      <c r="AR1" s="34"/>
      <c r="AS1" s="32" t="s">
        <v>39</v>
      </c>
      <c r="AT1" s="33"/>
      <c r="AU1" s="34"/>
      <c r="AV1" s="32" t="s">
        <v>40</v>
      </c>
      <c r="AW1" s="33"/>
      <c r="AX1" s="34"/>
      <c r="AY1" s="6"/>
      <c r="AZ1" s="6"/>
      <c r="BA1" s="6"/>
      <c r="BB1" s="6"/>
    </row>
    <row r="2" spans="1:54" s="2" customFormat="1" ht="13.5">
      <c r="A2" s="12"/>
      <c r="B2" s="12"/>
      <c r="C2" s="35" t="s">
        <v>60</v>
      </c>
      <c r="D2" s="36"/>
      <c r="E2" s="37"/>
      <c r="F2" s="16">
        <v>7101</v>
      </c>
      <c r="G2" s="26" t="s">
        <v>54</v>
      </c>
      <c r="H2" s="41"/>
      <c r="I2" s="16">
        <v>7123</v>
      </c>
      <c r="J2" s="26" t="s">
        <v>54</v>
      </c>
      <c r="K2" s="41"/>
      <c r="L2" s="16">
        <v>7102</v>
      </c>
      <c r="M2" s="26" t="s">
        <v>54</v>
      </c>
      <c r="N2" s="28"/>
      <c r="O2" s="16">
        <v>7103</v>
      </c>
      <c r="P2" s="26" t="s">
        <v>54</v>
      </c>
      <c r="Q2" s="41"/>
      <c r="R2" s="16">
        <v>7104</v>
      </c>
      <c r="S2" s="32" t="s">
        <v>54</v>
      </c>
      <c r="T2" s="34"/>
      <c r="U2" s="17">
        <v>7105</v>
      </c>
      <c r="V2" s="32" t="s">
        <v>54</v>
      </c>
      <c r="W2" s="42"/>
      <c r="X2" s="22">
        <v>7153</v>
      </c>
      <c r="Y2" s="26" t="s">
        <v>54</v>
      </c>
      <c r="Z2" s="28"/>
      <c r="AA2" s="17">
        <v>7107</v>
      </c>
      <c r="AB2" s="32" t="s">
        <v>54</v>
      </c>
      <c r="AC2" s="34"/>
      <c r="AD2" s="17">
        <v>7108</v>
      </c>
      <c r="AE2" s="32" t="s">
        <v>54</v>
      </c>
      <c r="AF2" s="42"/>
      <c r="AG2" s="17">
        <v>7211</v>
      </c>
      <c r="AH2" s="32" t="s">
        <v>54</v>
      </c>
      <c r="AI2" s="34"/>
      <c r="AJ2" s="17">
        <v>7124</v>
      </c>
      <c r="AK2" s="32" t="s">
        <v>54</v>
      </c>
      <c r="AL2" s="34"/>
      <c r="AM2" s="17">
        <v>7114</v>
      </c>
      <c r="AN2" s="32" t="s">
        <v>54</v>
      </c>
      <c r="AO2" s="34"/>
      <c r="AP2" s="17">
        <v>7117</v>
      </c>
      <c r="AQ2" s="32" t="s">
        <v>54</v>
      </c>
      <c r="AR2" s="34"/>
      <c r="AS2" s="17">
        <v>7118</v>
      </c>
      <c r="AT2" s="32" t="s">
        <v>54</v>
      </c>
      <c r="AU2" s="34"/>
      <c r="AV2" s="17">
        <v>7120</v>
      </c>
      <c r="AW2" s="32" t="s">
        <v>54</v>
      </c>
      <c r="AX2" s="43"/>
      <c r="AY2" s="6"/>
      <c r="AZ2" s="6"/>
      <c r="BA2" s="6"/>
      <c r="BB2" s="6"/>
    </row>
    <row r="3" spans="1:54" s="3" customFormat="1" ht="15">
      <c r="A3" s="12" t="s">
        <v>0</v>
      </c>
      <c r="B3" s="12" t="s">
        <v>1</v>
      </c>
      <c r="C3" s="15" t="s">
        <v>61</v>
      </c>
      <c r="D3" s="15" t="s">
        <v>62</v>
      </c>
      <c r="E3" s="15" t="s">
        <v>63</v>
      </c>
      <c r="F3" s="18">
        <v>813000</v>
      </c>
      <c r="G3" s="18" t="s">
        <v>55</v>
      </c>
      <c r="H3" s="18" t="s">
        <v>56</v>
      </c>
      <c r="I3" s="18">
        <v>421100</v>
      </c>
      <c r="J3" s="18" t="s">
        <v>57</v>
      </c>
      <c r="K3" s="18" t="s">
        <v>56</v>
      </c>
      <c r="L3" s="18">
        <v>522001</v>
      </c>
      <c r="M3" s="18" t="s">
        <v>55</v>
      </c>
      <c r="N3" s="18" t="s">
        <v>56</v>
      </c>
      <c r="O3" s="18">
        <v>610001</v>
      </c>
      <c r="P3" s="18" t="s">
        <v>55</v>
      </c>
      <c r="Q3" s="18" t="s">
        <v>56</v>
      </c>
      <c r="R3" s="18">
        <v>680002</v>
      </c>
      <c r="S3" s="18" t="s">
        <v>55</v>
      </c>
      <c r="T3" s="18" t="s">
        <v>56</v>
      </c>
      <c r="U3" s="18">
        <v>841126</v>
      </c>
      <c r="V3" s="18" t="s">
        <v>55</v>
      </c>
      <c r="W3" s="18" t="s">
        <v>56</v>
      </c>
      <c r="X3" s="23">
        <v>841328</v>
      </c>
      <c r="Y3" s="18" t="s">
        <v>55</v>
      </c>
      <c r="Z3" s="18" t="s">
        <v>56</v>
      </c>
      <c r="AA3" s="18">
        <v>841403</v>
      </c>
      <c r="AB3" s="18" t="s">
        <v>55</v>
      </c>
      <c r="AC3" s="18" t="s">
        <v>56</v>
      </c>
      <c r="AD3" s="18">
        <v>960302</v>
      </c>
      <c r="AE3" s="18" t="s">
        <v>55</v>
      </c>
      <c r="AF3" s="18" t="s">
        <v>56</v>
      </c>
      <c r="AG3" s="18">
        <v>862101</v>
      </c>
      <c r="AH3" s="18" t="s">
        <v>55</v>
      </c>
      <c r="AI3" s="18" t="s">
        <v>56</v>
      </c>
      <c r="AJ3" s="18">
        <v>840901</v>
      </c>
      <c r="AK3" s="18" t="s">
        <v>55</v>
      </c>
      <c r="AL3" s="18" t="s">
        <v>56</v>
      </c>
      <c r="AM3" s="18">
        <v>889921</v>
      </c>
      <c r="AN3" s="18" t="s">
        <v>55</v>
      </c>
      <c r="AO3" s="18" t="s">
        <v>56</v>
      </c>
      <c r="AP3" s="18">
        <v>381103</v>
      </c>
      <c r="AQ3" s="18" t="s">
        <v>55</v>
      </c>
      <c r="AR3" s="18" t="s">
        <v>56</v>
      </c>
      <c r="AS3" s="18">
        <v>910501</v>
      </c>
      <c r="AT3" s="18" t="s">
        <v>55</v>
      </c>
      <c r="AU3" s="18" t="s">
        <v>56</v>
      </c>
      <c r="AV3" s="18">
        <v>932911</v>
      </c>
      <c r="AW3" s="18" t="s">
        <v>55</v>
      </c>
      <c r="AX3" s="18" t="s">
        <v>56</v>
      </c>
      <c r="AY3" s="5"/>
      <c r="AZ3" s="7"/>
      <c r="BA3" s="7"/>
      <c r="BB3" s="7"/>
    </row>
    <row r="4" spans="1:54" s="1" customFormat="1" ht="12.75">
      <c r="A4" s="9" t="s">
        <v>2</v>
      </c>
      <c r="B4" s="9" t="s">
        <v>3</v>
      </c>
      <c r="C4" s="18">
        <f>SUM(F4,I4,L4,O4,R4,U4,X4,AA4,AD4,AG4,AJ4,AM4,AP4,AS4,AV4)</f>
        <v>4176</v>
      </c>
      <c r="D4" s="18">
        <f>SUM(G4,J4,M4,P4,S4,V4,Y4,AB4,AE4,AH4,AK4,AN4,AQ4,AT4,AW4)</f>
        <v>4801</v>
      </c>
      <c r="E4" s="18">
        <f>SUM(H4,K4,N4,Q4,T4,W4,Z4,AC4,AF4,AI4,AL4,AO4,AR4,AU4,AX4)</f>
        <v>2429</v>
      </c>
      <c r="F4" s="18">
        <f>SUM(F5:F7)</f>
        <v>0</v>
      </c>
      <c r="G4" s="18"/>
      <c r="H4" s="18"/>
      <c r="I4" s="18">
        <f>SUM(I5:I7)</f>
        <v>0</v>
      </c>
      <c r="J4" s="18"/>
      <c r="K4" s="18"/>
      <c r="L4" s="18">
        <f>SUM(L5:L7)</f>
        <v>0</v>
      </c>
      <c r="M4" s="18"/>
      <c r="N4" s="18"/>
      <c r="O4" s="18">
        <f>SUM(O5:O7)</f>
        <v>0</v>
      </c>
      <c r="P4" s="18"/>
      <c r="Q4" s="18"/>
      <c r="R4" s="18">
        <f>SUM(R5:R7)</f>
        <v>0</v>
      </c>
      <c r="S4" s="18">
        <v>40</v>
      </c>
      <c r="T4" s="18">
        <v>40</v>
      </c>
      <c r="U4" s="18">
        <f>SUM(U5:U7)</f>
        <v>325</v>
      </c>
      <c r="V4" s="18">
        <f>SUM(V5:V7)</f>
        <v>339</v>
      </c>
      <c r="W4" s="18">
        <f>SUM(W5:W7)</f>
        <v>306</v>
      </c>
      <c r="X4" s="18"/>
      <c r="Y4" s="18"/>
      <c r="Z4" s="18"/>
      <c r="AA4" s="18">
        <f>SUM(AA5:AA7)</f>
        <v>1215</v>
      </c>
      <c r="AB4" s="18">
        <v>1524</v>
      </c>
      <c r="AC4" s="18">
        <v>347</v>
      </c>
      <c r="AD4" s="18">
        <f>SUM(AD5:AD7)</f>
        <v>200</v>
      </c>
      <c r="AE4" s="18">
        <v>200</v>
      </c>
      <c r="AF4" s="18">
        <v>0</v>
      </c>
      <c r="AG4" s="18">
        <f>SUM(AG5:AG7)</f>
        <v>0</v>
      </c>
      <c r="AH4" s="18"/>
      <c r="AI4" s="18"/>
      <c r="AJ4" s="18">
        <f>SUM(AJ5:AJ7)</f>
        <v>0</v>
      </c>
      <c r="AK4" s="18"/>
      <c r="AL4" s="18"/>
      <c r="AM4" s="18">
        <f>SUM(AM5:AM7)</f>
        <v>1836</v>
      </c>
      <c r="AN4" s="18">
        <v>1836</v>
      </c>
      <c r="AO4" s="18">
        <v>919</v>
      </c>
      <c r="AP4" s="18">
        <f>SUM(AP5:AP7)</f>
        <v>600</v>
      </c>
      <c r="AQ4" s="18">
        <f>SUM(AQ5:AQ7)</f>
        <v>862</v>
      </c>
      <c r="AR4" s="18">
        <f>SUM(AR5:AR7)</f>
        <v>817</v>
      </c>
      <c r="AS4" s="18">
        <f>SUM(AS5:AS7)</f>
        <v>0</v>
      </c>
      <c r="AT4" s="18"/>
      <c r="AU4" s="18"/>
      <c r="AV4" s="18">
        <f>SUM(AV5:AV7)</f>
        <v>0</v>
      </c>
      <c r="AW4" s="20"/>
      <c r="AX4" s="20"/>
      <c r="AY4" s="6"/>
      <c r="AZ4" s="6"/>
      <c r="BA4" s="6"/>
      <c r="BB4" s="6"/>
    </row>
    <row r="5" spans="1:50" ht="12.75">
      <c r="A5" s="10" t="s">
        <v>59</v>
      </c>
      <c r="B5" s="10" t="s">
        <v>64</v>
      </c>
      <c r="C5" s="19">
        <f aca="true" t="shared" si="0" ref="C5:C34">SUM(F5,I5,L5,O5,R5,U5,X5,AA5,AD5,AG5,AJ5,AM5,AP5,AS5,AV5)</f>
        <v>1836</v>
      </c>
      <c r="D5" s="19">
        <f aca="true" t="shared" si="1" ref="D5:D34">SUM(G5,J5,M5,P5,S5,V5,Y5,AB5,AE5,AH5,AK5,AN5,AQ5,AT5,AW5)</f>
        <v>1836</v>
      </c>
      <c r="E5" s="19">
        <f aca="true" t="shared" si="2" ref="E5:E34">SUM(H5,K5,N5,Q5,T5,W5,Z5,AC5,AF5,AI5,AL5,AO5,AR5,AU5,AX5)</f>
        <v>919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>
        <v>1836</v>
      </c>
      <c r="AN5" s="19">
        <v>1836</v>
      </c>
      <c r="AO5" s="19">
        <v>919</v>
      </c>
      <c r="AP5" s="19"/>
      <c r="AQ5" s="19"/>
      <c r="AR5" s="19"/>
      <c r="AS5" s="19"/>
      <c r="AT5" s="19"/>
      <c r="AU5" s="19"/>
      <c r="AV5" s="19"/>
      <c r="AW5" s="21"/>
      <c r="AX5" s="21"/>
    </row>
    <row r="6" spans="1:50" ht="12.75">
      <c r="A6" s="10"/>
      <c r="B6" s="10" t="s">
        <v>28</v>
      </c>
      <c r="C6" s="19">
        <f t="shared" si="0"/>
        <v>5</v>
      </c>
      <c r="D6" s="19">
        <f t="shared" si="1"/>
        <v>19</v>
      </c>
      <c r="E6" s="19">
        <f t="shared" si="2"/>
        <v>19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>
        <v>5</v>
      </c>
      <c r="V6" s="19">
        <v>19</v>
      </c>
      <c r="W6" s="19">
        <v>19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21"/>
      <c r="AX6" s="21"/>
    </row>
    <row r="7" spans="1:54" s="1" customFormat="1" ht="12.75">
      <c r="A7" s="9"/>
      <c r="B7" s="10" t="s">
        <v>41</v>
      </c>
      <c r="C7" s="19">
        <f t="shared" si="0"/>
        <v>2335</v>
      </c>
      <c r="D7" s="19">
        <f>SUM(G7,J7,M7,P7,S7,V7,Y7,AB7,AE7,AH7,AK7,AN7,AQ7,AT7,AW7)</f>
        <v>2946</v>
      </c>
      <c r="E7" s="19">
        <f t="shared" si="2"/>
        <v>1491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v>40</v>
      </c>
      <c r="T7" s="19">
        <v>40</v>
      </c>
      <c r="U7" s="19">
        <v>320</v>
      </c>
      <c r="V7" s="19">
        <v>320</v>
      </c>
      <c r="W7" s="19">
        <v>287</v>
      </c>
      <c r="X7" s="19"/>
      <c r="Y7" s="19"/>
      <c r="Z7" s="19"/>
      <c r="AA7" s="19">
        <v>1215</v>
      </c>
      <c r="AB7" s="19">
        <v>1524</v>
      </c>
      <c r="AC7" s="19">
        <v>347</v>
      </c>
      <c r="AD7" s="19">
        <v>200</v>
      </c>
      <c r="AE7" s="19">
        <v>200</v>
      </c>
      <c r="AF7" s="19">
        <v>0</v>
      </c>
      <c r="AG7" s="18"/>
      <c r="AH7" s="18"/>
      <c r="AI7" s="18"/>
      <c r="AJ7" s="19"/>
      <c r="AK7" s="19"/>
      <c r="AL7" s="19"/>
      <c r="AM7" s="19"/>
      <c r="AN7" s="19"/>
      <c r="AO7" s="19"/>
      <c r="AP7" s="19">
        <v>600</v>
      </c>
      <c r="AQ7" s="19">
        <v>862</v>
      </c>
      <c r="AR7" s="19">
        <v>817</v>
      </c>
      <c r="AS7" s="19"/>
      <c r="AT7" s="19"/>
      <c r="AU7" s="19"/>
      <c r="AV7" s="19"/>
      <c r="AW7" s="20"/>
      <c r="AX7" s="20"/>
      <c r="AY7" s="6"/>
      <c r="AZ7" s="6"/>
      <c r="BA7" s="6"/>
      <c r="BB7" s="6"/>
    </row>
    <row r="8" spans="1:54" s="1" customFormat="1" ht="12.75">
      <c r="A8" s="9" t="s">
        <v>65</v>
      </c>
      <c r="B8" s="9" t="s">
        <v>4</v>
      </c>
      <c r="C8" s="18">
        <f t="shared" si="0"/>
        <v>54007</v>
      </c>
      <c r="D8" s="18">
        <f t="shared" si="1"/>
        <v>66021</v>
      </c>
      <c r="E8" s="18">
        <f t="shared" si="2"/>
        <v>61610</v>
      </c>
      <c r="F8" s="18">
        <f>SUM(F9:F12)</f>
        <v>0</v>
      </c>
      <c r="G8" s="18">
        <v>132</v>
      </c>
      <c r="H8" s="18">
        <v>132</v>
      </c>
      <c r="I8" s="18">
        <f>SUM(I9:I12)</f>
        <v>0</v>
      </c>
      <c r="J8" s="18"/>
      <c r="K8" s="18"/>
      <c r="L8" s="18">
        <f>SUM(L9:L12)</f>
        <v>0</v>
      </c>
      <c r="M8" s="18"/>
      <c r="N8" s="18"/>
      <c r="O8" s="18">
        <f>SUM(O9:O12)</f>
        <v>225</v>
      </c>
      <c r="P8" s="18">
        <v>225</v>
      </c>
      <c r="Q8" s="18">
        <v>0</v>
      </c>
      <c r="R8" s="18">
        <f>SUM(R9:R12)</f>
        <v>0</v>
      </c>
      <c r="S8" s="18">
        <v>8</v>
      </c>
      <c r="T8" s="18">
        <v>8</v>
      </c>
      <c r="U8" s="18">
        <f>SUM(U9:U12)</f>
        <v>10932</v>
      </c>
      <c r="V8" s="18">
        <f>SUM(V9:V12)</f>
        <v>11058</v>
      </c>
      <c r="W8" s="18">
        <f>SUM(W9:W12)</f>
        <v>8848</v>
      </c>
      <c r="X8" s="18"/>
      <c r="Y8" s="18">
        <v>17</v>
      </c>
      <c r="Z8" s="18">
        <v>17</v>
      </c>
      <c r="AA8" s="18">
        <f>SUM(AA9:AA12)</f>
        <v>0</v>
      </c>
      <c r="AB8" s="18"/>
      <c r="AC8" s="18"/>
      <c r="AD8" s="18">
        <f>SUM(AD9:AD12)</f>
        <v>0</v>
      </c>
      <c r="AE8" s="18">
        <v>186</v>
      </c>
      <c r="AF8" s="18">
        <v>186</v>
      </c>
      <c r="AG8" s="18">
        <f>SUM(AG9:AG12)</f>
        <v>150</v>
      </c>
      <c r="AH8" s="18">
        <v>150</v>
      </c>
      <c r="AI8" s="18">
        <v>0</v>
      </c>
      <c r="AJ8" s="18">
        <f>SUM(AJ9:AJ12)</f>
        <v>0</v>
      </c>
      <c r="AK8" s="18"/>
      <c r="AL8" s="18"/>
      <c r="AM8" s="18">
        <f>SUM(AM9:AM12)</f>
        <v>0</v>
      </c>
      <c r="AN8" s="18"/>
      <c r="AO8" s="18"/>
      <c r="AP8" s="18">
        <f>SUM(AP9:AP12)</f>
        <v>0</v>
      </c>
      <c r="AQ8" s="18">
        <f>SUM(AQ9:AQ12)</f>
        <v>5</v>
      </c>
      <c r="AR8" s="18">
        <f>SUM(AR9:AR12)</f>
        <v>5</v>
      </c>
      <c r="AS8" s="18">
        <f>SUM(AS9:AS12)</f>
        <v>3000</v>
      </c>
      <c r="AT8" s="18">
        <v>3000</v>
      </c>
      <c r="AU8" s="18">
        <v>1785</v>
      </c>
      <c r="AV8" s="18">
        <f>SUM(AV9:AV12)</f>
        <v>39700</v>
      </c>
      <c r="AW8" s="18">
        <f>SUM(AW9:AW12)</f>
        <v>51240</v>
      </c>
      <c r="AX8" s="18">
        <f>SUM(AX9:AX12)</f>
        <v>50629</v>
      </c>
      <c r="AY8" s="6"/>
      <c r="AZ8" s="6"/>
      <c r="BA8" s="6"/>
      <c r="BB8" s="6"/>
    </row>
    <row r="9" spans="1:50" ht="12.75">
      <c r="A9" s="10"/>
      <c r="B9" s="10" t="s">
        <v>5</v>
      </c>
      <c r="C9" s="19">
        <f t="shared" si="0"/>
        <v>19172</v>
      </c>
      <c r="D9" s="19">
        <f t="shared" si="1"/>
        <v>19304</v>
      </c>
      <c r="E9" s="19">
        <f t="shared" si="2"/>
        <v>16635</v>
      </c>
      <c r="F9" s="19"/>
      <c r="G9" s="19">
        <v>132</v>
      </c>
      <c r="H9" s="19">
        <v>132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>
        <v>9472</v>
      </c>
      <c r="V9" s="19">
        <v>9472</v>
      </c>
      <c r="W9" s="19">
        <v>8546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>
        <v>3000</v>
      </c>
      <c r="AT9" s="19">
        <v>3000</v>
      </c>
      <c r="AU9" s="19">
        <v>1785</v>
      </c>
      <c r="AV9" s="19">
        <v>6700</v>
      </c>
      <c r="AW9" s="10">
        <v>6700</v>
      </c>
      <c r="AX9" s="10">
        <v>6172</v>
      </c>
    </row>
    <row r="10" spans="1:50" ht="12.75">
      <c r="A10" s="10"/>
      <c r="B10" s="10" t="s">
        <v>6</v>
      </c>
      <c r="C10" s="19">
        <f t="shared" si="0"/>
        <v>33000</v>
      </c>
      <c r="D10" s="19">
        <f t="shared" si="1"/>
        <v>43735</v>
      </c>
      <c r="E10" s="19">
        <f t="shared" si="2"/>
        <v>43735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>
        <v>33000</v>
      </c>
      <c r="AW10" s="10">
        <v>43735</v>
      </c>
      <c r="AX10" s="10">
        <v>43735</v>
      </c>
    </row>
    <row r="11" spans="1:50" ht="12.75">
      <c r="A11" s="10"/>
      <c r="B11" s="10" t="s">
        <v>47</v>
      </c>
      <c r="C11" s="19">
        <f t="shared" si="0"/>
        <v>1835</v>
      </c>
      <c r="D11" s="19">
        <f t="shared" si="1"/>
        <v>2720</v>
      </c>
      <c r="E11" s="19">
        <f t="shared" si="2"/>
        <v>978</v>
      </c>
      <c r="F11" s="19"/>
      <c r="G11" s="19"/>
      <c r="H11" s="19"/>
      <c r="I11" s="19"/>
      <c r="J11" s="19"/>
      <c r="K11" s="19"/>
      <c r="L11" s="19"/>
      <c r="M11" s="19"/>
      <c r="N11" s="19"/>
      <c r="O11" s="19">
        <v>225</v>
      </c>
      <c r="P11" s="19">
        <v>225</v>
      </c>
      <c r="Q11" s="19">
        <v>0</v>
      </c>
      <c r="R11" s="19"/>
      <c r="S11" s="19"/>
      <c r="T11" s="19"/>
      <c r="U11" s="19">
        <v>1460</v>
      </c>
      <c r="V11" s="19">
        <v>1523</v>
      </c>
      <c r="W11" s="19">
        <v>239</v>
      </c>
      <c r="X11" s="19"/>
      <c r="Y11" s="19">
        <v>17</v>
      </c>
      <c r="Z11" s="19">
        <v>17</v>
      </c>
      <c r="AA11" s="19"/>
      <c r="AB11" s="19"/>
      <c r="AC11" s="19"/>
      <c r="AD11" s="19"/>
      <c r="AE11" s="19"/>
      <c r="AF11" s="19"/>
      <c r="AG11" s="19">
        <v>150</v>
      </c>
      <c r="AH11" s="19">
        <v>150</v>
      </c>
      <c r="AI11" s="19">
        <v>0</v>
      </c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0">
        <v>805</v>
      </c>
      <c r="AX11" s="10">
        <v>722</v>
      </c>
    </row>
    <row r="12" spans="1:50" ht="12.75">
      <c r="A12" s="10"/>
      <c r="B12" s="10" t="s">
        <v>7</v>
      </c>
      <c r="C12" s="19">
        <f t="shared" si="0"/>
        <v>0</v>
      </c>
      <c r="D12" s="19">
        <f t="shared" si="1"/>
        <v>262</v>
      </c>
      <c r="E12" s="19">
        <f t="shared" si="2"/>
        <v>262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8</v>
      </c>
      <c r="T12" s="19">
        <v>8</v>
      </c>
      <c r="U12" s="19"/>
      <c r="V12" s="19">
        <v>63</v>
      </c>
      <c r="W12" s="19">
        <v>63</v>
      </c>
      <c r="X12" s="19"/>
      <c r="Y12" s="19"/>
      <c r="Z12" s="19"/>
      <c r="AA12" s="19"/>
      <c r="AB12" s="19"/>
      <c r="AC12" s="19"/>
      <c r="AD12" s="19"/>
      <c r="AE12" s="19">
        <v>186</v>
      </c>
      <c r="AF12" s="19">
        <v>186</v>
      </c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>
        <v>5</v>
      </c>
      <c r="AR12" s="19">
        <v>5</v>
      </c>
      <c r="AS12" s="19"/>
      <c r="AT12" s="19"/>
      <c r="AU12" s="19"/>
      <c r="AV12" s="19"/>
      <c r="AW12" s="10"/>
      <c r="AX12" s="10"/>
    </row>
    <row r="13" spans="1:54" s="1" customFormat="1" ht="12.75">
      <c r="A13" s="9" t="s">
        <v>66</v>
      </c>
      <c r="B13" s="9" t="s">
        <v>9</v>
      </c>
      <c r="C13" s="18">
        <f t="shared" si="0"/>
        <v>1000</v>
      </c>
      <c r="D13" s="18">
        <v>1960</v>
      </c>
      <c r="E13" s="18">
        <v>1960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>
        <v>1000</v>
      </c>
      <c r="V13" s="18">
        <v>1960</v>
      </c>
      <c r="W13" s="18">
        <v>1960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0"/>
      <c r="AX13" s="10"/>
      <c r="AY13" s="6"/>
      <c r="AZ13" s="6"/>
      <c r="BA13" s="6"/>
      <c r="BB13" s="6"/>
    </row>
    <row r="14" spans="1:54" s="1" customFormat="1" ht="12.75">
      <c r="A14" s="9" t="s">
        <v>8</v>
      </c>
      <c r="B14" s="9" t="s">
        <v>10</v>
      </c>
      <c r="C14" s="18">
        <f t="shared" si="0"/>
        <v>10097</v>
      </c>
      <c r="D14" s="18">
        <f t="shared" si="1"/>
        <v>13290</v>
      </c>
      <c r="E14" s="18">
        <f t="shared" si="2"/>
        <v>12742</v>
      </c>
      <c r="F14" s="18"/>
      <c r="G14" s="18"/>
      <c r="H14" s="18"/>
      <c r="I14" s="18"/>
      <c r="J14" s="18"/>
      <c r="K14" s="18"/>
      <c r="L14" s="18"/>
      <c r="M14" s="18"/>
      <c r="N14" s="18"/>
      <c r="O14" s="18">
        <v>61</v>
      </c>
      <c r="P14" s="18">
        <v>61</v>
      </c>
      <c r="Q14" s="18">
        <v>0</v>
      </c>
      <c r="R14" s="18"/>
      <c r="S14" s="18">
        <v>8</v>
      </c>
      <c r="T14" s="18">
        <v>7</v>
      </c>
      <c r="U14" s="18">
        <v>86</v>
      </c>
      <c r="V14" s="18">
        <v>142</v>
      </c>
      <c r="W14" s="18">
        <v>142</v>
      </c>
      <c r="X14" s="18"/>
      <c r="Y14" s="18">
        <v>4</v>
      </c>
      <c r="Z14" s="18">
        <v>4</v>
      </c>
      <c r="AA14" s="18">
        <v>328</v>
      </c>
      <c r="AB14" s="18">
        <v>328</v>
      </c>
      <c r="AC14" s="18">
        <v>94</v>
      </c>
      <c r="AD14" s="18">
        <v>54</v>
      </c>
      <c r="AE14" s="18">
        <v>54</v>
      </c>
      <c r="AF14" s="18">
        <v>50</v>
      </c>
      <c r="AG14" s="18"/>
      <c r="AH14" s="18"/>
      <c r="AI14" s="18"/>
      <c r="AJ14" s="18"/>
      <c r="AK14" s="18"/>
      <c r="AL14" s="18"/>
      <c r="AM14" s="18">
        <v>496</v>
      </c>
      <c r="AN14" s="18">
        <v>496</v>
      </c>
      <c r="AO14" s="18">
        <v>248</v>
      </c>
      <c r="AP14" s="18">
        <v>162</v>
      </c>
      <c r="AQ14" s="18">
        <v>194</v>
      </c>
      <c r="AR14" s="18">
        <v>194</v>
      </c>
      <c r="AS14" s="19"/>
      <c r="AT14" s="19"/>
      <c r="AU14" s="19"/>
      <c r="AV14" s="18">
        <v>8910</v>
      </c>
      <c r="AW14" s="18">
        <v>12003</v>
      </c>
      <c r="AX14" s="18">
        <v>12003</v>
      </c>
      <c r="AY14" s="6"/>
      <c r="AZ14" s="6"/>
      <c r="BA14" s="6"/>
      <c r="BB14" s="6"/>
    </row>
    <row r="15" spans="1:54" s="1" customFormat="1" ht="12.75">
      <c r="A15" s="9" t="s">
        <v>67</v>
      </c>
      <c r="B15" s="9" t="s">
        <v>12</v>
      </c>
      <c r="C15" s="18">
        <f t="shared" si="0"/>
        <v>100600</v>
      </c>
      <c r="D15" s="18">
        <f t="shared" si="1"/>
        <v>105855</v>
      </c>
      <c r="E15" s="18">
        <f t="shared" si="2"/>
        <v>97070</v>
      </c>
      <c r="F15" s="18">
        <f>SUM(F16:F23)</f>
        <v>0</v>
      </c>
      <c r="G15" s="18"/>
      <c r="H15" s="18"/>
      <c r="I15" s="18">
        <f>SUM(I16:I23)</f>
        <v>0</v>
      </c>
      <c r="J15" s="18"/>
      <c r="K15" s="18"/>
      <c r="L15" s="18">
        <f>SUM(L16:L23)</f>
        <v>0</v>
      </c>
      <c r="M15" s="18"/>
      <c r="N15" s="18"/>
      <c r="O15" s="18">
        <f>SUM(O16:O23)</f>
        <v>0</v>
      </c>
      <c r="P15" s="18"/>
      <c r="Q15" s="18"/>
      <c r="R15" s="18">
        <f>SUM(R16:R23)</f>
        <v>0</v>
      </c>
      <c r="S15" s="18"/>
      <c r="T15" s="18"/>
      <c r="U15" s="18">
        <f>SUM(U16:U23)</f>
        <v>0</v>
      </c>
      <c r="V15" s="18"/>
      <c r="W15" s="18"/>
      <c r="X15" s="18"/>
      <c r="Y15" s="18"/>
      <c r="Z15" s="18"/>
      <c r="AA15" s="18">
        <f>SUM(AA16:AA23)</f>
        <v>0</v>
      </c>
      <c r="AB15" s="18"/>
      <c r="AC15" s="18"/>
      <c r="AD15" s="18">
        <f>SUM(AD16:AD23)</f>
        <v>0</v>
      </c>
      <c r="AE15" s="18"/>
      <c r="AF15" s="18"/>
      <c r="AG15" s="18">
        <f>SUM(AG16:AG23)</f>
        <v>0</v>
      </c>
      <c r="AH15" s="18"/>
      <c r="AI15" s="18"/>
      <c r="AJ15" s="18">
        <f>SUM(AJ16:AJ23)</f>
        <v>100600</v>
      </c>
      <c r="AK15" s="18">
        <f>SUM(AK16:AK23)</f>
        <v>105855</v>
      </c>
      <c r="AL15" s="18">
        <f>SUM(AL16:AL23)</f>
        <v>97070</v>
      </c>
      <c r="AM15" s="18">
        <f>SUM(AM16:AM23)</f>
        <v>0</v>
      </c>
      <c r="AN15" s="18"/>
      <c r="AO15" s="18"/>
      <c r="AP15" s="18">
        <f>SUM(AP16:AP23)</f>
        <v>0</v>
      </c>
      <c r="AQ15" s="18"/>
      <c r="AR15" s="18"/>
      <c r="AS15" s="18">
        <f>SUM(AS16:AS23)</f>
        <v>0</v>
      </c>
      <c r="AT15" s="18"/>
      <c r="AU15" s="18"/>
      <c r="AV15" s="18">
        <f>SUM(AV16:AV23)</f>
        <v>0</v>
      </c>
      <c r="AW15" s="10"/>
      <c r="AX15" s="10"/>
      <c r="AY15" s="6"/>
      <c r="AZ15" s="6"/>
      <c r="BA15" s="6"/>
      <c r="BB15" s="6"/>
    </row>
    <row r="16" spans="1:50" ht="12.75">
      <c r="A16" s="10"/>
      <c r="B16" s="10" t="s">
        <v>13</v>
      </c>
      <c r="C16" s="19">
        <f t="shared" si="0"/>
        <v>53500</v>
      </c>
      <c r="D16" s="19">
        <f t="shared" si="1"/>
        <v>53500</v>
      </c>
      <c r="E16" s="19">
        <f t="shared" si="2"/>
        <v>52008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>
        <v>53500</v>
      </c>
      <c r="AK16" s="19">
        <v>53500</v>
      </c>
      <c r="AL16" s="19">
        <v>52008</v>
      </c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0"/>
      <c r="AX16" s="10"/>
    </row>
    <row r="17" spans="1:50" ht="12.75">
      <c r="A17" s="10"/>
      <c r="B17" s="10" t="s">
        <v>14</v>
      </c>
      <c r="C17" s="19">
        <f t="shared" si="0"/>
        <v>3400</v>
      </c>
      <c r="D17" s="19">
        <f t="shared" si="1"/>
        <v>5039</v>
      </c>
      <c r="E17" s="19">
        <f t="shared" si="2"/>
        <v>5039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>
        <v>3400</v>
      </c>
      <c r="AK17" s="19">
        <v>5039</v>
      </c>
      <c r="AL17" s="19">
        <v>5039</v>
      </c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0"/>
      <c r="AX17" s="10"/>
    </row>
    <row r="18" spans="1:50" ht="12.75">
      <c r="A18" s="10"/>
      <c r="B18" s="10" t="s">
        <v>15</v>
      </c>
      <c r="C18" s="19">
        <f t="shared" si="0"/>
        <v>22000</v>
      </c>
      <c r="D18" s="19">
        <f t="shared" si="1"/>
        <v>22000</v>
      </c>
      <c r="E18" s="19">
        <f t="shared" si="2"/>
        <v>20671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>
        <v>22000</v>
      </c>
      <c r="AK18" s="19">
        <v>22000</v>
      </c>
      <c r="AL18" s="19">
        <v>20671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0"/>
      <c r="AX18" s="10"/>
    </row>
    <row r="19" spans="1:50" ht="12.75">
      <c r="A19" s="10"/>
      <c r="B19" s="10" t="s">
        <v>16</v>
      </c>
      <c r="C19" s="19">
        <f t="shared" si="0"/>
        <v>12000</v>
      </c>
      <c r="D19" s="19">
        <f t="shared" si="1"/>
        <v>13636</v>
      </c>
      <c r="E19" s="19">
        <f t="shared" si="2"/>
        <v>13636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>
        <v>12000</v>
      </c>
      <c r="AK19" s="19">
        <v>13636</v>
      </c>
      <c r="AL19" s="19">
        <v>13636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0"/>
      <c r="AX19" s="10"/>
    </row>
    <row r="20" spans="1:50" ht="12.75">
      <c r="A20" s="10"/>
      <c r="B20" s="10" t="s">
        <v>17</v>
      </c>
      <c r="C20" s="19">
        <f t="shared" si="0"/>
        <v>800</v>
      </c>
      <c r="D20" s="19">
        <f t="shared" si="1"/>
        <v>2170</v>
      </c>
      <c r="E20" s="19">
        <f t="shared" si="2"/>
        <v>570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>
        <v>800</v>
      </c>
      <c r="AK20" s="19">
        <v>2170</v>
      </c>
      <c r="AL20" s="19">
        <v>570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0"/>
      <c r="AX20" s="10"/>
    </row>
    <row r="21" spans="1:50" ht="12.75">
      <c r="A21" s="10"/>
      <c r="B21" s="10" t="s">
        <v>18</v>
      </c>
      <c r="C21" s="19">
        <f t="shared" si="0"/>
        <v>8600</v>
      </c>
      <c r="D21" s="19">
        <f t="shared" si="1"/>
        <v>8600</v>
      </c>
      <c r="E21" s="19">
        <f t="shared" si="2"/>
        <v>4344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>
        <v>8600</v>
      </c>
      <c r="AK21" s="19">
        <v>8600</v>
      </c>
      <c r="AL21" s="19">
        <v>4344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0"/>
      <c r="AX21" s="10"/>
    </row>
    <row r="22" spans="1:50" ht="12.75">
      <c r="A22" s="10"/>
      <c r="B22" s="10" t="s">
        <v>51</v>
      </c>
      <c r="C22" s="19">
        <f t="shared" si="0"/>
        <v>150</v>
      </c>
      <c r="D22" s="19">
        <f t="shared" si="1"/>
        <v>760</v>
      </c>
      <c r="E22" s="19">
        <f t="shared" si="2"/>
        <v>760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>
        <v>150</v>
      </c>
      <c r="AK22" s="19">
        <v>760</v>
      </c>
      <c r="AL22" s="19">
        <v>760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0"/>
      <c r="AX22" s="10"/>
    </row>
    <row r="23" spans="1:50" ht="12.75">
      <c r="A23" s="10"/>
      <c r="B23" s="10" t="s">
        <v>32</v>
      </c>
      <c r="C23" s="19">
        <f t="shared" si="0"/>
        <v>150</v>
      </c>
      <c r="D23" s="19">
        <f t="shared" si="1"/>
        <v>150</v>
      </c>
      <c r="E23" s="19">
        <f t="shared" si="2"/>
        <v>42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>
        <v>150</v>
      </c>
      <c r="AK23" s="19">
        <v>150</v>
      </c>
      <c r="AL23" s="19">
        <v>42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0"/>
      <c r="AX23" s="10"/>
    </row>
    <row r="24" spans="1:54" s="1" customFormat="1" ht="12.75">
      <c r="A24" s="9" t="s">
        <v>11</v>
      </c>
      <c r="B24" s="9" t="s">
        <v>20</v>
      </c>
      <c r="C24" s="18">
        <f t="shared" si="0"/>
        <v>58560</v>
      </c>
      <c r="D24" s="18">
        <f t="shared" si="1"/>
        <v>69808</v>
      </c>
      <c r="E24" s="18">
        <f t="shared" si="2"/>
        <v>53393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>
        <v>58560</v>
      </c>
      <c r="AK24" s="18">
        <v>69808</v>
      </c>
      <c r="AL24" s="18">
        <v>53393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0"/>
      <c r="AX24" s="10"/>
      <c r="AY24" s="6"/>
      <c r="AZ24" s="6"/>
      <c r="BA24" s="6"/>
      <c r="BB24" s="6"/>
    </row>
    <row r="25" spans="1:54" s="1" customFormat="1" ht="12.75">
      <c r="A25" s="9" t="s">
        <v>19</v>
      </c>
      <c r="B25" s="9" t="s">
        <v>21</v>
      </c>
      <c r="C25" s="18">
        <f t="shared" si="0"/>
        <v>222258</v>
      </c>
      <c r="D25" s="18">
        <f t="shared" si="1"/>
        <v>238957</v>
      </c>
      <c r="E25" s="18">
        <f t="shared" si="2"/>
        <v>21381</v>
      </c>
      <c r="F25" s="18">
        <f>SUM(F26:F29)</f>
        <v>199000</v>
      </c>
      <c r="G25" s="18">
        <v>199000</v>
      </c>
      <c r="H25" s="18">
        <v>0</v>
      </c>
      <c r="I25" s="18">
        <f>SUM(I26:I29)</f>
        <v>15000</v>
      </c>
      <c r="J25" s="18">
        <v>15276</v>
      </c>
      <c r="K25" s="18">
        <v>15276</v>
      </c>
      <c r="L25" s="18">
        <f>SUM(L26:L29)</f>
        <v>3000</v>
      </c>
      <c r="M25" s="18">
        <v>3000</v>
      </c>
      <c r="N25" s="18">
        <v>0</v>
      </c>
      <c r="O25" s="18">
        <f>SUM(O26:O29)</f>
        <v>0</v>
      </c>
      <c r="P25" s="18"/>
      <c r="Q25" s="18"/>
      <c r="R25" s="18">
        <f>SUM(R26:R29)</f>
        <v>0</v>
      </c>
      <c r="S25" s="18"/>
      <c r="T25" s="18"/>
      <c r="U25" s="18">
        <f>SUM(U26:U29)</f>
        <v>5258</v>
      </c>
      <c r="V25" s="18">
        <f>SUM(V26:V29)</f>
        <v>21320</v>
      </c>
      <c r="W25" s="18">
        <f>SUM(W26:W29)</f>
        <v>5744</v>
      </c>
      <c r="X25" s="18"/>
      <c r="Y25" s="18"/>
      <c r="Z25" s="18"/>
      <c r="AA25" s="18">
        <f>SUM(AA26:AA29)</f>
        <v>0</v>
      </c>
      <c r="AB25" s="18"/>
      <c r="AC25" s="18"/>
      <c r="AD25" s="18">
        <f>SUM(AD26:AD29)</f>
        <v>0</v>
      </c>
      <c r="AE25" s="18">
        <v>55</v>
      </c>
      <c r="AF25" s="18">
        <v>55</v>
      </c>
      <c r="AG25" s="18">
        <f>SUM(AG26:AG29)</f>
        <v>0</v>
      </c>
      <c r="AH25" s="18"/>
      <c r="AI25" s="18"/>
      <c r="AJ25" s="18">
        <f>SUM(AJ26:AJ29)</f>
        <v>0</v>
      </c>
      <c r="AK25" s="18"/>
      <c r="AL25" s="18"/>
      <c r="AM25" s="18">
        <f>SUM(AM26:AM29)</f>
        <v>0</v>
      </c>
      <c r="AN25" s="18"/>
      <c r="AO25" s="18"/>
      <c r="AP25" s="18">
        <f>SUM(AP26:AP29)</f>
        <v>0</v>
      </c>
      <c r="AQ25" s="18"/>
      <c r="AR25" s="18"/>
      <c r="AS25" s="18">
        <f>SUM(AS26:AS29)</f>
        <v>0</v>
      </c>
      <c r="AT25" s="18">
        <v>306</v>
      </c>
      <c r="AU25" s="18">
        <v>306</v>
      </c>
      <c r="AV25" s="18">
        <f>SUM(AV26:AV29)</f>
        <v>0</v>
      </c>
      <c r="AW25" s="10"/>
      <c r="AX25" s="10"/>
      <c r="AY25" s="6"/>
      <c r="AZ25" s="6"/>
      <c r="BA25" s="6"/>
      <c r="BB25" s="6"/>
    </row>
    <row r="26" spans="1:50" ht="12.75">
      <c r="A26" s="10"/>
      <c r="B26" s="10" t="s">
        <v>22</v>
      </c>
      <c r="C26" s="19">
        <f t="shared" si="0"/>
        <v>236</v>
      </c>
      <c r="D26" s="19">
        <f t="shared" si="1"/>
        <v>236</v>
      </c>
      <c r="E26" s="19">
        <f t="shared" si="2"/>
        <v>236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>
        <v>236</v>
      </c>
      <c r="V26" s="19">
        <v>236</v>
      </c>
      <c r="W26" s="19">
        <v>236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0"/>
      <c r="AX26" s="10"/>
    </row>
    <row r="27" spans="1:50" ht="12.75">
      <c r="A27" s="10"/>
      <c r="B27" s="10" t="s">
        <v>42</v>
      </c>
      <c r="C27" s="19">
        <f t="shared" si="0"/>
        <v>214096</v>
      </c>
      <c r="D27" s="19">
        <f t="shared" si="1"/>
        <v>230699</v>
      </c>
      <c r="E27" s="19">
        <f t="shared" si="2"/>
        <v>16187</v>
      </c>
      <c r="F27" s="19">
        <v>199000</v>
      </c>
      <c r="G27" s="19">
        <v>199000</v>
      </c>
      <c r="H27" s="19">
        <v>0</v>
      </c>
      <c r="I27" s="19">
        <v>15000</v>
      </c>
      <c r="J27" s="19">
        <v>15276</v>
      </c>
      <c r="K27" s="19">
        <v>15276</v>
      </c>
      <c r="L27" s="19"/>
      <c r="M27" s="19"/>
      <c r="N27" s="19"/>
      <c r="O27" s="19"/>
      <c r="P27" s="19"/>
      <c r="Q27" s="19"/>
      <c r="R27" s="19"/>
      <c r="S27" s="19"/>
      <c r="T27" s="19"/>
      <c r="U27" s="19">
        <v>96</v>
      </c>
      <c r="V27" s="19">
        <v>16062</v>
      </c>
      <c r="W27" s="19">
        <v>550</v>
      </c>
      <c r="X27" s="19"/>
      <c r="Y27" s="19"/>
      <c r="Z27" s="19"/>
      <c r="AA27" s="19"/>
      <c r="AB27" s="19"/>
      <c r="AC27" s="19"/>
      <c r="AD27" s="19"/>
      <c r="AE27" s="19">
        <v>55</v>
      </c>
      <c r="AF27" s="19">
        <v>55</v>
      </c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>
        <v>306</v>
      </c>
      <c r="AU27" s="19">
        <v>306</v>
      </c>
      <c r="AV27" s="19"/>
      <c r="AW27" s="10"/>
      <c r="AX27" s="10"/>
    </row>
    <row r="28" spans="1:50" ht="12.75">
      <c r="A28" s="10"/>
      <c r="B28" s="10" t="s">
        <v>52</v>
      </c>
      <c r="C28" s="19">
        <f t="shared" si="0"/>
        <v>4862</v>
      </c>
      <c r="D28" s="19">
        <f t="shared" si="1"/>
        <v>4862</v>
      </c>
      <c r="E28" s="19">
        <f t="shared" si="2"/>
        <v>4862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>
        <v>4862</v>
      </c>
      <c r="V28" s="19">
        <v>4862</v>
      </c>
      <c r="W28" s="19">
        <v>4862</v>
      </c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0"/>
      <c r="AX28" s="10"/>
    </row>
    <row r="29" spans="1:50" ht="12.75">
      <c r="A29" s="10"/>
      <c r="B29" s="10" t="s">
        <v>44</v>
      </c>
      <c r="C29" s="19">
        <f t="shared" si="0"/>
        <v>3064</v>
      </c>
      <c r="D29" s="19">
        <f t="shared" si="1"/>
        <v>3160</v>
      </c>
      <c r="E29" s="19">
        <f t="shared" si="2"/>
        <v>96</v>
      </c>
      <c r="F29" s="19"/>
      <c r="G29" s="19"/>
      <c r="H29" s="19"/>
      <c r="I29" s="19"/>
      <c r="J29" s="19"/>
      <c r="K29" s="19"/>
      <c r="L29" s="19">
        <v>3000</v>
      </c>
      <c r="M29" s="19">
        <v>3000</v>
      </c>
      <c r="N29" s="19">
        <v>0</v>
      </c>
      <c r="O29" s="19"/>
      <c r="P29" s="19"/>
      <c r="Q29" s="19"/>
      <c r="R29" s="19"/>
      <c r="S29" s="19"/>
      <c r="T29" s="19"/>
      <c r="U29" s="19">
        <v>64</v>
      </c>
      <c r="V29" s="19">
        <v>160</v>
      </c>
      <c r="W29" s="19">
        <v>96</v>
      </c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0"/>
      <c r="AX29" s="10"/>
    </row>
    <row r="30" spans="1:50" ht="12.75">
      <c r="A30" s="9" t="s">
        <v>68</v>
      </c>
      <c r="B30" s="9" t="s">
        <v>50</v>
      </c>
      <c r="C30" s="18">
        <f t="shared" si="0"/>
        <v>698</v>
      </c>
      <c r="D30" s="18">
        <f t="shared" si="1"/>
        <v>698</v>
      </c>
      <c r="E30" s="18">
        <f t="shared" si="2"/>
        <v>439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v>698</v>
      </c>
      <c r="V30" s="18">
        <v>698</v>
      </c>
      <c r="W30" s="18">
        <v>439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0"/>
      <c r="AX30" s="10"/>
    </row>
    <row r="31" spans="1:50" s="13" customFormat="1" ht="12.75">
      <c r="A31" s="9" t="s">
        <v>27</v>
      </c>
      <c r="B31" s="9" t="s">
        <v>30</v>
      </c>
      <c r="C31" s="18">
        <f t="shared" si="0"/>
        <v>0</v>
      </c>
      <c r="D31" s="18">
        <f t="shared" si="1"/>
        <v>0</v>
      </c>
      <c r="E31" s="18">
        <f t="shared" si="2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9"/>
      <c r="AX31" s="9"/>
    </row>
    <row r="32" spans="1:54" s="1" customFormat="1" ht="12.75">
      <c r="A32" s="9" t="s">
        <v>31</v>
      </c>
      <c r="B32" s="9" t="s">
        <v>24</v>
      </c>
      <c r="C32" s="18">
        <f t="shared" si="0"/>
        <v>59498</v>
      </c>
      <c r="D32" s="18">
        <f t="shared" si="1"/>
        <v>58330</v>
      </c>
      <c r="E32" s="18">
        <f t="shared" si="2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59367</v>
      </c>
      <c r="V32" s="18">
        <v>58199</v>
      </c>
      <c r="W32" s="18">
        <v>0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  <c r="AK32" s="19"/>
      <c r="AL32" s="19"/>
      <c r="AM32" s="19"/>
      <c r="AN32" s="19"/>
      <c r="AO32" s="19"/>
      <c r="AP32" s="19"/>
      <c r="AQ32" s="19"/>
      <c r="AR32" s="19"/>
      <c r="AS32" s="18">
        <v>131</v>
      </c>
      <c r="AT32" s="18">
        <v>131</v>
      </c>
      <c r="AU32" s="19"/>
      <c r="AV32" s="19"/>
      <c r="AW32" s="10"/>
      <c r="AX32" s="10"/>
      <c r="AY32" s="6"/>
      <c r="AZ32" s="6"/>
      <c r="BA32" s="6"/>
      <c r="BB32" s="6"/>
    </row>
    <row r="33" spans="1:54" s="1" customFormat="1" ht="12.75">
      <c r="A33" s="9"/>
      <c r="B33" s="10" t="s">
        <v>25</v>
      </c>
      <c r="C33" s="19">
        <f t="shared" si="0"/>
        <v>59498</v>
      </c>
      <c r="D33" s="19">
        <f t="shared" si="1"/>
        <v>58330</v>
      </c>
      <c r="E33" s="19">
        <f t="shared" si="2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8"/>
      <c r="S33" s="18"/>
      <c r="T33" s="18"/>
      <c r="U33" s="19">
        <v>59367</v>
      </c>
      <c r="V33" s="19">
        <v>58199</v>
      </c>
      <c r="W33" s="19">
        <v>0</v>
      </c>
      <c r="X33" s="19"/>
      <c r="Y33" s="19"/>
      <c r="Z33" s="19"/>
      <c r="AA33" s="19"/>
      <c r="AB33" s="19"/>
      <c r="AC33" s="19"/>
      <c r="AD33" s="18"/>
      <c r="AE33" s="18"/>
      <c r="AF33" s="18"/>
      <c r="AG33" s="18"/>
      <c r="AH33" s="18"/>
      <c r="AI33" s="18"/>
      <c r="AJ33" s="19"/>
      <c r="AK33" s="19"/>
      <c r="AL33" s="19"/>
      <c r="AM33" s="19"/>
      <c r="AN33" s="19"/>
      <c r="AO33" s="19"/>
      <c r="AP33" s="19"/>
      <c r="AQ33" s="19"/>
      <c r="AR33" s="19"/>
      <c r="AS33" s="19">
        <v>131</v>
      </c>
      <c r="AT33" s="19">
        <v>131</v>
      </c>
      <c r="AU33" s="19"/>
      <c r="AV33" s="19"/>
      <c r="AW33" s="10"/>
      <c r="AX33" s="10"/>
      <c r="AY33" s="6"/>
      <c r="AZ33" s="6"/>
      <c r="BA33" s="6"/>
      <c r="BB33" s="6"/>
    </row>
    <row r="34" spans="1:54" s="2" customFormat="1" ht="12.75">
      <c r="A34" s="9"/>
      <c r="B34" s="9" t="s">
        <v>23</v>
      </c>
      <c r="C34" s="18">
        <f t="shared" si="0"/>
        <v>510894</v>
      </c>
      <c r="D34" s="18">
        <f t="shared" si="1"/>
        <v>559720</v>
      </c>
      <c r="E34" s="18">
        <f t="shared" si="2"/>
        <v>251024</v>
      </c>
      <c r="F34" s="18">
        <f aca="true" t="shared" si="3" ref="F34:AX34">SUM(F4,F8,F13,F14,F15,F24,F25,F30,F31,F32)</f>
        <v>199000</v>
      </c>
      <c r="G34" s="18">
        <f t="shared" si="3"/>
        <v>199132</v>
      </c>
      <c r="H34" s="18">
        <f t="shared" si="3"/>
        <v>132</v>
      </c>
      <c r="I34" s="18">
        <f t="shared" si="3"/>
        <v>15000</v>
      </c>
      <c r="J34" s="18">
        <f t="shared" si="3"/>
        <v>15276</v>
      </c>
      <c r="K34" s="18">
        <f t="shared" si="3"/>
        <v>15276</v>
      </c>
      <c r="L34" s="18">
        <f t="shared" si="3"/>
        <v>3000</v>
      </c>
      <c r="M34" s="18">
        <f t="shared" si="3"/>
        <v>3000</v>
      </c>
      <c r="N34" s="18">
        <f t="shared" si="3"/>
        <v>0</v>
      </c>
      <c r="O34" s="18">
        <f t="shared" si="3"/>
        <v>286</v>
      </c>
      <c r="P34" s="18">
        <f t="shared" si="3"/>
        <v>286</v>
      </c>
      <c r="Q34" s="18">
        <f t="shared" si="3"/>
        <v>0</v>
      </c>
      <c r="R34" s="18">
        <f t="shared" si="3"/>
        <v>0</v>
      </c>
      <c r="S34" s="18">
        <f t="shared" si="3"/>
        <v>56</v>
      </c>
      <c r="T34" s="18">
        <f t="shared" si="3"/>
        <v>55</v>
      </c>
      <c r="U34" s="18">
        <f t="shared" si="3"/>
        <v>77666</v>
      </c>
      <c r="V34" s="18">
        <f t="shared" si="3"/>
        <v>93716</v>
      </c>
      <c r="W34" s="18">
        <f t="shared" si="3"/>
        <v>17439</v>
      </c>
      <c r="X34" s="18">
        <f t="shared" si="3"/>
        <v>0</v>
      </c>
      <c r="Y34" s="18">
        <f t="shared" si="3"/>
        <v>21</v>
      </c>
      <c r="Z34" s="18">
        <f t="shared" si="3"/>
        <v>21</v>
      </c>
      <c r="AA34" s="18">
        <f t="shared" si="3"/>
        <v>1543</v>
      </c>
      <c r="AB34" s="18">
        <f t="shared" si="3"/>
        <v>1852</v>
      </c>
      <c r="AC34" s="18">
        <f t="shared" si="3"/>
        <v>441</v>
      </c>
      <c r="AD34" s="18">
        <f t="shared" si="3"/>
        <v>254</v>
      </c>
      <c r="AE34" s="18">
        <f t="shared" si="3"/>
        <v>495</v>
      </c>
      <c r="AF34" s="18">
        <f t="shared" si="3"/>
        <v>291</v>
      </c>
      <c r="AG34" s="18">
        <f t="shared" si="3"/>
        <v>150</v>
      </c>
      <c r="AH34" s="18">
        <f t="shared" si="3"/>
        <v>150</v>
      </c>
      <c r="AI34" s="18">
        <f t="shared" si="3"/>
        <v>0</v>
      </c>
      <c r="AJ34" s="18">
        <f t="shared" si="3"/>
        <v>159160</v>
      </c>
      <c r="AK34" s="18">
        <f t="shared" si="3"/>
        <v>175663</v>
      </c>
      <c r="AL34" s="18">
        <f t="shared" si="3"/>
        <v>150463</v>
      </c>
      <c r="AM34" s="18">
        <f t="shared" si="3"/>
        <v>2332</v>
      </c>
      <c r="AN34" s="18">
        <f t="shared" si="3"/>
        <v>2332</v>
      </c>
      <c r="AO34" s="18">
        <f t="shared" si="3"/>
        <v>1167</v>
      </c>
      <c r="AP34" s="18">
        <f t="shared" si="3"/>
        <v>762</v>
      </c>
      <c r="AQ34" s="18">
        <f t="shared" si="3"/>
        <v>1061</v>
      </c>
      <c r="AR34" s="18">
        <f t="shared" si="3"/>
        <v>1016</v>
      </c>
      <c r="AS34" s="18">
        <f t="shared" si="3"/>
        <v>3131</v>
      </c>
      <c r="AT34" s="18">
        <f t="shared" si="3"/>
        <v>3437</v>
      </c>
      <c r="AU34" s="18">
        <f t="shared" si="3"/>
        <v>2091</v>
      </c>
      <c r="AV34" s="18">
        <f t="shared" si="3"/>
        <v>48610</v>
      </c>
      <c r="AW34" s="18">
        <f t="shared" si="3"/>
        <v>63243</v>
      </c>
      <c r="AX34" s="18">
        <f t="shared" si="3"/>
        <v>62632</v>
      </c>
      <c r="AY34" s="6"/>
      <c r="AZ34" s="6"/>
      <c r="BA34" s="6"/>
      <c r="BB34" s="6"/>
    </row>
    <row r="35" spans="2:48" ht="15">
      <c r="B35" s="11"/>
      <c r="C35" s="14"/>
      <c r="D35" s="2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</sheetData>
  <sheetProtection/>
  <mergeCells count="31">
    <mergeCell ref="AQ2:AR2"/>
    <mergeCell ref="AM1:AO1"/>
    <mergeCell ref="AV1:AX1"/>
    <mergeCell ref="P2:Q2"/>
    <mergeCell ref="AT2:AU2"/>
    <mergeCell ref="AW2:AX2"/>
    <mergeCell ref="X1:Z1"/>
    <mergeCell ref="Y2:Z2"/>
    <mergeCell ref="AH2:AI2"/>
    <mergeCell ref="AK2:AL2"/>
    <mergeCell ref="AN2:AO2"/>
    <mergeCell ref="R1:T1"/>
    <mergeCell ref="AS1:AU1"/>
    <mergeCell ref="AP1:AR1"/>
    <mergeCell ref="S2:T2"/>
    <mergeCell ref="V2:W2"/>
    <mergeCell ref="AB2:AC2"/>
    <mergeCell ref="AE2:AF2"/>
    <mergeCell ref="AD1:AF1"/>
    <mergeCell ref="AG1:AI1"/>
    <mergeCell ref="C2:E2"/>
    <mergeCell ref="F1:H1"/>
    <mergeCell ref="I1:K1"/>
    <mergeCell ref="L1:N1"/>
    <mergeCell ref="G2:H2"/>
    <mergeCell ref="J2:K2"/>
    <mergeCell ref="M2:N2"/>
    <mergeCell ref="O1:Q1"/>
    <mergeCell ref="AJ1:AL1"/>
    <mergeCell ref="U1:W1"/>
    <mergeCell ref="AA1:AC1"/>
  </mergeCells>
  <printOptions gridLines="1" horizontalCentered="1"/>
  <pageMargins left="0.16" right="0.25" top="1.18" bottom="0.984251968503937" header="0.41" footer="0.5118110236220472"/>
  <pageSetup horizontalDpi="300" verticalDpi="300" orientation="landscape" paperSize="9" r:id="rId1"/>
  <headerFooter alignWithMargins="0">
    <oddHeader>&amp;C&amp;"Arial CE,Félkövér"&amp;11Balatongyörök község Önkormányzat 
2013. I-III.n.évi költségvetés szakfeladatonként&amp;14
&amp;R&amp;"Arial CE,Félkövér dőlt"
7.1.sz.melléklet a 15/2013 (XI.19.) önkormányzati rendelethez&amp;"Arial CE,Normál"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Körjegyzőség Balatongyörök</dc:creator>
  <cp:keywords/>
  <dc:description/>
  <cp:lastModifiedBy>Önkormányzat</cp:lastModifiedBy>
  <cp:lastPrinted>2013-11-15T11:10:08Z</cp:lastPrinted>
  <dcterms:created xsi:type="dcterms:W3CDTF">2000-11-23T10:13:46Z</dcterms:created>
  <dcterms:modified xsi:type="dcterms:W3CDTF">2013-11-15T11:10:21Z</dcterms:modified>
  <cp:category/>
  <cp:version/>
  <cp:contentType/>
  <cp:contentStatus/>
</cp:coreProperties>
</file>