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1" activeTab="16"/>
  </bookViews>
  <sheets>
    <sheet name="1. címrend" sheetId="1" r:id="rId1"/>
    <sheet name="2. mérleg" sheetId="2" r:id="rId2"/>
    <sheet name="3.bev-kiadás" sheetId="3" r:id="rId3"/>
    <sheet name="4.szakfeladat" sheetId="4" r:id="rId4"/>
    <sheet name="5.gördülő" sheetId="5" r:id="rId5"/>
    <sheet name="6-7.műk-felh." sheetId="6" r:id="rId6"/>
    <sheet name="8.állami" sheetId="7" r:id="rId7"/>
    <sheet name="9.beruházás" sheetId="8" r:id="rId8"/>
    <sheet name="10.vagyon" sheetId="9" r:id="rId9"/>
    <sheet name="11.PM" sheetId="10" r:id="rId10"/>
    <sheet name="12.Közvetett" sheetId="11" r:id="rId11"/>
    <sheet name="13.hitel" sheetId="12" r:id="rId12"/>
    <sheet name="14.létszám" sheetId="13" r:id="rId13"/>
    <sheet name="15.epj" sheetId="14" r:id="rId14"/>
    <sheet name="16. többéves" sheetId="15" r:id="rId15"/>
    <sheet name="17. tul.részesedés" sheetId="16" r:id="rId16"/>
    <sheet name="18.Mini Bölcsi" sheetId="17" r:id="rId17"/>
  </sheets>
  <definedNames>
    <definedName name="_xlnm.Print_Area" localSheetId="0">'1. címrend'!$A$1:$E$61</definedName>
    <definedName name="_xlnm.Print_Area" localSheetId="8">'10.vagyon'!$A$1:$C$42</definedName>
    <definedName name="_xlnm.Print_Area" localSheetId="9">'11.PM'!$A$1:$L$12</definedName>
    <definedName name="_xlnm.Print_Area" localSheetId="10">'12.Közvetett'!$A$1:$F$13</definedName>
    <definedName name="_xlnm.Print_Area" localSheetId="11">'13.hitel'!$A$1:$R$14</definedName>
    <definedName name="_xlnm.Print_Area" localSheetId="12">'14.létszám'!$A$1:$D$12</definedName>
    <definedName name="_xlnm.Print_Area" localSheetId="13">'15.epj'!$A$1:$E$56</definedName>
    <definedName name="_xlnm.Print_Area" localSheetId="14">'16. többéves'!$A$1:$L$19</definedName>
    <definedName name="_xlnm.Print_Area" localSheetId="15">'17. tul.részesedés'!$A$1:$D$8</definedName>
    <definedName name="_xlnm.Print_Area" localSheetId="16">'18.Mini Bölcsi'!$A$1:$E$73</definedName>
    <definedName name="_xlnm.Print_Area" localSheetId="1">'2. mérleg'!$A$1:$J$27</definedName>
    <definedName name="_xlnm.Print_Area" localSheetId="2">'3.bev-kiadás'!$A$1:$E$62</definedName>
    <definedName name="_xlnm.Print_Area" localSheetId="3">'4.szakfeladat'!$B$1:$N$63</definedName>
    <definedName name="_xlnm.Print_Area" localSheetId="4">'5.gördülő'!$A$1:$E$47</definedName>
    <definedName name="_xlnm.Print_Area" localSheetId="5">'6-7.műk-felh.'!$A$1:$J$37</definedName>
    <definedName name="_xlnm.Print_Area" localSheetId="6">'8.állami'!$A$1:$E$18</definedName>
    <definedName name="_xlnm.Print_Area" localSheetId="7">'9.beruházás'!$A$1:$I$28</definedName>
  </definedNames>
  <calcPr fullCalcOnLoad="1"/>
</workbook>
</file>

<file path=xl/comments1.xml><?xml version="1.0" encoding="utf-8"?>
<comments xmlns="http://schemas.openxmlformats.org/spreadsheetml/2006/main">
  <authors>
    <author>M?ni</author>
  </authors>
  <commentList>
    <comment ref="C35" authorId="0">
      <text>
        <r>
          <rPr>
            <b/>
            <sz val="9"/>
            <rFont val="Tahoma"/>
            <family val="2"/>
          </rPr>
          <t>Móni: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<sst xmlns="http://schemas.openxmlformats.org/spreadsheetml/2006/main" count="798" uniqueCount="542">
  <si>
    <t>Cím</t>
  </si>
  <si>
    <t>Alcím</t>
  </si>
  <si>
    <t>Előirányzat csoport</t>
  </si>
  <si>
    <t>Kiemelt előirányzat</t>
  </si>
  <si>
    <t>kötelező feladat</t>
  </si>
  <si>
    <t>működési</t>
  </si>
  <si>
    <t>személyi jellegű kiadások</t>
  </si>
  <si>
    <t>dologi kiadások</t>
  </si>
  <si>
    <t>átadott pénzeszközök</t>
  </si>
  <si>
    <t>nem kötelező feladat</t>
  </si>
  <si>
    <t>felhalmozás</t>
  </si>
  <si>
    <t>beruházás</t>
  </si>
  <si>
    <t>Közvilágítás</t>
  </si>
  <si>
    <t>Könyvtár</t>
  </si>
  <si>
    <t>munkaadókat tehelő járulék</t>
  </si>
  <si>
    <t>B E V É T E L E K</t>
  </si>
  <si>
    <t>Bevételi jogcím</t>
  </si>
  <si>
    <t>1.</t>
  </si>
  <si>
    <t>2.</t>
  </si>
  <si>
    <t>K I A D Á S O K</t>
  </si>
  <si>
    <t>Kiadási jogcímek</t>
  </si>
  <si>
    <t>ezer Ft-ban</t>
  </si>
  <si>
    <t>Bevételi jogcím- csoport száma</t>
  </si>
  <si>
    <t>I.</t>
  </si>
  <si>
    <t xml:space="preserve"> Önkormányzat működési bevételei</t>
  </si>
  <si>
    <t>2. Önkormányzat sajátos működési bevételei</t>
  </si>
  <si>
    <t>II.</t>
  </si>
  <si>
    <t xml:space="preserve"> Támogatások</t>
  </si>
  <si>
    <t>III.</t>
  </si>
  <si>
    <t xml:space="preserve"> Felhalmozási és tőkejellegű bevételek</t>
  </si>
  <si>
    <t>1. Tárgyi eszközök, immateriális javak értékesítése</t>
  </si>
  <si>
    <t>IV.</t>
  </si>
  <si>
    <t>Támogatásértékű bevétel</t>
  </si>
  <si>
    <t>V.</t>
  </si>
  <si>
    <t>Véglegesen átvett pénzeszközök</t>
  </si>
  <si>
    <t xml:space="preserve">  1. Működési célú pénzeszköz átvétel államháztartáson kívülről</t>
  </si>
  <si>
    <t xml:space="preserve">  2. Felhalmozási célú pénzeszköz átvétel államháztartáson kívülről</t>
  </si>
  <si>
    <t>VI.</t>
  </si>
  <si>
    <t>Támogatási kölcsönök visszatérülése, igénybevétele, értékpapírok kibocsátásának bevétele</t>
  </si>
  <si>
    <t>VII.</t>
  </si>
  <si>
    <t>Hitelek</t>
  </si>
  <si>
    <t>VIII.</t>
  </si>
  <si>
    <t>Pénzforgalom nélküli bevételek</t>
  </si>
  <si>
    <t>Előző évi pénzmaradvány igénybevétele</t>
  </si>
  <si>
    <t>Kiadási jogcím- csoport száma</t>
  </si>
  <si>
    <t xml:space="preserve"> Folyó (működési) kiadások</t>
  </si>
  <si>
    <t>1. Személyi  juttatások</t>
  </si>
  <si>
    <t>2. Munkaadókat terhelő járulékok</t>
  </si>
  <si>
    <t>3. Dologi  kiadások</t>
  </si>
  <si>
    <t>Felhalmozási és tőke jellegű kiadások</t>
  </si>
  <si>
    <t>1. Felújítás</t>
  </si>
  <si>
    <t>2. Intézményi beruházási kiadások</t>
  </si>
  <si>
    <t>5. Pénzügyi befektetések kiadásai</t>
  </si>
  <si>
    <t>Kölcsönök nyújtása és törlesztése</t>
  </si>
  <si>
    <t xml:space="preserve">Tartalékok </t>
  </si>
  <si>
    <t>1. Általános tartalék</t>
  </si>
  <si>
    <t>2. Céltartalék</t>
  </si>
  <si>
    <t>Finanszírozási kiadások</t>
  </si>
  <si>
    <t xml:space="preserve">   a) Támogatásértékű működési kiadás</t>
  </si>
  <si>
    <t xml:space="preserve">   b) Pénzmaradvány átadás</t>
  </si>
  <si>
    <t>Teljesítés %-a</t>
  </si>
  <si>
    <t>Költségvetési kiegészítés, visszatérülés</t>
  </si>
  <si>
    <t>IX.</t>
  </si>
  <si>
    <t>Pénzmaradvány átvétele</t>
  </si>
  <si>
    <t>X.</t>
  </si>
  <si>
    <t>XI.</t>
  </si>
  <si>
    <t>BEVÉTELEK MINDÖSSZESEN:</t>
  </si>
  <si>
    <t>KIADÁSOK MINDÖSSZESEN:</t>
  </si>
  <si>
    <t>3. Üzemeltetésből, koncesszióból származó bevétel</t>
  </si>
  <si>
    <t xml:space="preserve">Teljesítés </t>
  </si>
  <si>
    <t>1. Intézmény működési bevételek</t>
  </si>
  <si>
    <r>
      <t xml:space="preserve"> </t>
    </r>
    <r>
      <rPr>
        <sz val="10"/>
        <rFont val="Arial"/>
        <family val="2"/>
      </rPr>
      <t>1. Támogatásértékű működési bevétel</t>
    </r>
  </si>
  <si>
    <r>
      <t xml:space="preserve"> </t>
    </r>
    <r>
      <rPr>
        <sz val="10"/>
        <rFont val="Arial"/>
        <family val="2"/>
      </rPr>
      <t>2. Támogatásértékű felhalmozási bevétel</t>
    </r>
  </si>
  <si>
    <r>
      <t xml:space="preserve">    </t>
    </r>
    <r>
      <rPr>
        <sz val="10"/>
        <rFont val="Arial"/>
        <family val="2"/>
      </rPr>
      <t>1. Működési célú hitel felvétele</t>
    </r>
  </si>
  <si>
    <r>
      <t xml:space="preserve">  </t>
    </r>
    <r>
      <rPr>
        <sz val="10"/>
        <rFont val="Arial"/>
        <family val="2"/>
      </rPr>
      <t>2. Fejlesztési célú kölcsönnyújtás</t>
    </r>
  </si>
  <si>
    <t>Megnevezés</t>
  </si>
  <si>
    <t>Eredeti előirányzat</t>
  </si>
  <si>
    <t>Módosított előirányzat</t>
  </si>
  <si>
    <t>Teljesítés</t>
  </si>
  <si>
    <t>Megoszlás %</t>
  </si>
  <si>
    <t>M Ű K Ö D T E T É S</t>
  </si>
  <si>
    <t xml:space="preserve">Intézmények működési bevétele                                               </t>
  </si>
  <si>
    <t>Működési célú pénzeszköz átvétel</t>
  </si>
  <si>
    <t>Pénzmaradvány</t>
  </si>
  <si>
    <t>F E L H A L M O Z Á S</t>
  </si>
  <si>
    <t>Felhalmozási és tőkejellegű bevételek</t>
  </si>
  <si>
    <t>Felhalmozási kiadások</t>
  </si>
  <si>
    <t xml:space="preserve">    Felújítás</t>
  </si>
  <si>
    <t>Támogatásértékű felhalmozásra átvett pénzeszköz</t>
  </si>
  <si>
    <t xml:space="preserve">    Beruházás</t>
  </si>
  <si>
    <t>Felhalmozási célú pénzeszk. átv. államházt. kívülről</t>
  </si>
  <si>
    <t>Hiteltörlesztés</t>
  </si>
  <si>
    <t>BEVÉTELEK MINDÖSSZESEN</t>
  </si>
  <si>
    <t>KIADÁSOK MINDÖSSZESEN</t>
  </si>
  <si>
    <t>Önkormányzat</t>
  </si>
  <si>
    <t>Összesen</t>
  </si>
  <si>
    <t>Szakfeladat</t>
  </si>
  <si>
    <t>Szakfeladat megnev.</t>
  </si>
  <si>
    <t>Személyi juttatás</t>
  </si>
  <si>
    <t>Járulékok</t>
  </si>
  <si>
    <t>Dologi kiadás</t>
  </si>
  <si>
    <t xml:space="preserve">Beruházás, fejl., felúj. </t>
  </si>
  <si>
    <t>Hitel</t>
  </si>
  <si>
    <t>összesen</t>
  </si>
  <si>
    <t>folyószámla hitel</t>
  </si>
  <si>
    <t>beruházási hitel</t>
  </si>
  <si>
    <t>Köztemető fenntartás</t>
  </si>
  <si>
    <t>Összesen:</t>
  </si>
  <si>
    <t>Pénzforgalom nélküli hitelfelvétel</t>
  </si>
  <si>
    <t>Átvett pénzeszköz beruházási</t>
  </si>
  <si>
    <t>Sor-</t>
  </si>
  <si>
    <t>Módosított</t>
  </si>
  <si>
    <t>szám</t>
  </si>
  <si>
    <t>előirányzat</t>
  </si>
  <si>
    <t>Működési célú pénzeszköz átadás államháztartáson kívülre</t>
  </si>
  <si>
    <t>Ellátottak pénzbeli juttatása</t>
  </si>
  <si>
    <t>Támogatásértékű működési bevétel</t>
  </si>
  <si>
    <t>Előző évi pénzmaradvány</t>
  </si>
  <si>
    <t>Felújítás</t>
  </si>
  <si>
    <t>Tárgyi eszközök, immateriális javak értékesítése</t>
  </si>
  <si>
    <t>Önkormányzatok sajátos felhalmozási és tőkebevételei</t>
  </si>
  <si>
    <t>Támogatásértékű felhalmozási kiadás</t>
  </si>
  <si>
    <t>Felhalmozási célú pénzeszköz átadás államháztartáson kívülre</t>
  </si>
  <si>
    <t>Felhalmozási célú pénzeszköz átvétel államháztartáson kívülről</t>
  </si>
  <si>
    <t>Támogatásértékű felhalmozási bevétel</t>
  </si>
  <si>
    <t>I. Működési célú (folyó) bevételek, működési célú (folyó) kiadások mérlege
(Önkormányzati szinten)</t>
  </si>
  <si>
    <t>Bevételek</t>
  </si>
  <si>
    <t>Kiadások</t>
  </si>
  <si>
    <t>Intézményi működési bevételek</t>
  </si>
  <si>
    <t>Személyi juttatások</t>
  </si>
  <si>
    <t>Munkaadókat terhelő járulék</t>
  </si>
  <si>
    <t>Dologi kiadások</t>
  </si>
  <si>
    <t>Működési célú pénzeszköz átvétel államháztartáson kívülről</t>
  </si>
  <si>
    <t>Támogatási kölcsönök visszatérülése (működési)</t>
  </si>
  <si>
    <t>Működési célú hitel felvétele</t>
  </si>
  <si>
    <t>Tartalék (működési célú)</t>
  </si>
  <si>
    <t>Működési hitel törlesztés</t>
  </si>
  <si>
    <t>ÖSSZESEN:</t>
  </si>
  <si>
    <t>II. Felhalmozási és tőkejellegű bevételek és kiadások mérlege
(Önkormányzati szinten)</t>
  </si>
  <si>
    <t>Intézményi beruházás</t>
  </si>
  <si>
    <t>Üzemeltetésből, koncessióból származó bevétel</t>
  </si>
  <si>
    <t>Önkormányzatok költségvetési támogatása (fejlesztési célú rész)</t>
  </si>
  <si>
    <t>Fejlesztési célú kölcsönnyújtás</t>
  </si>
  <si>
    <t>Tartalék (fejlesztési célú)</t>
  </si>
  <si>
    <t>Támogatási kölcsönök visszatérülése (fejlesztési)</t>
  </si>
  <si>
    <t>Fejlesztési hitel törlesztés</t>
  </si>
  <si>
    <t>Beruházás utáni ÁFA visszatér.</t>
  </si>
  <si>
    <t>Pénzügyi befektetés</t>
  </si>
  <si>
    <t>Értékesített tárgyi eszközök és immateriális javak ÁFA-ja</t>
  </si>
  <si>
    <t>Beruházások ÁFA-ja</t>
  </si>
  <si>
    <t>Felhalmozási célú hitel felvétele</t>
  </si>
  <si>
    <t>7. sz. melléklet</t>
  </si>
  <si>
    <t>8. számú melléklet</t>
  </si>
  <si>
    <t>Felújítási kiadások előirányzata feladatonként</t>
  </si>
  <si>
    <t>Felújítás  megnevezése</t>
  </si>
  <si>
    <t>Teljes költség</t>
  </si>
  <si>
    <t>Kivitelezés kezdési és befejezési éve</t>
  </si>
  <si>
    <t>Felhasználás
……..-ig</t>
  </si>
  <si>
    <t>várható pályázati támogatás</t>
  </si>
  <si>
    <t>…...év utáni szükséglet</t>
  </si>
  <si>
    <t>Beruházási kiadások előirányzat a feladatonként</t>
  </si>
  <si>
    <t>Beruházás megnevezése</t>
  </si>
  <si>
    <t>EU-s finanszírozásból megvalósuló beruházás</t>
  </si>
  <si>
    <t>Vagyonkimutatás</t>
  </si>
  <si>
    <t>a könyvviteli mérlegben értékkel szereplő eszközökről és forrásokról</t>
  </si>
  <si>
    <t>ESZKÖZÖK</t>
  </si>
  <si>
    <t xml:space="preserve">Előző év   </t>
  </si>
  <si>
    <t>Tárgyév</t>
  </si>
  <si>
    <t>állományi érték</t>
  </si>
  <si>
    <t>1</t>
  </si>
  <si>
    <t>3</t>
  </si>
  <si>
    <t>4</t>
  </si>
  <si>
    <t xml:space="preserve">B) FORGÓESZKÖZÖK ÖSSZESEN  </t>
  </si>
  <si>
    <t xml:space="preserve">ESZKÖZÖK ÖSSZESEN  </t>
  </si>
  <si>
    <t>FORRÁSOK</t>
  </si>
  <si>
    <t xml:space="preserve">Előző év  </t>
  </si>
  <si>
    <t xml:space="preserve">FORRÁSOK ÖSSZESEN  </t>
  </si>
  <si>
    <t>A költségvetési szerv neve</t>
  </si>
  <si>
    <t>Képződött</t>
  </si>
  <si>
    <t>K  o  r  r  e  k  c  i  ó</t>
  </si>
  <si>
    <t xml:space="preserve">Módosított </t>
  </si>
  <si>
    <t>Kötelezettséggel terh.</t>
  </si>
  <si>
    <t>Szabad pénzmaradv.</t>
  </si>
  <si>
    <t>Szabad pm.ból p.eszk.átvét.</t>
  </si>
  <si>
    <t>p.maradv.</t>
  </si>
  <si>
    <t>Növekedés</t>
  </si>
  <si>
    <t>Csökkenés</t>
  </si>
  <si>
    <t>Működési</t>
  </si>
  <si>
    <t>Fejlesztési</t>
  </si>
  <si>
    <t>Fejleszt.</t>
  </si>
  <si>
    <t>Közvetett támogatás megnevezése</t>
  </si>
  <si>
    <t>Megnevezés, indoklás            (önkormányzati rendelet, határozat)</t>
  </si>
  <si>
    <t>Közvetett támogatás</t>
  </si>
  <si>
    <t>jogcíme</t>
  </si>
  <si>
    <t>mértéke %</t>
  </si>
  <si>
    <t>összege eFt</t>
  </si>
  <si>
    <t>Közvetett támogatás öszesen:</t>
  </si>
  <si>
    <t>12.számú melléklet</t>
  </si>
  <si>
    <t>eFt-ban</t>
  </si>
  <si>
    <t>Hitel fajta</t>
  </si>
  <si>
    <t>Felvett</t>
  </si>
  <si>
    <t>Lejárat</t>
  </si>
  <si>
    <t>Várható</t>
  </si>
  <si>
    <t>……. évi tényleges adatok</t>
  </si>
  <si>
    <t>Tőketörlesztés későbbi években</t>
  </si>
  <si>
    <t>Tőketör-   lesztés  …...-től évente</t>
  </si>
  <si>
    <t xml:space="preserve">hitel </t>
  </si>
  <si>
    <t>felvétel</t>
  </si>
  <si>
    <t>ideje</t>
  </si>
  <si>
    <t>fennálló</t>
  </si>
  <si>
    <t xml:space="preserve">kamat </t>
  </si>
  <si>
    <t>….... évi hitelfelvétel</t>
  </si>
  <si>
    <t>….... évi törlesztés</t>
  </si>
  <si>
    <t>……..évi kamatfizetés</t>
  </si>
  <si>
    <t>……….. fennálló tart</t>
  </si>
  <si>
    <t>összege</t>
  </si>
  <si>
    <t>időpontja</t>
  </si>
  <si>
    <t>tartozás</t>
  </si>
  <si>
    <t>fiz.köt.</t>
  </si>
  <si>
    <t>Mindösszesen:</t>
  </si>
  <si>
    <t>Önkormányzati dolgozók</t>
  </si>
  <si>
    <t>MINDÖSSZESEN</t>
  </si>
  <si>
    <t>EGYSZERŰSÍTETT PÉNZFORGALMI JELENTÉS</t>
  </si>
  <si>
    <t>Sor-
szám</t>
  </si>
  <si>
    <t>Eredeti</t>
  </si>
  <si>
    <t>Felhalm.-i célú támogatásértékű kiadások, egyéb támogatás</t>
  </si>
  <si>
    <t>Költségvetési pénzforgalmi kiadások öszesen ( 01+...+12 )</t>
  </si>
  <si>
    <t>Hosszú lejáratú hitelek</t>
  </si>
  <si>
    <t>Rövid lejáratú hitelek</t>
  </si>
  <si>
    <t>Finanszírozási kiadások összesen (14+…+17)</t>
  </si>
  <si>
    <t>Pénzforgalmi kiadások (13+18)</t>
  </si>
  <si>
    <t>Pénzforgalom nélküli kiadások</t>
  </si>
  <si>
    <t>Továbbadási célú kiadások</t>
  </si>
  <si>
    <t xml:space="preserve">Kiegyenlítő, függő, átfutó kiadások </t>
  </si>
  <si>
    <t>Kiadások összesen ( 19+...+22 )</t>
  </si>
  <si>
    <t>Működési célú támogatásértékű bevételek, egyéb támogatás</t>
  </si>
  <si>
    <t>Államháztartáson kívülről végleges működési pénzeszköz átvétel</t>
  </si>
  <si>
    <t>Felhalmozási és tőke jellegű bevételek</t>
  </si>
  <si>
    <t>Felhalmozási célú támogatásértékű bevételek, egyéb támogatás</t>
  </si>
  <si>
    <t>Államháztartáson kívülről végleges felhalmozási pénzeszköz átvétel</t>
  </si>
  <si>
    <t>Hosszú lejáratú kölcsönök visszatérülése</t>
  </si>
  <si>
    <t>Rövid lejáratú kölcsönök visszatérülése</t>
  </si>
  <si>
    <t xml:space="preserve">Költségvetési pénzforgalmi bevételek összesen </t>
  </si>
  <si>
    <t>Hosszú lejáratú hitelek felvétele</t>
  </si>
  <si>
    <t>Rövid lejáratú hitelek felvétele</t>
  </si>
  <si>
    <t>Tartós hitelviszonyt megtestesítő értékpapírok bevétele</t>
  </si>
  <si>
    <t>Forgatási célú hitelviszonyt megt.értékpapírok bevétele</t>
  </si>
  <si>
    <t>Továbbadási célú bevételek</t>
  </si>
  <si>
    <t>Kiegyenlítő, függő, átfutó bevételek</t>
  </si>
  <si>
    <t xml:space="preserve">Engedélyezett létszám                </t>
  </si>
  <si>
    <t>Átlagos létszám</t>
  </si>
  <si>
    <t>4. Államháztartáson belüli támogatások és tám.jell.kiadások</t>
  </si>
  <si>
    <t>5. Működési célú pénzeszközátadás államháztartáson kívülre</t>
  </si>
  <si>
    <t>4. Felhalm. célú pénzeszközátadás államh.on kívülre</t>
  </si>
  <si>
    <t>Közhatalmi bevételek</t>
  </si>
  <si>
    <t>Közhatalmi bevételek (adók)</t>
  </si>
  <si>
    <t xml:space="preserve">D) SAJÁT TŐKE ÖSSZESEN </t>
  </si>
  <si>
    <t>Módosított eléőirányzat</t>
  </si>
  <si>
    <t>Jogcím</t>
  </si>
  <si>
    <t>Könyvtári, közművelődési feladatok támogatása</t>
  </si>
  <si>
    <t>Települési önkormányzatok működésének támogatása</t>
  </si>
  <si>
    <t xml:space="preserve"> 2.4. Egyéb közhatalmi bevételek</t>
  </si>
  <si>
    <t xml:space="preserve">Önkormányzatok működési költségvetési támogatása </t>
  </si>
  <si>
    <t>Közhatalmi bevétetek</t>
  </si>
  <si>
    <t>Ertedeti előirányzat</t>
  </si>
  <si>
    <t xml:space="preserve">  2. Felhalmozási célú hitel felvétele</t>
  </si>
  <si>
    <t>6. Ellátottak pénzbeli juttatása</t>
  </si>
  <si>
    <t>3. Támogatásértékű felhamozási kiadás</t>
  </si>
  <si>
    <t xml:space="preserve">Felhalmozási hitel </t>
  </si>
  <si>
    <t>Közfoglalkoztatás</t>
  </si>
  <si>
    <t>Rövidlejáratú átmeneti liklvid hitel</t>
  </si>
  <si>
    <t>Pályázati hitel</t>
  </si>
  <si>
    <t>Rövidlejáratú átmeneti munkabér hitel</t>
  </si>
  <si>
    <t>Egyéb hosszú lejáratú kötelezettség</t>
  </si>
  <si>
    <t>Működési és fejlesztési célú bevételek és kiadások 3 éves alakulását bemutató mérleg</t>
  </si>
  <si>
    <t>MŰKÖDÉSI BEVÉTELEK</t>
  </si>
  <si>
    <t xml:space="preserve">    helyi adók</t>
  </si>
  <si>
    <t xml:space="preserve">    bírság, pótlékok, egyéb sajátos működési bevétel</t>
  </si>
  <si>
    <t xml:space="preserve">    átengedett központi adók</t>
  </si>
  <si>
    <t>Önkormányzat költségvetési támogatása</t>
  </si>
  <si>
    <t>Működési célú előző évi pénzmaradvány igénybevétele</t>
  </si>
  <si>
    <t>MŰKÖDÉSI CÉLÚ BEVÉTELEK ÖSSZESEN:</t>
  </si>
  <si>
    <t>MŰKÖDÉSI KIADÁSOK</t>
  </si>
  <si>
    <t>Munkaadókat terhelő járulékok</t>
  </si>
  <si>
    <t>Ellátottak pénzbeni juttatása</t>
  </si>
  <si>
    <t>MŰKÖDÉSI CÉLÚ KIADÁSOK ÖSSZESEN:</t>
  </si>
  <si>
    <t>FELHALMOZÁSI CÉLÚ BEVÉTELEK</t>
  </si>
  <si>
    <t>Felhalmozási célú támogatás értékű bevételek</t>
  </si>
  <si>
    <t>Felhalmozási célú pénzeszk.átvétel államházt. kívülről</t>
  </si>
  <si>
    <t>Felhalmozási célú hitel</t>
  </si>
  <si>
    <t>FELHALMOZÁSI CÉLÚ BEVÉTELEK ÖSSZESEN:</t>
  </si>
  <si>
    <t>FELHALMOZÁSI CÉLÚ KIADÁSOK</t>
  </si>
  <si>
    <t>Tárgyévi fejlesztési feladatok</t>
  </si>
  <si>
    <t>Kamat, hiteltörlesztés</t>
  </si>
  <si>
    <t>FELHALMOZÁSI CÉLÚ KIADÁSOK ÖSSZESEN:</t>
  </si>
  <si>
    <t>ÖNKORMÁNYZAT BEVÉTELEI ÖSSZESEN</t>
  </si>
  <si>
    <t>ÖNKORMÁNYZAT KIADÁSAI ÖSSZESEN</t>
  </si>
  <si>
    <t>Több éves kihatással járó feladatok előirányzata éves bontásban</t>
  </si>
  <si>
    <t>Kötelezettség megnevezése</t>
  </si>
  <si>
    <t>Összes kötelezettség</t>
  </si>
  <si>
    <t>Vállalt jövőbeni kötelezettségek</t>
  </si>
  <si>
    <t>Zöldterületkezelés</t>
  </si>
  <si>
    <t>Közművelődés</t>
  </si>
  <si>
    <t>Önkormányzati jogalkotás</t>
  </si>
  <si>
    <t>Személyi jellegű kiadások</t>
  </si>
  <si>
    <t>Munkaadókat terhelő kiadások</t>
  </si>
  <si>
    <t>Finanszírozás átadás</t>
  </si>
  <si>
    <t xml:space="preserve">   1. Finanszírozás átadás</t>
  </si>
  <si>
    <t>2. Hitel törlesztés</t>
  </si>
  <si>
    <r>
      <t xml:space="preserve">  </t>
    </r>
    <r>
      <rPr>
        <sz val="10"/>
        <rFont val="Arial"/>
        <family val="2"/>
      </rPr>
      <t>1. Működési célú visszatérítendő támogatás</t>
    </r>
  </si>
  <si>
    <t>ellátottak térítési díja</t>
  </si>
  <si>
    <t>nyújtott kölcsön</t>
  </si>
  <si>
    <t>helyi adó kedvezmény,  mentesség</t>
  </si>
  <si>
    <t>helyiségek, eszközök hasznosításából származó kedvezmény, mentesség</t>
  </si>
  <si>
    <t>egyéb nyújtott kedvezmény</t>
  </si>
  <si>
    <t>Közhatalmi bevétel</t>
  </si>
  <si>
    <t>Közfoglalkozatottak</t>
  </si>
  <si>
    <t>Az önkormányzat tulajdonosi részesedéseiről szóló tájékoztató</t>
  </si>
  <si>
    <t>Gazdálkodó szervezet neve</t>
  </si>
  <si>
    <t>Kormányzati funkció</t>
  </si>
  <si>
    <t>013320</t>
  </si>
  <si>
    <t>Köztemető fenntartás és műk.</t>
  </si>
  <si>
    <t>064010</t>
  </si>
  <si>
    <t>066010</t>
  </si>
  <si>
    <t>011130</t>
  </si>
  <si>
    <t>045160</t>
  </si>
  <si>
    <t>Közutak, hidak üzemeltetése</t>
  </si>
  <si>
    <t>dologi kiadás</t>
  </si>
  <si>
    <t>051030</t>
  </si>
  <si>
    <t xml:space="preserve">Nem veszélyes hulladék </t>
  </si>
  <si>
    <t>082044</t>
  </si>
  <si>
    <t>Ellátottak pénzbeni juttatásai</t>
  </si>
  <si>
    <t>Műk.célú tám. ÁHT kívülre</t>
  </si>
  <si>
    <t>Jogalkotás</t>
  </si>
  <si>
    <t>Ellátottak jutt.</t>
  </si>
  <si>
    <t>Műk. kiadás ÁHT belül</t>
  </si>
  <si>
    <t>Műk. célú ÁHT kívül</t>
  </si>
  <si>
    <t>Korm.funkció</t>
  </si>
  <si>
    <t>018010</t>
  </si>
  <si>
    <t>Tám.célú finansz. Műveletek</t>
  </si>
  <si>
    <t>018030</t>
  </si>
  <si>
    <t>Könyvtári szolgáltatások</t>
  </si>
  <si>
    <t>Egyéb pénzbeni ellátások</t>
  </si>
  <si>
    <t>Önk.elszám.központi ktgvet</t>
  </si>
  <si>
    <t>900020</t>
  </si>
  <si>
    <t>Működési támogatás</t>
  </si>
  <si>
    <t>Pénzmaradvány igénybevétele</t>
  </si>
  <si>
    <t>ÁHT belüli megelőlegezés</t>
  </si>
  <si>
    <t>Finanszírozási kiadás</t>
  </si>
  <si>
    <t>Műk.célú tám. ÁHT belül</t>
  </si>
  <si>
    <t>Műk.célú tám. ÁHT kívül</t>
  </si>
  <si>
    <t>ÁHTvbelüli megelőlegezés</t>
  </si>
  <si>
    <t>Műk.kiadás ÁHT belül</t>
  </si>
  <si>
    <t>Telep.önk.köznev.feladatok</t>
  </si>
  <si>
    <t xml:space="preserve">A/I. Immateriális javak </t>
  </si>
  <si>
    <t xml:space="preserve">A/II. Tárgyi eszközök </t>
  </si>
  <si>
    <t>A/III.Befektetett pénzügyi eszközök</t>
  </si>
  <si>
    <t>A/IV. Koncesszióba adott eszk.</t>
  </si>
  <si>
    <t>C. Pénzeszközök</t>
  </si>
  <si>
    <t>B/1. Készletek</t>
  </si>
  <si>
    <t>B. Nemzeti vagyonba tartozó forgóeszközök</t>
  </si>
  <si>
    <r>
      <t xml:space="preserve"> </t>
    </r>
    <r>
      <rPr>
        <b/>
        <sz val="10"/>
        <rFont val="Arial"/>
        <family val="2"/>
      </rPr>
      <t xml:space="preserve">D. Követelések </t>
    </r>
  </si>
  <si>
    <t>F. Aktív időbeli elhatárolások</t>
  </si>
  <si>
    <t>E. Egyéb sajátos eszközoldali elszámolások</t>
  </si>
  <si>
    <t xml:space="preserve">G/I. Nemzeti vagyon induláskori értéke </t>
  </si>
  <si>
    <t>G/II. Nemzeti vagyon változásai</t>
  </si>
  <si>
    <t>G/III. Egyéb eszközök induláskori értéke</t>
  </si>
  <si>
    <t>G/IV. Felhalmozott eredmény</t>
  </si>
  <si>
    <t>G/V.Eszközök értékhelyesbítésének forrása</t>
  </si>
  <si>
    <t>G/VI. Mérleg szerinti erdmény</t>
  </si>
  <si>
    <t>H/II.Kötelezettségek ktgvet évet követően esedékes</t>
  </si>
  <si>
    <t>H/I.) Kötelezettségek ktgvet évben esedékes</t>
  </si>
  <si>
    <t xml:space="preserve">H) KÖTELEZETTSÉGEK ÖSSZESEN </t>
  </si>
  <si>
    <t>K. Passzív elhatárolások</t>
  </si>
  <si>
    <t>Működési célú tám. ÁHT belülről</t>
  </si>
  <si>
    <t>4. Működési kiadás ÁHT belülre</t>
  </si>
  <si>
    <r>
      <t>5. Működési kiadás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ÁHT kívülre</t>
    </r>
  </si>
  <si>
    <t>Tám.célú finansz.műveletek</t>
  </si>
  <si>
    <t>Működési bevételek ÁHT belül</t>
  </si>
  <si>
    <t>Működési célú tám. ÁHT belül</t>
  </si>
  <si>
    <t>Működési célú tám. ÁHT kívül</t>
  </si>
  <si>
    <t>Pénzmaradvány átadás</t>
  </si>
  <si>
    <t>ÁHT megelőlegezés</t>
  </si>
  <si>
    <t>Köztemető-fenntartás</t>
  </si>
  <si>
    <t>Zöldterület-kezelés</t>
  </si>
  <si>
    <t>Részesedések értékesítése</t>
  </si>
  <si>
    <t>Felhalmozási bevétel</t>
  </si>
  <si>
    <t>Államházt.belüli megelőlegezés visszaf.</t>
  </si>
  <si>
    <t>ÁHT belüli megel. Visszaf.</t>
  </si>
  <si>
    <t>ÁHT megelőlegezés visszafizetés</t>
  </si>
  <si>
    <t>Műk.célú átad. ÁHT belülre</t>
  </si>
  <si>
    <t>041237</t>
  </si>
  <si>
    <t>Int.kív.gyermekétk.</t>
  </si>
  <si>
    <t>Nem vesz.hull.</t>
  </si>
  <si>
    <t xml:space="preserve">Működési bevételek </t>
  </si>
  <si>
    <t>Önk.elsz. Közp. Költségv.</t>
  </si>
  <si>
    <t>2019. ÉVI KÖLTSÉGVETÉS PÉNZFORGALMI MÉRLEG</t>
  </si>
  <si>
    <t>FELHALMOZÁSI CÉLÚ BEVÉTELEK ÖSSZ.</t>
  </si>
  <si>
    <t>MŰKÖDÉSI CÉLÚ KIADÁSOK ÖSSZ.</t>
  </si>
  <si>
    <t>FELHALM. CÉLÚ KIADÁSOK ÖSSZ.</t>
  </si>
  <si>
    <t>MŰKÖDÉSI CÉLÚ BEVÉTELEK ÖSSZ.</t>
  </si>
  <si>
    <t>Önkormányzat műk. költségvetés tám.</t>
  </si>
  <si>
    <t>ÁHT megelőlegezés visszaf.</t>
  </si>
  <si>
    <t>( Ft-ban)</t>
  </si>
  <si>
    <t>2019. évi költségvetés bevételei</t>
  </si>
  <si>
    <t>Ft-ban</t>
  </si>
  <si>
    <t xml:space="preserve"> Ft-ban</t>
  </si>
  <si>
    <t>2019. évi költségvetési kiadásai kormányzati funkcionként</t>
  </si>
  <si>
    <t>2019. évi költségvetési bevételei kormányzati funkcionként</t>
  </si>
  <si>
    <t>2019. december 31.</t>
  </si>
  <si>
    <t>Pénzmaradvány alakulása 2019.évről</t>
  </si>
  <si>
    <t>2019.01.01-én</t>
  </si>
  <si>
    <t>2019. 12.31-én</t>
  </si>
  <si>
    <t>Tényleges létszám 2019.XII.31-én</t>
  </si>
  <si>
    <t>2019. ÉV</t>
  </si>
  <si>
    <t xml:space="preserve">működési </t>
  </si>
  <si>
    <t>052020</t>
  </si>
  <si>
    <t>Szennyvízkezelés</t>
  </si>
  <si>
    <t>beruházás és felújítás</t>
  </si>
  <si>
    <t>Önkormányzat elszámolásai</t>
  </si>
  <si>
    <t>Támogatási célú finanszírozási műveletek</t>
  </si>
  <si>
    <t>elvonások és befizetések</t>
  </si>
  <si>
    <t>072111</t>
  </si>
  <si>
    <t>Háziorvosi alapellátás</t>
  </si>
  <si>
    <t>Ügyelet</t>
  </si>
  <si>
    <t>104037</t>
  </si>
  <si>
    <t>Egyéb szociális ellátások</t>
  </si>
  <si>
    <t>Intézményen kívüli gyerekétkezés</t>
  </si>
  <si>
    <t>pénzbeli ellátások</t>
  </si>
  <si>
    <t>Védőnő</t>
  </si>
  <si>
    <t>Finanszírozási műveletek</t>
  </si>
  <si>
    <t>Tartalék</t>
  </si>
  <si>
    <t>Elvonások és befizetések</t>
  </si>
  <si>
    <t>Felhalmozási célú támogatás</t>
  </si>
  <si>
    <t xml:space="preserve"> 2.1. Kommunális adó</t>
  </si>
  <si>
    <t xml:space="preserve"> 2.2. Gépjárműadó</t>
  </si>
  <si>
    <t xml:space="preserve"> 2019. évi költségvetés kiadásai</t>
  </si>
  <si>
    <t>2. Közhatalmi bevételek</t>
  </si>
  <si>
    <t xml:space="preserve"> Tárgyi eszközök értékesítése</t>
  </si>
  <si>
    <t>Önkormányzatok költségvetési támogatása</t>
  </si>
  <si>
    <t xml:space="preserve"> Államháztartáson belüli megelőlegezés visszafizetése</t>
  </si>
  <si>
    <t>Elvonások s befizetések</t>
  </si>
  <si>
    <t>Általános tartalék</t>
  </si>
  <si>
    <t>Hiteltörlesztése</t>
  </si>
  <si>
    <r>
      <t xml:space="preserve">  </t>
    </r>
    <r>
      <rPr>
        <sz val="10"/>
        <rFont val="Arial"/>
        <family val="2"/>
      </rPr>
      <t xml:space="preserve">2. Fejlesztési célú </t>
    </r>
  </si>
  <si>
    <r>
      <t xml:space="preserve">  </t>
    </r>
    <r>
      <rPr>
        <sz val="10"/>
        <rFont val="Arial"/>
        <family val="2"/>
      </rPr>
      <t xml:space="preserve">1. Működési célú </t>
    </r>
  </si>
  <si>
    <t>Utak,hidak karbantartása</t>
  </si>
  <si>
    <t>072112</t>
  </si>
  <si>
    <t>Háziorvosi ellátás</t>
  </si>
  <si>
    <t>074031</t>
  </si>
  <si>
    <t>Védőnői szolgálat</t>
  </si>
  <si>
    <t>,</t>
  </si>
  <si>
    <t>Finanszírozási kiadás és befizetések,elvonások</t>
  </si>
  <si>
    <t>Felhalmozási célú tám</t>
  </si>
  <si>
    <t>Műk.bevétel ÁHT belülről és kívülről</t>
  </si>
  <si>
    <t>Adóbevételek</t>
  </si>
  <si>
    <t>Pénzeszköz átvétel ÁH-n kívül</t>
  </si>
  <si>
    <t>Települési önkormányzatok szociális, gyermekjóléti és gyermekétkeztetési feladatainak támogatása</t>
  </si>
  <si>
    <t>Működési célú költségvetési támogatások és kiegészítő támogatások</t>
  </si>
  <si>
    <t xml:space="preserve">Elszámolásból származó bevételek </t>
  </si>
  <si>
    <t>Tárgyi eszköz értékesítés</t>
  </si>
  <si>
    <t>Elvonáésok és befizetések</t>
  </si>
  <si>
    <t>Átadott pénzeszköz</t>
  </si>
  <si>
    <t>H/III Kötelezettség jellegű sajátos elszámolások</t>
  </si>
  <si>
    <t>Választott képviselők</t>
  </si>
  <si>
    <t>Részvény/törzsbetét összege névértéke Ft-ban</t>
  </si>
  <si>
    <t xml:space="preserve"> forintban </t>
  </si>
  <si>
    <t>2. Sajátos felhalmozási és tőkebevételei</t>
  </si>
  <si>
    <t>Beruházás</t>
  </si>
  <si>
    <t>Irányító szervi támogatás</t>
  </si>
  <si>
    <t>Elvonások, befizetések</t>
  </si>
  <si>
    <t>Önkormányzat költségvetés támogatása</t>
  </si>
  <si>
    <t>Értékpapírok értékesítése</t>
  </si>
  <si>
    <t xml:space="preserve">Pénzforgalmi bevételek </t>
  </si>
  <si>
    <t xml:space="preserve">Bevételek összesen </t>
  </si>
  <si>
    <t>Költségvetési bevételek és kiadások különbsége  [költségvetési hiány (-), költségvetési többlet (+)]</t>
  </si>
  <si>
    <t>Finanszírozási műveletek eredménye</t>
  </si>
  <si>
    <t>Finanszírozási bevételek összesen (37+…+40)</t>
  </si>
  <si>
    <t>Településfejlesztési projektek és támogatások</t>
  </si>
  <si>
    <t>095020</t>
  </si>
  <si>
    <t>Iskolarendszeren kívüli egyéb oktatás</t>
  </si>
  <si>
    <t>Falugondnoki szolgálat</t>
  </si>
  <si>
    <t xml:space="preserve">ALMAMELLÉK KÖZSÉGI ÖNKORMÁNYZAT </t>
  </si>
  <si>
    <t>ALMAMELLÉK KÖZSÉGI ÖNKORMÁNYZAT</t>
  </si>
  <si>
    <t xml:space="preserve"> 2.3. Idegenforgalmi adó</t>
  </si>
  <si>
    <t>Falugondnoki szolgáltatás</t>
  </si>
  <si>
    <t>062020</t>
  </si>
  <si>
    <t>082091</t>
  </si>
  <si>
    <t>107055</t>
  </si>
  <si>
    <t>ALMAMELLÉK KÖZSÉGI ÖNKORMÁNYZAT  2019. évi költségvetés</t>
  </si>
  <si>
    <t>ALMAMELLÉK KÖZSÉGI ÖNKORMÁNYZAT CÍMRENDJE</t>
  </si>
  <si>
    <t>232163164</t>
  </si>
  <si>
    <t>194258996</t>
  </si>
  <si>
    <t>180910887</t>
  </si>
  <si>
    <t>178693159</t>
  </si>
  <si>
    <t>Kiadás Almamelléki Mini Bölcsőde</t>
  </si>
  <si>
    <t>Közalkalmazottak</t>
  </si>
  <si>
    <t>Almamelléki Mini Bölcsőde  2019. ÉVI LÉTSZÁMADATAI</t>
  </si>
  <si>
    <t>Almamellék Községi Önkormányzat 2019. évi költségvetés</t>
  </si>
  <si>
    <t>ALMAMELLÉK KÖZSÉGI ÖNKORMÁNYZATA ÉS INTÉZMÉNYÉNEK 2019. ÉVI LÉTSZÁMADATAI</t>
  </si>
  <si>
    <t xml:space="preserve">Almamellék Községi Önkormányzat 2019. évi adósságállománya </t>
  </si>
  <si>
    <t>Almamellék Községi Önkormányzat 2019. évi  közvetett támogatásai</t>
  </si>
  <si>
    <t>ALMAMELLÉK  KÖZSÉGI ÖNKORMÁNYZAT</t>
  </si>
  <si>
    <t>Almamellék Községi Önkormányzat</t>
  </si>
  <si>
    <t>Almamelléki Mini Bölcsőde</t>
  </si>
  <si>
    <t>ALMAMELLÉK KÖZSÉGI ÖNKORMÁNYZAT 2019. évi</t>
  </si>
  <si>
    <t>ALMAMELLÉK KÖZSÉGI ÖNKORMÁNYZAT 2019. ÉVI ÁLLAMI TÁMOGATÁSAI JOGCÍMENKÉNTI BONTÁSBAN</t>
  </si>
  <si>
    <t>Mini Bölcsőde pályázat</t>
  </si>
  <si>
    <t>Szennyvízpályázat</t>
  </si>
  <si>
    <t>Járda és buszöböl felújítása</t>
  </si>
  <si>
    <t>Orvoi rendelő felújítása</t>
  </si>
  <si>
    <t>orvosi rendelő eszközbeszerzés</t>
  </si>
  <si>
    <t>közfoglalkoztatás eszközbeszerzés</t>
  </si>
  <si>
    <t>könyvtár eszközbeszerzés</t>
  </si>
  <si>
    <t>magyar faluprogram eszközbeszerzés</t>
  </si>
  <si>
    <t>Külterületi földút</t>
  </si>
  <si>
    <t xml:space="preserve"> B/II. Részesedések</t>
  </si>
  <si>
    <t xml:space="preserve">A. BEFEKTETETT ESZKÖZÖK ÖSSZESEN </t>
  </si>
  <si>
    <t>Munkatörvénykönyves</t>
  </si>
  <si>
    <t>Bevétel Almamelléki Mini Bölcsőde</t>
  </si>
  <si>
    <t>1. Almamellék Községi Önkormányzat</t>
  </si>
  <si>
    <t>1. melléklet az 5/2020.(VII.15.) önkormányzati rendelethez</t>
  </si>
  <si>
    <t>2. melléklet az 5/2020.(VII.15.) önkormányzati rendelethez</t>
  </si>
  <si>
    <t>3/a.melléklet az 5/2020.(VII.15.) önkormányzati rendelethez</t>
  </si>
  <si>
    <t>3/b.melléklet az 5/2020.(VII.15.) önkormányzati rendelethez</t>
  </si>
  <si>
    <t>4. melléklet az 5/2020.(VII.15.) önkormányzati rendelethez</t>
  </si>
  <si>
    <t>5. melléklet az 5/2020.(VII.15.) önkormányzati rendelethez</t>
  </si>
  <si>
    <t>6. melléklet az 5/2020.(VII.15.) önkormányzati rendelethez</t>
  </si>
  <si>
    <t>7. melléklet az 5/2020.(VII.15.) önkormányzati rendelethez</t>
  </si>
  <si>
    <t>8. melléklet az 5/2020.(VII.15.) önkormányzati rendelethez</t>
  </si>
  <si>
    <t>9/1. melléklet az 5/2020.(VII.15.) önkormányzati rendelethez</t>
  </si>
  <si>
    <t>9/2. melléklet az 5/2020.(VII.15.) önkormányzati rendelethez</t>
  </si>
  <si>
    <t>9/3. melléklet az 5/2020.(VII.15.) önkormányzati rendelethez</t>
  </si>
  <si>
    <t>10. melléklet az 5/2020.(VII.15.) önkormányzati rendelethez</t>
  </si>
  <si>
    <t>12. melléklet az 5/2020.(VII.15.) önkormányzati rendelethez</t>
  </si>
  <si>
    <t>13.melléklet az 5/2020.(VII.15.) önkormányzati rendelethez</t>
  </si>
  <si>
    <t>14. melléklet az 5/2020.(VII.15.) önkormányzati rendelethez</t>
  </si>
  <si>
    <t>15. számú melléklet az 5/2020.(VII.15.) önkormányzati rendelethez</t>
  </si>
  <si>
    <t>16.melléklet az 5/2020.(VII.15.) önkormányzati rendelethez</t>
  </si>
  <si>
    <t>17.melléklet az 5/2020.(VII.15.) önkormányzati rendelethez</t>
  </si>
  <si>
    <t>18. melléklet az 5/2020.(VII.15.) önkormányzati rendelethez</t>
  </si>
  <si>
    <t>11. melléklet az 5/2020.(VII.15.) önkormányzati rendelethez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</si>
</sst>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#,###"/>
    <numFmt numFmtId="175" formatCode="#,###.00"/>
    <numFmt numFmtId="176" formatCode="#,##0_ ;[Red]\-#,##0\ "/>
    <numFmt numFmtId="177" formatCode="00"/>
    <numFmt numFmtId="178" formatCode="#,##0.0\ _F_t;\-\ #,##0.0\ _F_t"/>
    <numFmt numFmtId="179" formatCode="yyyy/mm/dd;@"/>
    <numFmt numFmtId="180" formatCode="#,##0.0"/>
    <numFmt numFmtId="181" formatCode="#,###__;\-\ #,###__"/>
    <numFmt numFmtId="182" formatCode="0.0"/>
    <numFmt numFmtId="183" formatCode="#,##0\ _F_t;\-\ #,##0\ _F_t"/>
    <numFmt numFmtId="184" formatCode="#,##0.00\ _F_t;\-\ #,##0.00\ _F_t"/>
    <numFmt numFmtId="185" formatCode="0.000"/>
    <numFmt numFmtId="186" formatCode="0.0000"/>
    <numFmt numFmtId="187" formatCode="#,###.0"/>
    <numFmt numFmtId="188" formatCode="#,###.000"/>
    <numFmt numFmtId="189" formatCode="&quot;H-&quot;0000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€-2]\ #\ ##,000_);[Red]\([$€-2]\ #\ ##,000\)"/>
    <numFmt numFmtId="194" formatCode="[$-40E]yyyy\.\ mmmm\ d\."/>
    <numFmt numFmtId="195" formatCode="[$¥€-2]\ #\ ##,000_);[Red]\([$€-2]\ #\ ##,000\)"/>
    <numFmt numFmtId="196" formatCode="#,##0\ &quot;Ft&quot;"/>
    <numFmt numFmtId="197" formatCode="#,##0_ ;\-#,##0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Times New Roman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color indexed="21"/>
      <name val="Arial"/>
      <family val="2"/>
    </font>
    <font>
      <b/>
      <sz val="8"/>
      <name val="Arial CE"/>
      <family val="2"/>
    </font>
    <font>
      <b/>
      <sz val="10"/>
      <color indexed="2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E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gray125">
        <bgColor indexed="55"/>
      </patternFill>
    </fill>
    <fill>
      <patternFill patternType="gray125">
        <bgColor indexed="23"/>
      </patternFill>
    </fill>
    <fill>
      <patternFill patternType="solid">
        <fgColor indexed="23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800">
    <xf numFmtId="0" fontId="0" fillId="0" borderId="0" xfId="0" applyAlignment="1">
      <alignment/>
    </xf>
    <xf numFmtId="0" fontId="1" fillId="0" borderId="10" xfId="59" applyBorder="1" applyAlignment="1">
      <alignment horizontal="center" vertical="center"/>
      <protection/>
    </xf>
    <xf numFmtId="0" fontId="14" fillId="0" borderId="10" xfId="59" applyFont="1" applyBorder="1" applyAlignment="1">
      <alignment horizontal="center" wrapText="1"/>
      <protection/>
    </xf>
    <xf numFmtId="0" fontId="0" fillId="24" borderId="0" xfId="61" applyFont="1" applyFill="1">
      <alignment/>
      <protection/>
    </xf>
    <xf numFmtId="0" fontId="0" fillId="24" borderId="0" xfId="61" applyFont="1" applyFill="1" applyAlignment="1">
      <alignment horizontal="right"/>
      <protection/>
    </xf>
    <xf numFmtId="0" fontId="19" fillId="0" borderId="0" xfId="61">
      <alignment/>
      <protection/>
    </xf>
    <xf numFmtId="174" fontId="25" fillId="24" borderId="11" xfId="57" applyNumberFormat="1" applyFont="1" applyFill="1" applyBorder="1" applyAlignment="1" applyProtection="1">
      <alignment horizontal="centerContinuous" vertical="center"/>
      <protection/>
    </xf>
    <xf numFmtId="0" fontId="0" fillId="24" borderId="11" xfId="60" applyFont="1" applyFill="1" applyBorder="1" applyAlignment="1" applyProtection="1">
      <alignment horizontal="right"/>
      <protection/>
    </xf>
    <xf numFmtId="0" fontId="26" fillId="24" borderId="12" xfId="57" applyFont="1" applyFill="1" applyBorder="1" applyAlignment="1" applyProtection="1">
      <alignment horizontal="center" vertical="center" wrapText="1"/>
      <protection/>
    </xf>
    <xf numFmtId="0" fontId="26" fillId="24" borderId="13" xfId="57" applyFont="1" applyFill="1" applyBorder="1" applyAlignment="1" applyProtection="1">
      <alignment horizontal="center" vertical="center" wrapText="1"/>
      <protection/>
    </xf>
    <xf numFmtId="0" fontId="26" fillId="24" borderId="14" xfId="57" applyFont="1" applyFill="1" applyBorder="1" applyAlignment="1" applyProtection="1">
      <alignment horizontal="center" vertical="center" wrapText="1"/>
      <protection/>
    </xf>
    <xf numFmtId="3" fontId="26" fillId="24" borderId="13" xfId="61" applyNumberFormat="1" applyFont="1" applyFill="1" applyBorder="1" applyAlignment="1">
      <alignment horizontal="center" vertical="center" wrapText="1"/>
      <protection/>
    </xf>
    <xf numFmtId="0" fontId="27" fillId="24" borderId="12" xfId="57" applyFont="1" applyFill="1" applyBorder="1" applyAlignment="1" applyProtection="1">
      <alignment horizontal="center" vertical="center" wrapText="1"/>
      <protection/>
    </xf>
    <xf numFmtId="0" fontId="27" fillId="24" borderId="13" xfId="57" applyFont="1" applyFill="1" applyBorder="1" applyAlignment="1" applyProtection="1">
      <alignment horizontal="center" vertical="center" wrapText="1"/>
      <protection/>
    </xf>
    <xf numFmtId="0" fontId="27" fillId="24" borderId="14" xfId="57" applyFont="1" applyFill="1" applyBorder="1" applyAlignment="1" applyProtection="1">
      <alignment horizontal="center" vertical="center" wrapText="1"/>
      <protection/>
    </xf>
    <xf numFmtId="0" fontId="27" fillId="24" borderId="15" xfId="61" applyFont="1" applyFill="1" applyBorder="1" applyAlignment="1">
      <alignment horizontal="center"/>
      <protection/>
    </xf>
    <xf numFmtId="3" fontId="27" fillId="24" borderId="15" xfId="61" applyNumberFormat="1" applyFont="1" applyFill="1" applyBorder="1" applyAlignment="1">
      <alignment horizontal="center"/>
      <protection/>
    </xf>
    <xf numFmtId="0" fontId="24" fillId="24" borderId="15" xfId="57" applyFont="1" applyFill="1" applyBorder="1" applyAlignment="1" applyProtection="1">
      <alignment vertical="center" wrapText="1"/>
      <protection/>
    </xf>
    <xf numFmtId="174" fontId="24" fillId="24" borderId="16" xfId="57" applyNumberFormat="1" applyFont="1" applyFill="1" applyBorder="1" applyAlignment="1" applyProtection="1">
      <alignment vertical="center" wrapText="1"/>
      <protection/>
    </xf>
    <xf numFmtId="0" fontId="0" fillId="24" borderId="13" xfId="61" applyFont="1" applyFill="1" applyBorder="1">
      <alignment/>
      <protection/>
    </xf>
    <xf numFmtId="3" fontId="0" fillId="24" borderId="13" xfId="61" applyNumberFormat="1" applyFont="1" applyFill="1" applyBorder="1">
      <alignment/>
      <protection/>
    </xf>
    <xf numFmtId="0" fontId="24" fillId="24" borderId="13" xfId="57" applyFont="1" applyFill="1" applyBorder="1" applyAlignment="1" applyProtection="1">
      <alignment vertical="center" wrapText="1"/>
      <protection/>
    </xf>
    <xf numFmtId="174" fontId="24" fillId="24" borderId="14" xfId="57" applyNumberFormat="1" applyFont="1" applyFill="1" applyBorder="1" applyAlignment="1" applyProtection="1">
      <alignment vertical="center" wrapText="1"/>
      <protection locked="0"/>
    </xf>
    <xf numFmtId="174" fontId="24" fillId="24" borderId="13" xfId="57" applyNumberFormat="1" applyFont="1" applyFill="1" applyBorder="1" applyAlignment="1" applyProtection="1">
      <alignment vertical="center" wrapText="1"/>
      <protection locked="0"/>
    </xf>
    <xf numFmtId="3" fontId="24" fillId="24" borderId="13" xfId="61" applyNumberFormat="1" applyFont="1" applyFill="1" applyBorder="1">
      <alignment/>
      <protection/>
    </xf>
    <xf numFmtId="174" fontId="24" fillId="24" borderId="14" xfId="57" applyNumberFormat="1" applyFont="1" applyFill="1" applyBorder="1" applyAlignment="1" applyProtection="1">
      <alignment vertical="center" wrapText="1"/>
      <protection/>
    </xf>
    <xf numFmtId="0" fontId="0" fillId="24" borderId="10" xfId="57" applyFont="1" applyFill="1" applyBorder="1" applyAlignment="1" applyProtection="1">
      <alignment horizontal="left" vertical="center" wrapText="1" indent="1"/>
      <protection/>
    </xf>
    <xf numFmtId="174" fontId="0" fillId="24" borderId="17" xfId="57" applyNumberFormat="1" applyFont="1" applyFill="1" applyBorder="1" applyAlignment="1" applyProtection="1">
      <alignment vertical="center" wrapText="1"/>
      <protection locked="0"/>
    </xf>
    <xf numFmtId="174" fontId="0" fillId="24" borderId="10" xfId="57" applyNumberFormat="1" applyFont="1" applyFill="1" applyBorder="1" applyAlignment="1" applyProtection="1">
      <alignment vertical="center" wrapText="1"/>
      <protection locked="0"/>
    </xf>
    <xf numFmtId="3" fontId="0" fillId="24" borderId="18" xfId="61" applyNumberFormat="1" applyFont="1" applyFill="1" applyBorder="1">
      <alignment/>
      <protection/>
    </xf>
    <xf numFmtId="3" fontId="0" fillId="24" borderId="10" xfId="61" applyNumberFormat="1" applyFont="1" applyFill="1" applyBorder="1">
      <alignment/>
      <protection/>
    </xf>
    <xf numFmtId="174" fontId="0" fillId="24" borderId="19" xfId="57" applyNumberFormat="1" applyFont="1" applyFill="1" applyBorder="1" applyAlignment="1" applyProtection="1">
      <alignment vertical="center" wrapText="1"/>
      <protection locked="0"/>
    </xf>
    <xf numFmtId="174" fontId="0" fillId="24" borderId="20" xfId="57" applyNumberFormat="1" applyFont="1" applyFill="1" applyBorder="1" applyAlignment="1" applyProtection="1">
      <alignment vertical="center" wrapText="1"/>
      <protection locked="0"/>
    </xf>
    <xf numFmtId="0" fontId="0" fillId="24" borderId="13" xfId="57" applyFont="1" applyFill="1" applyBorder="1" applyAlignment="1" applyProtection="1">
      <alignment horizontal="left" vertical="center" wrapText="1" indent="1"/>
      <protection/>
    </xf>
    <xf numFmtId="0" fontId="24" fillId="24" borderId="20" xfId="57" applyFont="1" applyFill="1" applyBorder="1" applyAlignment="1" applyProtection="1">
      <alignment horizontal="left" vertical="center" wrapText="1" indent="1"/>
      <protection/>
    </xf>
    <xf numFmtId="0" fontId="24" fillId="24" borderId="10" xfId="57" applyFont="1" applyFill="1" applyBorder="1" applyAlignment="1" applyProtection="1">
      <alignment vertical="center" wrapText="1"/>
      <protection/>
    </xf>
    <xf numFmtId="174" fontId="24" fillId="24" borderId="21" xfId="57" applyNumberFormat="1" applyFont="1" applyFill="1" applyBorder="1" applyAlignment="1" applyProtection="1">
      <alignment vertical="center" wrapText="1"/>
      <protection locked="0"/>
    </xf>
    <xf numFmtId="174" fontId="24" fillId="24" borderId="22" xfId="57" applyNumberFormat="1" applyFont="1" applyFill="1" applyBorder="1" applyAlignment="1" applyProtection="1">
      <alignment vertical="center" wrapText="1"/>
      <protection locked="0"/>
    </xf>
    <xf numFmtId="0" fontId="0" fillId="24" borderId="18" xfId="57" applyFont="1" applyFill="1" applyBorder="1" applyAlignment="1" applyProtection="1">
      <alignment horizontal="left" vertical="center" wrapText="1" indent="1"/>
      <protection/>
    </xf>
    <xf numFmtId="3" fontId="0" fillId="24" borderId="23" xfId="61" applyNumberFormat="1" applyFont="1" applyFill="1" applyBorder="1">
      <alignment/>
      <protection/>
    </xf>
    <xf numFmtId="174" fontId="24" fillId="24" borderId="13" xfId="57" applyNumberFormat="1" applyFont="1" applyFill="1" applyBorder="1" applyAlignment="1" applyProtection="1">
      <alignment vertical="center" wrapText="1"/>
      <protection/>
    </xf>
    <xf numFmtId="174" fontId="0" fillId="24" borderId="24" xfId="57" applyNumberFormat="1" applyFont="1" applyFill="1" applyBorder="1" applyAlignment="1" applyProtection="1">
      <alignment vertical="center" wrapText="1"/>
      <protection locked="0"/>
    </xf>
    <xf numFmtId="174" fontId="0" fillId="24" borderId="18" xfId="57" applyNumberFormat="1" applyFont="1" applyFill="1" applyBorder="1" applyAlignment="1" applyProtection="1">
      <alignment vertical="center" wrapText="1"/>
      <protection locked="0"/>
    </xf>
    <xf numFmtId="174" fontId="0" fillId="24" borderId="25" xfId="57" applyNumberFormat="1" applyFont="1" applyFill="1" applyBorder="1" applyAlignment="1" applyProtection="1">
      <alignment vertical="center" wrapText="1"/>
      <protection locked="0"/>
    </xf>
    <xf numFmtId="174" fontId="0" fillId="24" borderId="23" xfId="57" applyNumberFormat="1" applyFont="1" applyFill="1" applyBorder="1" applyAlignment="1" applyProtection="1">
      <alignment vertical="center" wrapText="1"/>
      <protection locked="0"/>
    </xf>
    <xf numFmtId="0" fontId="24" fillId="24" borderId="18" xfId="57" applyFont="1" applyFill="1" applyBorder="1" applyAlignment="1" applyProtection="1">
      <alignment horizontal="left" indent="1"/>
      <protection/>
    </xf>
    <xf numFmtId="0" fontId="24" fillId="24" borderId="23" xfId="57" applyFont="1" applyFill="1" applyBorder="1" applyAlignment="1" applyProtection="1">
      <alignment horizontal="left" indent="1"/>
      <protection/>
    </xf>
    <xf numFmtId="0" fontId="0" fillId="24" borderId="23" xfId="57" applyFont="1" applyFill="1" applyBorder="1" applyAlignment="1" applyProtection="1">
      <alignment vertical="center" wrapText="1"/>
      <protection/>
    </xf>
    <xf numFmtId="0" fontId="24" fillId="24" borderId="22" xfId="57" applyFont="1" applyFill="1" applyBorder="1" applyAlignment="1" applyProtection="1">
      <alignment vertical="center" wrapText="1"/>
      <protection/>
    </xf>
    <xf numFmtId="3" fontId="24" fillId="24" borderId="22" xfId="61" applyNumberFormat="1" applyFont="1" applyFill="1" applyBorder="1" applyAlignment="1">
      <alignment vertical="center"/>
      <protection/>
    </xf>
    <xf numFmtId="0" fontId="24" fillId="24" borderId="13" xfId="57" applyFont="1" applyFill="1" applyBorder="1" applyAlignment="1" applyProtection="1">
      <alignment horizontal="left" vertical="center" wrapText="1" indent="1"/>
      <protection/>
    </xf>
    <xf numFmtId="174" fontId="0" fillId="24" borderId="14" xfId="57" applyNumberFormat="1" applyFont="1" applyFill="1" applyBorder="1" applyAlignment="1" applyProtection="1">
      <alignment vertical="center" wrapText="1"/>
      <protection locked="0"/>
    </xf>
    <xf numFmtId="174" fontId="0" fillId="24" borderId="13" xfId="57" applyNumberFormat="1" applyFont="1" applyFill="1" applyBorder="1" applyAlignment="1" applyProtection="1">
      <alignment vertical="center" wrapText="1"/>
      <protection locked="0"/>
    </xf>
    <xf numFmtId="0" fontId="24" fillId="24" borderId="13" xfId="57" applyFont="1" applyFill="1" applyBorder="1" applyAlignment="1" applyProtection="1">
      <alignment horizontal="center" vertical="center" wrapText="1"/>
      <protection/>
    </xf>
    <xf numFmtId="174" fontId="0" fillId="24" borderId="0" xfId="61" applyNumberFormat="1" applyFont="1" applyFill="1">
      <alignment/>
      <protection/>
    </xf>
    <xf numFmtId="0" fontId="25" fillId="24" borderId="0" xfId="57" applyFont="1" applyFill="1" applyBorder="1" applyAlignment="1" applyProtection="1">
      <alignment horizontal="center" vertical="center" wrapText="1"/>
      <protection/>
    </xf>
    <xf numFmtId="0" fontId="25" fillId="24" borderId="0" xfId="57" applyFont="1" applyFill="1" applyBorder="1" applyAlignment="1" applyProtection="1">
      <alignment vertical="center" wrapText="1"/>
      <protection/>
    </xf>
    <xf numFmtId="174" fontId="25" fillId="24" borderId="0" xfId="57" applyNumberFormat="1" applyFont="1" applyFill="1" applyBorder="1" applyAlignment="1" applyProtection="1">
      <alignment vertical="center" wrapText="1"/>
      <protection/>
    </xf>
    <xf numFmtId="3" fontId="0" fillId="24" borderId="0" xfId="61" applyNumberFormat="1" applyFont="1" applyFill="1">
      <alignment/>
      <protection/>
    </xf>
    <xf numFmtId="0" fontId="0" fillId="24" borderId="26" xfId="57" applyFont="1" applyFill="1" applyBorder="1" applyAlignment="1" applyProtection="1">
      <alignment horizontal="left" vertical="center" wrapText="1" indent="1"/>
      <protection/>
    </xf>
    <xf numFmtId="174" fontId="0" fillId="24" borderId="27" xfId="57" applyNumberFormat="1" applyFont="1" applyFill="1" applyBorder="1" applyAlignment="1" applyProtection="1">
      <alignment vertical="center" wrapText="1"/>
      <protection locked="0"/>
    </xf>
    <xf numFmtId="0" fontId="0" fillId="24" borderId="10" xfId="57" applyFont="1" applyFill="1" applyBorder="1" applyAlignment="1" applyProtection="1">
      <alignment horizontal="left" indent="1"/>
      <protection/>
    </xf>
    <xf numFmtId="0" fontId="24" fillId="24" borderId="18" xfId="57" applyFont="1" applyFill="1" applyBorder="1" applyAlignment="1" applyProtection="1">
      <alignment vertical="center" wrapText="1"/>
      <protection/>
    </xf>
    <xf numFmtId="0" fontId="24" fillId="24" borderId="23" xfId="57" applyFont="1" applyFill="1" applyBorder="1" applyAlignment="1" applyProtection="1">
      <alignment vertical="center" wrapText="1"/>
      <protection/>
    </xf>
    <xf numFmtId="0" fontId="0" fillId="24" borderId="20" xfId="57" applyFont="1" applyFill="1" applyBorder="1" applyAlignment="1" applyProtection="1">
      <alignment horizontal="left" vertical="center" wrapText="1" indent="1"/>
      <protection/>
    </xf>
    <xf numFmtId="0" fontId="0" fillId="24" borderId="26" xfId="57" applyFont="1" applyFill="1" applyBorder="1" applyAlignment="1" applyProtection="1">
      <alignment vertical="center" wrapText="1"/>
      <protection/>
    </xf>
    <xf numFmtId="0" fontId="24" fillId="24" borderId="13" xfId="61" applyFont="1" applyFill="1" applyBorder="1">
      <alignment/>
      <protection/>
    </xf>
    <xf numFmtId="174" fontId="24" fillId="24" borderId="13" xfId="61" applyNumberFormat="1" applyFont="1" applyFill="1" applyBorder="1">
      <alignment/>
      <protection/>
    </xf>
    <xf numFmtId="0" fontId="0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0" fillId="0" borderId="28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4" fontId="0" fillId="0" borderId="31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vertical="center" wrapText="1"/>
    </xf>
    <xf numFmtId="3" fontId="24" fillId="0" borderId="13" xfId="0" applyNumberFormat="1" applyFont="1" applyBorder="1" applyAlignment="1">
      <alignment vertical="center" wrapText="1"/>
    </xf>
    <xf numFmtId="4" fontId="24" fillId="0" borderId="33" xfId="0" applyNumberFormat="1" applyFont="1" applyFill="1" applyBorder="1" applyAlignment="1">
      <alignment vertical="center" wrapText="1"/>
    </xf>
    <xf numFmtId="2" fontId="24" fillId="0" borderId="34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176" fontId="0" fillId="0" borderId="10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6" fillId="0" borderId="24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176" fontId="24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176" fontId="0" fillId="0" borderId="29" xfId="0" applyNumberFormat="1" applyFont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9" xfId="0" applyNumberFormat="1" applyFont="1" applyBorder="1" applyAlignment="1">
      <alignment horizontal="right" vertical="center"/>
    </xf>
    <xf numFmtId="176" fontId="24" fillId="0" borderId="2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6" fontId="24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/>
    </xf>
    <xf numFmtId="0" fontId="32" fillId="0" borderId="29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174" fontId="33" fillId="0" borderId="0" xfId="59" applyNumberFormat="1" applyFont="1" applyAlignment="1">
      <alignment horizontal="center" vertical="center" wrapText="1"/>
      <protection/>
    </xf>
    <xf numFmtId="174" fontId="33" fillId="0" borderId="0" xfId="59" applyNumberFormat="1" applyFont="1" applyAlignment="1">
      <alignment vertical="center" wrapText="1"/>
      <protection/>
    </xf>
    <xf numFmtId="174" fontId="27" fillId="0" borderId="32" xfId="59" applyNumberFormat="1" applyFont="1" applyBorder="1" applyAlignment="1">
      <alignment horizontal="center" vertical="center" wrapText="1"/>
      <protection/>
    </xf>
    <xf numFmtId="174" fontId="27" fillId="0" borderId="13" xfId="59" applyNumberFormat="1" applyFont="1" applyBorder="1" applyAlignment="1">
      <alignment horizontal="center" vertical="center" wrapText="1"/>
      <protection/>
    </xf>
    <xf numFmtId="174" fontId="27" fillId="0" borderId="12" xfId="59" applyNumberFormat="1" applyFont="1" applyBorder="1" applyAlignment="1">
      <alignment horizontal="center" vertical="center" wrapText="1"/>
      <protection/>
    </xf>
    <xf numFmtId="174" fontId="27" fillId="0" borderId="34" xfId="59" applyNumberFormat="1" applyFont="1" applyBorder="1" applyAlignment="1">
      <alignment horizontal="center" vertical="center" wrapText="1"/>
      <protection/>
    </xf>
    <xf numFmtId="174" fontId="33" fillId="0" borderId="30" xfId="59" applyNumberFormat="1" applyFont="1" applyBorder="1" applyAlignment="1" applyProtection="1">
      <alignment vertical="center" wrapText="1"/>
      <protection/>
    </xf>
    <xf numFmtId="2" fontId="33" fillId="0" borderId="37" xfId="0" applyNumberFormat="1" applyFont="1" applyBorder="1" applyAlignment="1">
      <alignment vertical="center"/>
    </xf>
    <xf numFmtId="174" fontId="33" fillId="0" borderId="28" xfId="59" applyNumberFormat="1" applyFont="1" applyBorder="1" applyAlignment="1" applyProtection="1">
      <alignment vertical="center" wrapText="1"/>
      <protection/>
    </xf>
    <xf numFmtId="174" fontId="33" fillId="0" borderId="17" xfId="59" applyNumberFormat="1" applyFont="1" applyBorder="1" applyAlignment="1" applyProtection="1">
      <alignment vertical="center" wrapText="1"/>
      <protection locked="0"/>
    </xf>
    <xf numFmtId="3" fontId="33" fillId="0" borderId="10" xfId="0" applyNumberFormat="1" applyFont="1" applyBorder="1" applyAlignment="1">
      <alignment vertical="center"/>
    </xf>
    <xf numFmtId="174" fontId="33" fillId="0" borderId="28" xfId="59" applyNumberFormat="1" applyFont="1" applyBorder="1" applyAlignment="1" applyProtection="1">
      <alignment vertical="center" wrapText="1"/>
      <protection locked="0"/>
    </xf>
    <xf numFmtId="3" fontId="33" fillId="0" borderId="29" xfId="0" applyNumberFormat="1" applyFont="1" applyBorder="1" applyAlignment="1">
      <alignment vertical="center"/>
    </xf>
    <xf numFmtId="2" fontId="33" fillId="0" borderId="38" xfId="0" applyNumberFormat="1" applyFont="1" applyBorder="1" applyAlignment="1">
      <alignment vertical="center"/>
    </xf>
    <xf numFmtId="174" fontId="27" fillId="24" borderId="32" xfId="59" applyNumberFormat="1" applyFont="1" applyFill="1" applyBorder="1" applyAlignment="1">
      <alignment horizontal="left" vertical="center" wrapText="1" indent="1"/>
      <protection/>
    </xf>
    <xf numFmtId="174" fontId="27" fillId="24" borderId="14" xfId="59" applyNumberFormat="1" applyFont="1" applyFill="1" applyBorder="1" applyAlignment="1">
      <alignment vertical="center" wrapText="1"/>
      <protection/>
    </xf>
    <xf numFmtId="174" fontId="27" fillId="24" borderId="13" xfId="59" applyNumberFormat="1" applyFont="1" applyFill="1" applyBorder="1" applyAlignment="1">
      <alignment vertical="center" wrapText="1"/>
      <protection/>
    </xf>
    <xf numFmtId="2" fontId="27" fillId="0" borderId="34" xfId="0" applyNumberFormat="1" applyFont="1" applyBorder="1" applyAlignment="1">
      <alignment vertical="center"/>
    </xf>
    <xf numFmtId="174" fontId="27" fillId="24" borderId="39" xfId="59" applyNumberFormat="1" applyFont="1" applyFill="1" applyBorder="1" applyAlignment="1">
      <alignment horizontal="left" vertical="center" wrapText="1" indent="1"/>
      <protection/>
    </xf>
    <xf numFmtId="3" fontId="33" fillId="0" borderId="0" xfId="0" applyNumberFormat="1" applyFont="1" applyAlignment="1">
      <alignment vertical="center"/>
    </xf>
    <xf numFmtId="174" fontId="33" fillId="0" borderId="40" xfId="59" applyNumberFormat="1" applyFont="1" applyBorder="1" applyAlignment="1" applyProtection="1">
      <alignment vertical="center" wrapText="1"/>
      <protection/>
    </xf>
    <xf numFmtId="175" fontId="33" fillId="0" borderId="41" xfId="59" applyNumberFormat="1" applyFont="1" applyBorder="1" applyAlignment="1" applyProtection="1">
      <alignment vertical="center" wrapText="1"/>
      <protection locked="0"/>
    </xf>
    <xf numFmtId="174" fontId="33" fillId="0" borderId="36" xfId="59" applyNumberFormat="1" applyFont="1" applyBorder="1" applyAlignment="1" applyProtection="1">
      <alignment vertical="center" wrapText="1"/>
      <protection locked="0"/>
    </xf>
    <xf numFmtId="174" fontId="33" fillId="0" borderId="42" xfId="59" applyNumberFormat="1" applyFont="1" applyBorder="1" applyAlignment="1" applyProtection="1">
      <alignment vertical="center" wrapText="1"/>
      <protection/>
    </xf>
    <xf numFmtId="174" fontId="33" fillId="0" borderId="42" xfId="59" applyNumberFormat="1" applyFont="1" applyBorder="1" applyAlignment="1" applyProtection="1">
      <alignment vertical="center" wrapText="1"/>
      <protection locked="0"/>
    </xf>
    <xf numFmtId="174" fontId="33" fillId="0" borderId="35" xfId="59" applyNumberFormat="1" applyFont="1" applyBorder="1" applyAlignment="1" applyProtection="1">
      <alignment vertical="center" wrapText="1"/>
      <protection locked="0"/>
    </xf>
    <xf numFmtId="174" fontId="33" fillId="0" borderId="0" xfId="0" applyNumberFormat="1" applyFont="1" applyAlignment="1">
      <alignment/>
    </xf>
    <xf numFmtId="0" fontId="38" fillId="0" borderId="0" xfId="56" applyFont="1" applyFill="1" applyBorder="1" applyAlignment="1">
      <alignment vertical="center" wrapText="1"/>
      <protection/>
    </xf>
    <xf numFmtId="3" fontId="38" fillId="0" borderId="0" xfId="56" applyNumberFormat="1" applyFont="1" applyFill="1" applyBorder="1" applyAlignment="1">
      <alignment vertical="center" wrapText="1"/>
      <protection/>
    </xf>
    <xf numFmtId="0" fontId="38" fillId="0" borderId="0" xfId="56" applyFont="1" applyFill="1" applyBorder="1" applyAlignment="1">
      <alignment horizontal="right" vertical="center" wrapText="1"/>
      <protection/>
    </xf>
    <xf numFmtId="0" fontId="39" fillId="0" borderId="10" xfId="56" applyFont="1" applyFill="1" applyBorder="1" applyAlignment="1">
      <alignment vertical="center" wrapText="1"/>
      <protection/>
    </xf>
    <xf numFmtId="0" fontId="38" fillId="0" borderId="10" xfId="56" applyFont="1" applyFill="1" applyBorder="1" applyAlignment="1">
      <alignment vertical="center" wrapText="1"/>
      <protection/>
    </xf>
    <xf numFmtId="3" fontId="38" fillId="0" borderId="10" xfId="56" applyNumberFormat="1" applyFont="1" applyFill="1" applyBorder="1" applyAlignment="1">
      <alignment vertical="center" wrapText="1"/>
      <protection/>
    </xf>
    <xf numFmtId="3" fontId="39" fillId="0" borderId="10" xfId="56" applyNumberFormat="1" applyFont="1" applyFill="1" applyBorder="1" applyAlignment="1">
      <alignment vertical="center" wrapText="1"/>
      <protection/>
    </xf>
    <xf numFmtId="0" fontId="39" fillId="0" borderId="0" xfId="56" applyFont="1" applyFill="1" applyBorder="1" applyAlignment="1">
      <alignment vertical="center" wrapText="1"/>
      <protection/>
    </xf>
    <xf numFmtId="3" fontId="39" fillId="0" borderId="0" xfId="56" applyNumberFormat="1" applyFont="1" applyFill="1" applyBorder="1" applyAlignment="1">
      <alignment vertical="center" wrapText="1"/>
      <protection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174" fontId="33" fillId="0" borderId="0" xfId="59" applyNumberFormat="1" applyFont="1" applyAlignment="1">
      <alignment horizontal="left" vertical="center" wrapText="1"/>
      <protection/>
    </xf>
    <xf numFmtId="174" fontId="27" fillId="0" borderId="10" xfId="59" applyNumberFormat="1" applyFont="1" applyBorder="1" applyAlignment="1">
      <alignment horizontal="center" vertical="center" wrapText="1"/>
      <protection/>
    </xf>
    <xf numFmtId="3" fontId="27" fillId="0" borderId="10" xfId="59" applyNumberFormat="1" applyFont="1" applyBorder="1" applyAlignment="1">
      <alignment horizontal="center" vertical="center" wrapText="1"/>
      <protection/>
    </xf>
    <xf numFmtId="174" fontId="33" fillId="24" borderId="10" xfId="59" applyNumberFormat="1" applyFont="1" applyFill="1" applyBorder="1" applyAlignment="1" applyProtection="1">
      <alignment horizontal="left" vertical="center" wrapText="1"/>
      <protection locked="0"/>
    </xf>
    <xf numFmtId="174" fontId="33" fillId="24" borderId="10" xfId="59" applyNumberFormat="1" applyFont="1" applyFill="1" applyBorder="1" applyAlignment="1" applyProtection="1">
      <alignment vertical="center" wrapText="1"/>
      <protection locked="0"/>
    </xf>
    <xf numFmtId="1" fontId="27" fillId="24" borderId="10" xfId="59" applyNumberFormat="1" applyFont="1" applyFill="1" applyBorder="1" applyAlignment="1" applyProtection="1">
      <alignment horizontal="center" vertical="center" wrapText="1"/>
      <protection locked="0"/>
    </xf>
    <xf numFmtId="174" fontId="27" fillId="24" borderId="10" xfId="59" applyNumberFormat="1" applyFont="1" applyFill="1" applyBorder="1" applyAlignment="1" applyProtection="1">
      <alignment vertical="center" wrapText="1"/>
      <protection locked="0"/>
    </xf>
    <xf numFmtId="3" fontId="33" fillId="24" borderId="10" xfId="59" applyNumberFormat="1" applyFont="1" applyFill="1" applyBorder="1">
      <alignment/>
      <protection/>
    </xf>
    <xf numFmtId="0" fontId="33" fillId="24" borderId="0" xfId="0" applyFont="1" applyFill="1" applyAlignment="1">
      <alignment/>
    </xf>
    <xf numFmtId="174" fontId="27" fillId="24" borderId="10" xfId="59" applyNumberFormat="1" applyFont="1" applyFill="1" applyBorder="1" applyAlignment="1">
      <alignment horizontal="left" vertical="center" wrapText="1"/>
      <protection/>
    </xf>
    <xf numFmtId="174" fontId="27" fillId="24" borderId="10" xfId="59" applyNumberFormat="1" applyFont="1" applyFill="1" applyBorder="1" applyAlignment="1">
      <alignment vertical="center" wrapText="1"/>
      <protection/>
    </xf>
    <xf numFmtId="174" fontId="27" fillId="25" borderId="10" xfId="59" applyNumberFormat="1" applyFont="1" applyFill="1" applyBorder="1" applyAlignment="1" applyProtection="1">
      <alignment horizontal="center" vertical="center" wrapText="1"/>
      <protection/>
    </xf>
    <xf numFmtId="3" fontId="27" fillId="24" borderId="10" xfId="59" applyNumberFormat="1" applyFont="1" applyFill="1" applyBorder="1">
      <alignment/>
      <protection/>
    </xf>
    <xf numFmtId="174" fontId="27" fillId="24" borderId="0" xfId="59" applyNumberFormat="1" applyFont="1" applyFill="1" applyBorder="1" applyAlignment="1">
      <alignment horizontal="left" vertical="center" wrapText="1"/>
      <protection/>
    </xf>
    <xf numFmtId="174" fontId="27" fillId="24" borderId="0" xfId="59" applyNumberFormat="1" applyFont="1" applyFill="1" applyBorder="1" applyAlignment="1">
      <alignment vertical="center" wrapText="1"/>
      <protection/>
    </xf>
    <xf numFmtId="174" fontId="27" fillId="25" borderId="0" xfId="59" applyNumberFormat="1" applyFont="1" applyFill="1" applyBorder="1" applyAlignment="1" applyProtection="1">
      <alignment horizontal="center" vertical="center" wrapText="1"/>
      <protection/>
    </xf>
    <xf numFmtId="3" fontId="27" fillId="24" borderId="0" xfId="59" applyNumberFormat="1" applyFont="1" applyFill="1" applyBorder="1">
      <alignment/>
      <protection/>
    </xf>
    <xf numFmtId="174" fontId="33" fillId="24" borderId="43" xfId="59" applyNumberFormat="1" applyFont="1" applyFill="1" applyBorder="1" applyAlignment="1">
      <alignment vertical="center" wrapText="1"/>
      <protection/>
    </xf>
    <xf numFmtId="174" fontId="33" fillId="25" borderId="43" xfId="59" applyNumberFormat="1" applyFont="1" applyFill="1" applyBorder="1" applyAlignment="1" applyProtection="1">
      <alignment horizontal="center" vertical="center" wrapText="1"/>
      <protection/>
    </xf>
    <xf numFmtId="0" fontId="33" fillId="0" borderId="29" xfId="0" applyFont="1" applyBorder="1" applyAlignment="1">
      <alignment horizontal="center" vertical="center"/>
    </xf>
    <xf numFmtId="174" fontId="27" fillId="0" borderId="29" xfId="59" applyNumberFormat="1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10" xfId="0" applyFont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42" fillId="0" borderId="10" xfId="0" applyFont="1" applyBorder="1" applyAlignment="1" applyProtection="1">
      <alignment horizontal="centerContinuous" vertical="center" wrapText="1"/>
      <protection/>
    </xf>
    <xf numFmtId="3" fontId="43" fillId="0" borderId="10" xfId="0" applyNumberFormat="1" applyFont="1" applyBorder="1" applyAlignment="1" applyProtection="1">
      <alignment horizontal="center" vertical="center" wrapText="1"/>
      <protection/>
    </xf>
    <xf numFmtId="3" fontId="43" fillId="0" borderId="10" xfId="0" applyNumberFormat="1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Continuous" vertical="center" wrapText="1"/>
    </xf>
    <xf numFmtId="0" fontId="29" fillId="0" borderId="0" xfId="0" applyFont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3" fontId="29" fillId="0" borderId="10" xfId="0" applyNumberFormat="1" applyFont="1" applyBorder="1" applyAlignment="1" applyProtection="1">
      <alignment horizontal="center" vertical="center"/>
      <protection/>
    </xf>
    <xf numFmtId="49" fontId="29" fillId="0" borderId="0" xfId="0" applyNumberFormat="1" applyFont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4" fillId="0" borderId="10" xfId="0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79" fontId="0" fillId="0" borderId="0" xfId="0" applyNumberFormat="1" applyFont="1" applyAlignment="1">
      <alignment/>
    </xf>
    <xf numFmtId="174" fontId="0" fillId="0" borderId="0" xfId="59" applyNumberFormat="1" applyFont="1" applyAlignment="1">
      <alignment horizontal="center" vertical="center" wrapText="1"/>
      <protection/>
    </xf>
    <xf numFmtId="174" fontId="0" fillId="0" borderId="0" xfId="59" applyNumberFormat="1" applyFont="1" applyAlignment="1">
      <alignment vertical="center" wrapText="1"/>
      <protection/>
    </xf>
    <xf numFmtId="179" fontId="0" fillId="0" borderId="0" xfId="59" applyNumberFormat="1" applyFont="1" applyAlignment="1">
      <alignment horizontal="center" vertical="center" wrapText="1"/>
      <protection/>
    </xf>
    <xf numFmtId="174" fontId="0" fillId="0" borderId="0" xfId="59" applyNumberFormat="1" applyFont="1" applyAlignment="1">
      <alignment horizontal="right" vertical="center" wrapText="1"/>
      <protection/>
    </xf>
    <xf numFmtId="174" fontId="0" fillId="0" borderId="29" xfId="59" applyNumberFormat="1" applyFont="1" applyBorder="1" applyAlignment="1">
      <alignment horizontal="center" vertical="center" wrapText="1"/>
      <protection/>
    </xf>
    <xf numFmtId="179" fontId="0" fillId="0" borderId="29" xfId="59" applyNumberFormat="1" applyFont="1" applyBorder="1" applyAlignment="1">
      <alignment horizontal="center" vertical="center" wrapText="1"/>
      <protection/>
    </xf>
    <xf numFmtId="174" fontId="0" fillId="0" borderId="22" xfId="59" applyNumberFormat="1" applyFont="1" applyBorder="1" applyAlignment="1">
      <alignment horizontal="center" vertical="center" wrapText="1"/>
      <protection/>
    </xf>
    <xf numFmtId="179" fontId="0" fillId="0" borderId="22" xfId="59" applyNumberFormat="1" applyFont="1" applyBorder="1" applyAlignment="1">
      <alignment horizontal="center" vertical="center" wrapText="1"/>
      <protection/>
    </xf>
    <xf numFmtId="174" fontId="0" fillId="0" borderId="18" xfId="59" applyNumberFormat="1" applyFont="1" applyBorder="1" applyAlignment="1">
      <alignment horizontal="center" vertical="center" wrapText="1"/>
      <protection/>
    </xf>
    <xf numFmtId="179" fontId="0" fillId="0" borderId="18" xfId="59" applyNumberFormat="1" applyFont="1" applyBorder="1" applyAlignment="1">
      <alignment horizontal="center" vertical="center" wrapText="1"/>
      <protection/>
    </xf>
    <xf numFmtId="1" fontId="0" fillId="0" borderId="18" xfId="59" applyNumberFormat="1" applyFont="1" applyBorder="1" applyAlignment="1">
      <alignment horizontal="center" vertical="center" wrapText="1"/>
      <protection/>
    </xf>
    <xf numFmtId="1" fontId="0" fillId="0" borderId="24" xfId="59" applyNumberFormat="1" applyFont="1" applyBorder="1" applyAlignment="1">
      <alignment horizontal="center" vertical="center" wrapText="1"/>
      <protection/>
    </xf>
    <xf numFmtId="174" fontId="0" fillId="0" borderId="22" xfId="59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174" fontId="0" fillId="0" borderId="21" xfId="59" applyNumberFormat="1" applyFont="1" applyBorder="1" applyAlignment="1">
      <alignment vertical="center" wrapText="1"/>
      <protection/>
    </xf>
    <xf numFmtId="0" fontId="0" fillId="0" borderId="22" xfId="0" applyFont="1" applyBorder="1" applyAlignment="1">
      <alignment/>
    </xf>
    <xf numFmtId="174" fontId="0" fillId="0" borderId="10" xfId="59" applyNumberFormat="1" applyFont="1" applyBorder="1" applyAlignment="1">
      <alignment horizontal="left" vertical="center" wrapText="1"/>
      <protection/>
    </xf>
    <xf numFmtId="174" fontId="0" fillId="0" borderId="10" xfId="59" applyNumberFormat="1" applyFont="1" applyBorder="1" applyAlignment="1">
      <alignment vertical="center" wrapText="1"/>
      <protection/>
    </xf>
    <xf numFmtId="179" fontId="0" fillId="0" borderId="10" xfId="59" applyNumberFormat="1" applyFont="1" applyBorder="1" applyAlignment="1">
      <alignment horizontal="center" vertical="center" wrapText="1"/>
      <protection/>
    </xf>
    <xf numFmtId="174" fontId="0" fillId="0" borderId="17" xfId="59" applyNumberFormat="1" applyFont="1" applyBorder="1" applyAlignment="1">
      <alignment vertical="center" wrapText="1"/>
      <protection/>
    </xf>
    <xf numFmtId="174" fontId="24" fillId="0" borderId="10" xfId="59" applyNumberFormat="1" applyFont="1" applyBorder="1" applyAlignment="1">
      <alignment horizontal="left" vertical="center" wrapText="1"/>
      <protection/>
    </xf>
    <xf numFmtId="174" fontId="24" fillId="0" borderId="10" xfId="59" applyNumberFormat="1" applyFont="1" applyBorder="1" applyAlignment="1">
      <alignment vertical="center" wrapText="1"/>
      <protection/>
    </xf>
    <xf numFmtId="179" fontId="24" fillId="0" borderId="10" xfId="59" applyNumberFormat="1" applyFont="1" applyBorder="1" applyAlignment="1">
      <alignment vertical="center" wrapText="1"/>
      <protection/>
    </xf>
    <xf numFmtId="174" fontId="0" fillId="0" borderId="36" xfId="59" applyNumberFormat="1" applyFont="1" applyBorder="1" applyAlignment="1">
      <alignment vertical="center" wrapText="1"/>
      <protection/>
    </xf>
    <xf numFmtId="17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50" fillId="0" borderId="32" xfId="0" applyFont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24" fillId="0" borderId="26" xfId="58" applyFont="1" applyBorder="1" applyAlignment="1">
      <alignment horizontal="center" vertical="center"/>
      <protection/>
    </xf>
    <xf numFmtId="177" fontId="0" fillId="0" borderId="40" xfId="58" applyNumberFormat="1" applyFont="1" applyBorder="1" applyAlignment="1">
      <alignment horizontal="center" vertical="center"/>
      <protection/>
    </xf>
    <xf numFmtId="0" fontId="33" fillId="0" borderId="26" xfId="58" applyFont="1" applyBorder="1" applyAlignment="1">
      <alignment horizontal="left" vertical="center" indent="1"/>
      <protection/>
    </xf>
    <xf numFmtId="177" fontId="0" fillId="0" borderId="28" xfId="58" applyNumberFormat="1" applyFont="1" applyBorder="1" applyAlignment="1">
      <alignment horizontal="center" vertical="center"/>
      <protection/>
    </xf>
    <xf numFmtId="0" fontId="33" fillId="0" borderId="10" xfId="58" applyFont="1" applyBorder="1" applyAlignment="1">
      <alignment horizontal="left" vertical="center" indent="1"/>
      <protection/>
    </xf>
    <xf numFmtId="181" fontId="33" fillId="0" borderId="0" xfId="58" applyNumberFormat="1" applyFont="1" applyFill="1" applyBorder="1" applyAlignment="1" applyProtection="1">
      <alignment horizontal="right" vertical="center"/>
      <protection locked="0"/>
    </xf>
    <xf numFmtId="0" fontId="33" fillId="0" borderId="20" xfId="58" applyFont="1" applyBorder="1" applyAlignment="1">
      <alignment horizontal="left" vertical="center" indent="1"/>
      <protection/>
    </xf>
    <xf numFmtId="177" fontId="29" fillId="0" borderId="32" xfId="58" applyNumberFormat="1" applyFont="1" applyFill="1" applyBorder="1" applyAlignment="1">
      <alignment horizontal="center" vertical="center"/>
      <protection/>
    </xf>
    <xf numFmtId="0" fontId="44" fillId="0" borderId="13" xfId="58" applyFont="1" applyFill="1" applyBorder="1" applyAlignment="1">
      <alignment horizontal="left" vertical="center" indent="1"/>
      <protection/>
    </xf>
    <xf numFmtId="177" fontId="0" fillId="0" borderId="30" xfId="58" applyNumberFormat="1" applyFont="1" applyFill="1" applyBorder="1" applyAlignment="1">
      <alignment horizontal="center" vertical="center"/>
      <protection/>
    </xf>
    <xf numFmtId="0" fontId="33" fillId="0" borderId="18" xfId="58" applyFont="1" applyFill="1" applyBorder="1" applyAlignment="1">
      <alignment horizontal="left" vertical="center" indent="1"/>
      <protection/>
    </xf>
    <xf numFmtId="177" fontId="0" fillId="0" borderId="28" xfId="58" applyNumberFormat="1" applyFont="1" applyFill="1" applyBorder="1" applyAlignment="1">
      <alignment horizontal="center" vertical="center"/>
      <protection/>
    </xf>
    <xf numFmtId="0" fontId="33" fillId="0" borderId="10" xfId="58" applyFont="1" applyFill="1" applyBorder="1" applyAlignment="1">
      <alignment horizontal="left" vertical="center" indent="1"/>
      <protection/>
    </xf>
    <xf numFmtId="177" fontId="0" fillId="0" borderId="42" xfId="58" applyNumberFormat="1" applyFont="1" applyFill="1" applyBorder="1" applyAlignment="1">
      <alignment horizontal="center" vertical="center"/>
      <protection/>
    </xf>
    <xf numFmtId="0" fontId="33" fillId="0" borderId="29" xfId="58" applyFont="1" applyFill="1" applyBorder="1" applyAlignment="1">
      <alignment horizontal="left" vertical="center" indent="1"/>
      <protection/>
    </xf>
    <xf numFmtId="177" fontId="0" fillId="0" borderId="30" xfId="58" applyNumberFormat="1" applyFont="1" applyBorder="1" applyAlignment="1">
      <alignment horizontal="center" vertical="center"/>
      <protection/>
    </xf>
    <xf numFmtId="0" fontId="33" fillId="0" borderId="18" xfId="58" applyFont="1" applyBorder="1" applyAlignment="1">
      <alignment horizontal="left" vertical="center" indent="1"/>
      <protection/>
    </xf>
    <xf numFmtId="177" fontId="0" fillId="0" borderId="44" xfId="58" applyNumberFormat="1" applyFont="1" applyBorder="1" applyAlignment="1">
      <alignment horizontal="center" vertical="center"/>
      <protection/>
    </xf>
    <xf numFmtId="0" fontId="33" fillId="0" borderId="22" xfId="58" applyFont="1" applyBorder="1" applyAlignment="1">
      <alignment horizontal="left" vertical="center" indent="1"/>
      <protection/>
    </xf>
    <xf numFmtId="177" fontId="0" fillId="0" borderId="42" xfId="58" applyNumberFormat="1" applyFont="1" applyBorder="1" applyAlignment="1">
      <alignment horizontal="center" vertical="center"/>
      <protection/>
    </xf>
    <xf numFmtId="0" fontId="33" fillId="0" borderId="29" xfId="58" applyFont="1" applyBorder="1" applyAlignment="1">
      <alignment horizontal="left" vertical="center" indent="1"/>
      <protection/>
    </xf>
    <xf numFmtId="0" fontId="33" fillId="0" borderId="22" xfId="58" applyFont="1" applyFill="1" applyBorder="1" applyAlignment="1">
      <alignment horizontal="left" vertical="center" indent="1"/>
      <protection/>
    </xf>
    <xf numFmtId="0" fontId="0" fillId="0" borderId="0" xfId="0" applyFont="1" applyFill="1" applyAlignment="1">
      <alignment/>
    </xf>
    <xf numFmtId="0" fontId="33" fillId="0" borderId="10" xfId="58" applyFont="1" applyBorder="1" applyAlignment="1" quotePrefix="1">
      <alignment horizontal="left" vertical="center" indent="1"/>
      <protection/>
    </xf>
    <xf numFmtId="0" fontId="33" fillId="0" borderId="10" xfId="58" applyFont="1" applyBorder="1" applyAlignment="1" quotePrefix="1">
      <alignment horizontal="left" vertical="center" indent="3"/>
      <protection/>
    </xf>
    <xf numFmtId="177" fontId="0" fillId="0" borderId="45" xfId="58" applyNumberFormat="1" applyFont="1" applyBorder="1" applyAlignment="1">
      <alignment horizontal="center" vertical="center"/>
      <protection/>
    </xf>
    <xf numFmtId="0" fontId="33" fillId="0" borderId="23" xfId="58" applyFont="1" applyFill="1" applyBorder="1" applyAlignment="1">
      <alignment horizontal="left" vertical="center" indent="1"/>
      <protection/>
    </xf>
    <xf numFmtId="177" fontId="29" fillId="0" borderId="39" xfId="58" applyNumberFormat="1" applyFont="1" applyFill="1" applyBorder="1" applyAlignment="1">
      <alignment horizontal="center" vertical="center"/>
      <protection/>
    </xf>
    <xf numFmtId="0" fontId="44" fillId="0" borderId="20" xfId="58" applyFont="1" applyFill="1" applyBorder="1" applyAlignment="1">
      <alignment horizontal="left" vertical="center" indent="1"/>
      <protection/>
    </xf>
    <xf numFmtId="0" fontId="44" fillId="0" borderId="13" xfId="58" applyFont="1" applyFill="1" applyBorder="1" applyAlignment="1">
      <alignment horizontal="left" vertical="center" wrapText="1" indent="1"/>
      <protection/>
    </xf>
    <xf numFmtId="181" fontId="0" fillId="0" borderId="0" xfId="0" applyNumberFormat="1" applyFont="1" applyAlignment="1">
      <alignment/>
    </xf>
    <xf numFmtId="0" fontId="30" fillId="0" borderId="0" xfId="62" applyFont="1">
      <alignment/>
      <protection/>
    </xf>
    <xf numFmtId="3" fontId="0" fillId="0" borderId="40" xfId="0" applyNumberFormat="1" applyFont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/>
    </xf>
    <xf numFmtId="2" fontId="0" fillId="0" borderId="4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47" xfId="0" applyNumberFormat="1" applyBorder="1" applyAlignment="1">
      <alignment/>
    </xf>
    <xf numFmtId="3" fontId="24" fillId="0" borderId="39" xfId="0" applyNumberFormat="1" applyFont="1" applyFill="1" applyBorder="1" applyAlignment="1">
      <alignment vertical="center" wrapText="1"/>
    </xf>
    <xf numFmtId="3" fontId="24" fillId="0" borderId="20" xfId="0" applyNumberFormat="1" applyFont="1" applyFill="1" applyBorder="1" applyAlignment="1">
      <alignment vertical="center" wrapText="1"/>
    </xf>
    <xf numFmtId="181" fontId="33" fillId="0" borderId="0" xfId="58" applyNumberFormat="1" applyFont="1" applyFill="1" applyBorder="1" applyAlignment="1" applyProtection="1">
      <alignment vertical="center"/>
      <protection locked="0"/>
    </xf>
    <xf numFmtId="174" fontId="33" fillId="0" borderId="36" xfId="59" applyNumberFormat="1" applyFont="1" applyBorder="1" applyAlignment="1">
      <alignment vertical="center" wrapText="1"/>
      <protection/>
    </xf>
    <xf numFmtId="174" fontId="33" fillId="0" borderId="48" xfId="59" applyNumberFormat="1" applyFont="1" applyBorder="1" applyAlignment="1">
      <alignment vertical="center" wrapText="1"/>
      <protection/>
    </xf>
    <xf numFmtId="174" fontId="33" fillId="0" borderId="49" xfId="59" applyNumberFormat="1" applyFont="1" applyBorder="1" applyAlignment="1" applyProtection="1">
      <alignment vertical="center" wrapText="1"/>
      <protection locked="0"/>
    </xf>
    <xf numFmtId="2" fontId="33" fillId="0" borderId="50" xfId="59" applyNumberFormat="1" applyFont="1" applyBorder="1" applyAlignment="1" applyProtection="1">
      <alignment vertical="center" wrapText="1"/>
      <protection locked="0"/>
    </xf>
    <xf numFmtId="174" fontId="0" fillId="0" borderId="22" xfId="59" applyNumberFormat="1" applyFont="1" applyBorder="1" applyAlignment="1">
      <alignment horizontal="left" vertical="center" wrapText="1"/>
      <protection/>
    </xf>
    <xf numFmtId="0" fontId="38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4" fontId="24" fillId="0" borderId="0" xfId="59" applyNumberFormat="1" applyFont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24" borderId="0" xfId="61" applyFont="1" applyFill="1" applyAlignment="1">
      <alignment horizontal="center"/>
      <protection/>
    </xf>
    <xf numFmtId="174" fontId="25" fillId="24" borderId="11" xfId="57" applyNumberFormat="1" applyFont="1" applyFill="1" applyBorder="1" applyAlignment="1" applyProtection="1">
      <alignment horizontal="center" vertical="center"/>
      <protection/>
    </xf>
    <xf numFmtId="0" fontId="24" fillId="24" borderId="51" xfId="57" applyFont="1" applyFill="1" applyBorder="1" applyAlignment="1" applyProtection="1">
      <alignment horizontal="center" vertical="center" wrapText="1"/>
      <protection/>
    </xf>
    <xf numFmtId="0" fontId="24" fillId="24" borderId="12" xfId="57" applyFont="1" applyFill="1" applyBorder="1" applyAlignment="1" applyProtection="1">
      <alignment horizontal="center" vertical="center" wrapText="1"/>
      <protection/>
    </xf>
    <xf numFmtId="0" fontId="0" fillId="24" borderId="36" xfId="57" applyFont="1" applyFill="1" applyBorder="1" applyAlignment="1" applyProtection="1">
      <alignment horizontal="center" vertical="center" wrapText="1"/>
      <protection/>
    </xf>
    <xf numFmtId="0" fontId="0" fillId="24" borderId="52" xfId="57" applyFont="1" applyFill="1" applyBorder="1" applyAlignment="1" applyProtection="1">
      <alignment horizontal="center" vertical="center" wrapText="1"/>
      <protection/>
    </xf>
    <xf numFmtId="0" fontId="24" fillId="24" borderId="49" xfId="57" applyFont="1" applyFill="1" applyBorder="1" applyAlignment="1" applyProtection="1">
      <alignment horizontal="center" vertical="center" wrapText="1"/>
      <protection/>
    </xf>
    <xf numFmtId="0" fontId="0" fillId="24" borderId="41" xfId="57" applyFont="1" applyFill="1" applyBorder="1" applyAlignment="1" applyProtection="1">
      <alignment horizontal="center" vertical="center" wrapText="1"/>
      <protection/>
    </xf>
    <xf numFmtId="0" fontId="0" fillId="24" borderId="53" xfId="57" applyFont="1" applyFill="1" applyBorder="1" applyAlignment="1" applyProtection="1">
      <alignment horizontal="center" vertical="center" wrapText="1"/>
      <protection/>
    </xf>
    <xf numFmtId="0" fontId="24" fillId="24" borderId="31" xfId="57" applyFont="1" applyFill="1" applyBorder="1" applyAlignment="1" applyProtection="1">
      <alignment horizontal="center" vertical="center" wrapText="1"/>
      <protection/>
    </xf>
    <xf numFmtId="0" fontId="0" fillId="24" borderId="31" xfId="57" applyFont="1" applyFill="1" applyBorder="1" applyAlignment="1" applyProtection="1">
      <alignment horizontal="center" vertical="center" wrapText="1"/>
      <protection/>
    </xf>
    <xf numFmtId="0" fontId="28" fillId="24" borderId="13" xfId="57" applyFont="1" applyFill="1" applyBorder="1" applyAlignment="1" applyProtection="1">
      <alignment horizontal="center" vertical="center" wrapText="1"/>
      <protection/>
    </xf>
    <xf numFmtId="0" fontId="0" fillId="24" borderId="48" xfId="57" applyFont="1" applyFill="1" applyBorder="1" applyAlignment="1" applyProtection="1">
      <alignment horizontal="center" vertical="center" wrapText="1"/>
      <protection/>
    </xf>
    <xf numFmtId="0" fontId="0" fillId="24" borderId="10" xfId="57" applyFont="1" applyFill="1" applyBorder="1" applyAlignment="1" applyProtection="1">
      <alignment horizontal="center" vertical="center" wrapText="1"/>
      <protection/>
    </xf>
    <xf numFmtId="0" fontId="24" fillId="24" borderId="41" xfId="57" applyFont="1" applyFill="1" applyBorder="1" applyAlignment="1" applyProtection="1">
      <alignment horizontal="center" vertical="center" wrapText="1"/>
      <protection/>
    </xf>
    <xf numFmtId="0" fontId="0" fillId="24" borderId="54" xfId="57" applyFont="1" applyFill="1" applyBorder="1" applyAlignment="1" applyProtection="1">
      <alignment horizontal="center" vertical="center" wrapText="1"/>
      <protection/>
    </xf>
    <xf numFmtId="0" fontId="0" fillId="24" borderId="13" xfId="61" applyFont="1" applyFill="1" applyBorder="1" applyAlignment="1">
      <alignment horizontal="center"/>
      <protection/>
    </xf>
    <xf numFmtId="1" fontId="27" fillId="24" borderId="10" xfId="59" applyNumberFormat="1" applyFont="1" applyFill="1" applyBorder="1" applyAlignment="1">
      <alignment vertical="center" wrapText="1"/>
      <protection/>
    </xf>
    <xf numFmtId="3" fontId="38" fillId="0" borderId="0" xfId="56" applyNumberFormat="1" applyFont="1" applyFill="1" applyBorder="1" applyAlignment="1">
      <alignment horizontal="center" vertical="center" wrapText="1"/>
      <protection/>
    </xf>
    <xf numFmtId="0" fontId="38" fillId="0" borderId="10" xfId="56" applyFont="1" applyFill="1" applyBorder="1" applyAlignment="1">
      <alignment horizontal="center" vertical="center" wrapText="1"/>
      <protection/>
    </xf>
    <xf numFmtId="3" fontId="38" fillId="0" borderId="10" xfId="56" applyNumberFormat="1" applyFont="1" applyFill="1" applyBorder="1" applyAlignment="1">
      <alignment horizontal="center" vertical="center" wrapText="1"/>
      <protection/>
    </xf>
    <xf numFmtId="174" fontId="33" fillId="0" borderId="10" xfId="59" applyNumberFormat="1" applyFont="1" applyBorder="1" applyAlignment="1">
      <alignment horizontal="center" vertical="center" wrapText="1"/>
      <protection/>
    </xf>
    <xf numFmtId="4" fontId="38" fillId="0" borderId="10" xfId="56" applyNumberFormat="1" applyFont="1" applyFill="1" applyBorder="1" applyAlignment="1">
      <alignment vertical="center" wrapText="1"/>
      <protection/>
    </xf>
    <xf numFmtId="174" fontId="27" fillId="0" borderId="51" xfId="59" applyNumberFormat="1" applyFont="1" applyBorder="1" applyAlignment="1">
      <alignment horizontal="center" vertical="center" wrapText="1"/>
      <protection/>
    </xf>
    <xf numFmtId="174" fontId="27" fillId="0" borderId="55" xfId="59" applyNumberFormat="1" applyFont="1" applyBorder="1" applyAlignment="1">
      <alignment horizontal="center" vertical="center" wrapText="1"/>
      <protection/>
    </xf>
    <xf numFmtId="174" fontId="27" fillId="0" borderId="15" xfId="59" applyNumberFormat="1" applyFont="1" applyBorder="1" applyAlignment="1">
      <alignment horizontal="center" vertical="center" wrapText="1"/>
      <protection/>
    </xf>
    <xf numFmtId="2" fontId="33" fillId="0" borderId="46" xfId="59" applyNumberFormat="1" applyFont="1" applyBorder="1" applyAlignment="1" applyProtection="1">
      <alignment vertical="center" wrapText="1"/>
      <protection locked="0"/>
    </xf>
    <xf numFmtId="0" fontId="33" fillId="0" borderId="56" xfId="0" applyFont="1" applyBorder="1" applyAlignment="1">
      <alignment/>
    </xf>
    <xf numFmtId="174" fontId="33" fillId="0" borderId="45" xfId="59" applyNumberFormat="1" applyFont="1" applyBorder="1" applyAlignment="1" applyProtection="1">
      <alignment vertical="center" wrapText="1"/>
      <protection locked="0"/>
    </xf>
    <xf numFmtId="174" fontId="33" fillId="0" borderId="25" xfId="59" applyNumberFormat="1" applyFont="1" applyBorder="1" applyAlignment="1" applyProtection="1">
      <alignment vertical="center" wrapText="1"/>
      <protection locked="0"/>
    </xf>
    <xf numFmtId="174" fontId="33" fillId="0" borderId="23" xfId="59" applyNumberFormat="1" applyFont="1" applyBorder="1" applyAlignment="1" applyProtection="1">
      <alignment vertical="center" wrapText="1"/>
      <protection locked="0"/>
    </xf>
    <xf numFmtId="2" fontId="33" fillId="0" borderId="57" xfId="59" applyNumberFormat="1" applyFont="1" applyBorder="1" applyAlignment="1" applyProtection="1">
      <alignment vertical="center" wrapText="1"/>
      <protection locked="0"/>
    </xf>
    <xf numFmtId="3" fontId="0" fillId="0" borderId="15" xfId="0" applyNumberFormat="1" applyFont="1" applyBorder="1" applyAlignment="1">
      <alignment vertical="center" wrapText="1"/>
    </xf>
    <xf numFmtId="3" fontId="0" fillId="0" borderId="51" xfId="0" applyNumberFormat="1" applyFont="1" applyBorder="1" applyAlignment="1">
      <alignment vertical="center" wrapText="1"/>
    </xf>
    <xf numFmtId="4" fontId="0" fillId="0" borderId="58" xfId="0" applyNumberFormat="1" applyFont="1" applyBorder="1" applyAlignment="1">
      <alignment vertical="center" wrapText="1"/>
    </xf>
    <xf numFmtId="4" fontId="0" fillId="0" borderId="50" xfId="0" applyNumberFormat="1" applyFont="1" applyBorder="1" applyAlignment="1">
      <alignment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0" borderId="60" xfId="0" applyFont="1" applyBorder="1" applyAlignment="1">
      <alignment vertical="center"/>
    </xf>
    <xf numFmtId="0" fontId="0" fillId="0" borderId="61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58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62" xfId="0" applyNumberFormat="1" applyBorder="1" applyAlignment="1">
      <alignment vertical="center"/>
    </xf>
    <xf numFmtId="0" fontId="0" fillId="0" borderId="63" xfId="0" applyBorder="1" applyAlignment="1">
      <alignment vertical="center"/>
    </xf>
    <xf numFmtId="0" fontId="35" fillId="0" borderId="43" xfId="0" applyFont="1" applyBorder="1" applyAlignment="1">
      <alignment horizontal="center" vertical="center"/>
    </xf>
    <xf numFmtId="0" fontId="52" fillId="0" borderId="56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37" fillId="0" borderId="53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1" borderId="36" xfId="0" applyFont="1" applyFill="1" applyBorder="1" applyAlignment="1">
      <alignment/>
    </xf>
    <xf numFmtId="0" fontId="26" fillId="1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0" fillId="26" borderId="36" xfId="0" applyNumberFormat="1" applyFill="1" applyBorder="1" applyAlignment="1">
      <alignment horizontal="right"/>
    </xf>
    <xf numFmtId="3" fontId="0" fillId="26" borderId="10" xfId="0" applyNumberFormat="1" applyFill="1" applyBorder="1" applyAlignment="1">
      <alignment horizontal="right"/>
    </xf>
    <xf numFmtId="3" fontId="0" fillId="1" borderId="10" xfId="0" applyNumberFormat="1" applyFont="1" applyFill="1" applyBorder="1" applyAlignment="1">
      <alignment/>
    </xf>
    <xf numFmtId="3" fontId="0" fillId="1" borderId="10" xfId="0" applyNumberFormat="1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53" fillId="26" borderId="36" xfId="0" applyNumberFormat="1" applyFont="1" applyFill="1" applyBorder="1" applyAlignment="1">
      <alignment/>
    </xf>
    <xf numFmtId="3" fontId="53" fillId="27" borderId="10" xfId="0" applyNumberFormat="1" applyFont="1" applyFill="1" applyBorder="1" applyAlignment="1">
      <alignment/>
    </xf>
    <xf numFmtId="3" fontId="0" fillId="27" borderId="10" xfId="0" applyNumberFormat="1" applyFill="1" applyBorder="1" applyAlignment="1">
      <alignment/>
    </xf>
    <xf numFmtId="3" fontId="0" fillId="28" borderId="10" xfId="0" applyNumberFormat="1" applyFill="1" applyBorder="1" applyAlignment="1">
      <alignment/>
    </xf>
    <xf numFmtId="3" fontId="0" fillId="26" borderId="36" xfId="0" applyNumberFormat="1" applyFill="1" applyBorder="1" applyAlignment="1">
      <alignment/>
    </xf>
    <xf numFmtId="3" fontId="0" fillId="26" borderId="10" xfId="0" applyNumberFormat="1" applyFill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0" fontId="53" fillId="29" borderId="0" xfId="0" applyFont="1" applyFill="1" applyAlignment="1">
      <alignment/>
    </xf>
    <xf numFmtId="3" fontId="0" fillId="29" borderId="0" xfId="0" applyNumberFormat="1" applyFill="1" applyAlignment="1">
      <alignment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3" fontId="0" fillId="27" borderId="10" xfId="0" applyNumberFormat="1" applyFill="1" applyBorder="1" applyAlignment="1">
      <alignment vertical="center"/>
    </xf>
    <xf numFmtId="3" fontId="0" fillId="1" borderId="10" xfId="0" applyNumberFormat="1" applyFill="1" applyBorder="1" applyAlignment="1">
      <alignment vertical="center"/>
    </xf>
    <xf numFmtId="0" fontId="25" fillId="0" borderId="10" xfId="0" applyFont="1" applyBorder="1" applyAlignment="1">
      <alignment wrapText="1"/>
    </xf>
    <xf numFmtId="3" fontId="54" fillId="0" borderId="10" xfId="0" applyNumberFormat="1" applyFont="1" applyBorder="1" applyAlignment="1">
      <alignment vertical="center"/>
    </xf>
    <xf numFmtId="0" fontId="54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10" xfId="63" applyFont="1" applyBorder="1" applyAlignment="1">
      <alignment horizontal="left" vertical="center" wrapText="1"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63" applyFont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4" fontId="47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2" fillId="0" borderId="45" xfId="0" applyNumberFormat="1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 wrapText="1"/>
    </xf>
    <xf numFmtId="3" fontId="32" fillId="0" borderId="59" xfId="0" applyNumberFormat="1" applyFont="1" applyBorder="1" applyAlignment="1">
      <alignment horizontal="center" vertical="center" wrapText="1"/>
    </xf>
    <xf numFmtId="3" fontId="32" fillId="0" borderId="23" xfId="0" applyNumberFormat="1" applyFont="1" applyFill="1" applyBorder="1" applyAlignment="1">
      <alignment horizontal="center" vertical="center" wrapText="1"/>
    </xf>
    <xf numFmtId="3" fontId="32" fillId="0" borderId="59" xfId="0" applyNumberFormat="1" applyFont="1" applyFill="1" applyBorder="1" applyAlignment="1">
      <alignment horizontal="center" vertical="center" wrapText="1"/>
    </xf>
    <xf numFmtId="4" fontId="24" fillId="0" borderId="66" xfId="0" applyNumberFormat="1" applyFont="1" applyBorder="1" applyAlignment="1">
      <alignment vertical="center" wrapText="1"/>
    </xf>
    <xf numFmtId="3" fontId="24" fillId="0" borderId="19" xfId="0" applyNumberFormat="1" applyFont="1" applyFill="1" applyBorder="1" applyAlignment="1">
      <alignment vertical="center" wrapText="1"/>
    </xf>
    <xf numFmtId="3" fontId="0" fillId="0" borderId="40" xfId="0" applyNumberFormat="1" applyFont="1" applyFill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2" fontId="0" fillId="0" borderId="67" xfId="0" applyNumberFormat="1" applyBorder="1" applyAlignment="1">
      <alignment/>
    </xf>
    <xf numFmtId="2" fontId="0" fillId="0" borderId="50" xfId="0" applyNumberFormat="1" applyBorder="1" applyAlignment="1">
      <alignment/>
    </xf>
    <xf numFmtId="3" fontId="28" fillId="0" borderId="26" xfId="0" applyNumberFormat="1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2" fontId="0" fillId="0" borderId="37" xfId="0" applyNumberForma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5" xfId="0" applyNumberFormat="1" applyBorder="1" applyAlignment="1">
      <alignment/>
    </xf>
    <xf numFmtId="0" fontId="0" fillId="0" borderId="23" xfId="0" applyBorder="1" applyAlignment="1">
      <alignment/>
    </xf>
    <xf numFmtId="0" fontId="24" fillId="0" borderId="32" xfId="0" applyFont="1" applyBorder="1" applyAlignment="1">
      <alignment vertical="center"/>
    </xf>
    <xf numFmtId="4" fontId="24" fillId="0" borderId="68" xfId="0" applyNumberFormat="1" applyFont="1" applyFill="1" applyBorder="1" applyAlignment="1">
      <alignment vertical="center" wrapText="1"/>
    </xf>
    <xf numFmtId="2" fontId="24" fillId="0" borderId="34" xfId="0" applyNumberFormat="1" applyFont="1" applyBorder="1" applyAlignment="1">
      <alignment/>
    </xf>
    <xf numFmtId="0" fontId="27" fillId="0" borderId="18" xfId="0" applyFont="1" applyBorder="1" applyAlignment="1">
      <alignment wrapText="1"/>
    </xf>
    <xf numFmtId="4" fontId="39" fillId="0" borderId="10" xfId="56" applyNumberFormat="1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32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59" applyBorder="1">
      <alignment/>
      <protection/>
    </xf>
    <xf numFmtId="49" fontId="14" fillId="0" borderId="10" xfId="59" applyNumberFormat="1" applyFont="1" applyBorder="1" applyAlignment="1">
      <alignment horizontal="left" wrapText="1"/>
      <protection/>
    </xf>
    <xf numFmtId="0" fontId="14" fillId="0" borderId="10" xfId="59" applyFont="1" applyBorder="1">
      <alignment/>
      <protection/>
    </xf>
    <xf numFmtId="0" fontId="14" fillId="0" borderId="10" xfId="59" applyFont="1" applyBorder="1" applyAlignment="1">
      <alignment horizontal="left"/>
      <protection/>
    </xf>
    <xf numFmtId="0" fontId="14" fillId="0" borderId="10" xfId="59" applyFont="1" applyFill="1" applyBorder="1">
      <alignment/>
      <protection/>
    </xf>
    <xf numFmtId="0" fontId="1" fillId="0" borderId="10" xfId="59" applyFont="1" applyBorder="1" applyAlignment="1">
      <alignment horizontal="left"/>
      <protection/>
    </xf>
    <xf numFmtId="0" fontId="1" fillId="0" borderId="10" xfId="59" applyFill="1" applyBorder="1">
      <alignment/>
      <protection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right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1" fillId="0" borderId="2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49" fontId="14" fillId="0" borderId="10" xfId="59" applyNumberFormat="1" applyFont="1" applyBorder="1" applyAlignment="1">
      <alignment horizontal="left"/>
      <protection/>
    </xf>
    <xf numFmtId="0" fontId="14" fillId="0" borderId="10" xfId="59" applyNumberFormat="1" applyFont="1" applyBorder="1" applyAlignment="1">
      <alignment horizontal="left"/>
      <protection/>
    </xf>
    <xf numFmtId="49" fontId="1" fillId="0" borderId="10" xfId="59" applyNumberFormat="1" applyFont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1" fontId="0" fillId="0" borderId="10" xfId="0" applyNumberFormat="1" applyBorder="1" applyAlignment="1">
      <alignment wrapText="1"/>
    </xf>
    <xf numFmtId="3" fontId="24" fillId="24" borderId="10" xfId="61" applyNumberFormat="1" applyFont="1" applyFill="1" applyBorder="1">
      <alignment/>
      <protection/>
    </xf>
    <xf numFmtId="3" fontId="0" fillId="24" borderId="18" xfId="61" applyNumberFormat="1" applyFont="1" applyFill="1" applyBorder="1" applyAlignment="1">
      <alignment wrapText="1"/>
      <protection/>
    </xf>
    <xf numFmtId="174" fontId="24" fillId="24" borderId="24" xfId="57" applyNumberFormat="1" applyFont="1" applyFill="1" applyBorder="1" applyAlignment="1" applyProtection="1">
      <alignment vertical="center" wrapText="1"/>
      <protection locked="0"/>
    </xf>
    <xf numFmtId="174" fontId="24" fillId="24" borderId="18" xfId="57" applyNumberFormat="1" applyFont="1" applyFill="1" applyBorder="1" applyAlignment="1" applyProtection="1">
      <alignment vertical="center" wrapText="1"/>
      <protection locked="0"/>
    </xf>
    <xf numFmtId="3" fontId="24" fillId="24" borderId="18" xfId="61" applyNumberFormat="1" applyFont="1" applyFill="1" applyBorder="1">
      <alignment/>
      <protection/>
    </xf>
    <xf numFmtId="3" fontId="24" fillId="24" borderId="21" xfId="57" applyNumberFormat="1" applyFont="1" applyFill="1" applyBorder="1" applyAlignment="1" applyProtection="1">
      <alignment vertical="center" wrapText="1"/>
      <protection locked="0"/>
    </xf>
    <xf numFmtId="3" fontId="24" fillId="24" borderId="14" xfId="57" applyNumberFormat="1" applyFont="1" applyFill="1" applyBorder="1" applyAlignment="1" applyProtection="1">
      <alignment vertical="center" wrapText="1"/>
      <protection/>
    </xf>
    <xf numFmtId="3" fontId="24" fillId="24" borderId="14" xfId="57" applyNumberFormat="1" applyFont="1" applyFill="1" applyBorder="1" applyAlignment="1" applyProtection="1">
      <alignment vertical="center" wrapText="1"/>
      <protection locked="0"/>
    </xf>
    <xf numFmtId="3" fontId="24" fillId="24" borderId="22" xfId="57" applyNumberFormat="1" applyFont="1" applyFill="1" applyBorder="1" applyAlignment="1" applyProtection="1">
      <alignment vertical="center" wrapText="1"/>
      <protection locked="0"/>
    </xf>
    <xf numFmtId="3" fontId="24" fillId="24" borderId="13" xfId="57" applyNumberFormat="1" applyFont="1" applyFill="1" applyBorder="1" applyAlignment="1" applyProtection="1">
      <alignment vertical="center" wrapText="1"/>
      <protection/>
    </xf>
    <xf numFmtId="3" fontId="24" fillId="24" borderId="13" xfId="57" applyNumberFormat="1" applyFont="1" applyFill="1" applyBorder="1" applyAlignment="1" applyProtection="1">
      <alignment vertical="center" wrapText="1"/>
      <protection locked="0"/>
    </xf>
    <xf numFmtId="0" fontId="28" fillId="24" borderId="40" xfId="57" applyFont="1" applyFill="1" applyBorder="1" applyAlignment="1" applyProtection="1">
      <alignment horizontal="center" vertical="center" wrapText="1"/>
      <protection/>
    </xf>
    <xf numFmtId="3" fontId="0" fillId="24" borderId="15" xfId="61" applyNumberFormat="1" applyFont="1" applyFill="1" applyBorder="1">
      <alignment/>
      <protection/>
    </xf>
    <xf numFmtId="0" fontId="28" fillId="24" borderId="45" xfId="57" applyFont="1" applyFill="1" applyBorder="1" applyAlignment="1" applyProtection="1">
      <alignment horizontal="center" vertical="center" wrapText="1"/>
      <protection/>
    </xf>
    <xf numFmtId="3" fontId="0" fillId="24" borderId="23" xfId="61" applyNumberFormat="1" applyFont="1" applyFill="1" applyBorder="1" applyAlignment="1">
      <alignment vertical="center" wrapText="1"/>
      <protection/>
    </xf>
    <xf numFmtId="3" fontId="0" fillId="24" borderId="24" xfId="57" applyNumberFormat="1" applyFont="1" applyFill="1" applyBorder="1" applyAlignment="1" applyProtection="1">
      <alignment vertical="center" wrapText="1"/>
      <protection locked="0"/>
    </xf>
    <xf numFmtId="3" fontId="0" fillId="24" borderId="27" xfId="57" applyNumberFormat="1" applyFont="1" applyFill="1" applyBorder="1" applyAlignment="1" applyProtection="1">
      <alignment vertical="center" wrapText="1"/>
      <protection locked="0"/>
    </xf>
    <xf numFmtId="1" fontId="24" fillId="24" borderId="13" xfId="61" applyNumberFormat="1" applyFont="1" applyFill="1" applyBorder="1" applyAlignment="1">
      <alignment vertical="center" wrapText="1"/>
      <protection/>
    </xf>
    <xf numFmtId="0" fontId="0" fillId="0" borderId="0" xfId="0" applyFont="1" applyAlignment="1" applyProtection="1">
      <alignment horizontal="right" vertical="center"/>
      <protection locked="0"/>
    </xf>
    <xf numFmtId="0" fontId="24" fillId="24" borderId="10" xfId="57" applyFont="1" applyFill="1" applyBorder="1" applyAlignment="1" applyProtection="1">
      <alignment horizontal="center" vertical="center" wrapText="1"/>
      <protection/>
    </xf>
    <xf numFmtId="0" fontId="24" fillId="24" borderId="10" xfId="57" applyFont="1" applyFill="1" applyBorder="1" applyAlignment="1" applyProtection="1">
      <alignment horizontal="left" vertical="center" wrapText="1" indent="1"/>
      <protection/>
    </xf>
    <xf numFmtId="1" fontId="0" fillId="24" borderId="24" xfId="57" applyNumberFormat="1" applyFont="1" applyFill="1" applyBorder="1" applyAlignment="1" applyProtection="1">
      <alignment vertical="center" wrapText="1"/>
      <protection locked="0"/>
    </xf>
    <xf numFmtId="1" fontId="0" fillId="24" borderId="18" xfId="57" applyNumberFormat="1" applyFont="1" applyFill="1" applyBorder="1" applyAlignment="1" applyProtection="1">
      <alignment vertical="center" wrapText="1"/>
      <protection locked="0"/>
    </xf>
    <xf numFmtId="1" fontId="0" fillId="24" borderId="10" xfId="61" applyNumberFormat="1" applyFont="1" applyFill="1" applyBorder="1">
      <alignment/>
      <protection/>
    </xf>
    <xf numFmtId="3" fontId="0" fillId="24" borderId="10" xfId="57" applyNumberFormat="1" applyFont="1" applyFill="1" applyBorder="1" applyAlignment="1" applyProtection="1">
      <alignment vertical="center" wrapText="1"/>
      <protection locked="0"/>
    </xf>
    <xf numFmtId="0" fontId="24" fillId="24" borderId="54" xfId="57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 vertical="center"/>
    </xf>
    <xf numFmtId="49" fontId="25" fillId="0" borderId="13" xfId="0" applyNumberFormat="1" applyFont="1" applyBorder="1" applyAlignment="1" quotePrefix="1">
      <alignment vertical="center"/>
    </xf>
    <xf numFmtId="3" fontId="24" fillId="0" borderId="20" xfId="0" applyNumberFormat="1" applyFont="1" applyBorder="1" applyAlignment="1">
      <alignment vertical="center"/>
    </xf>
    <xf numFmtId="3" fontId="24" fillId="0" borderId="23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5" fillId="0" borderId="13" xfId="0" applyNumberFormat="1" applyFont="1" applyBorder="1" applyAlignment="1" quotePrefix="1">
      <alignment vertical="center"/>
    </xf>
    <xf numFmtId="3" fontId="25" fillId="0" borderId="34" xfId="0" applyNumberFormat="1" applyFont="1" applyBorder="1" applyAlignment="1" quotePrefix="1">
      <alignment vertical="center"/>
    </xf>
    <xf numFmtId="3" fontId="24" fillId="0" borderId="5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22" xfId="59" applyNumberFormat="1" applyFont="1" applyBorder="1" applyAlignment="1">
      <alignment vertical="center" wrapText="1"/>
      <protection/>
    </xf>
    <xf numFmtId="0" fontId="0" fillId="0" borderId="10" xfId="59" applyNumberFormat="1" applyFont="1" applyBorder="1" applyAlignment="1">
      <alignment vertical="center" wrapText="1"/>
      <protection/>
    </xf>
    <xf numFmtId="0" fontId="46" fillId="0" borderId="4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1" fontId="0" fillId="24" borderId="35" xfId="57" applyNumberFormat="1" applyFont="1" applyFill="1" applyBorder="1" applyAlignment="1" applyProtection="1">
      <alignment vertical="center" wrapText="1"/>
      <protection locked="0"/>
    </xf>
    <xf numFmtId="1" fontId="0" fillId="0" borderId="17" xfId="57" applyNumberFormat="1" applyFont="1" applyFill="1" applyBorder="1" applyAlignment="1" applyProtection="1">
      <alignment vertical="center" wrapText="1"/>
      <protection locked="0"/>
    </xf>
    <xf numFmtId="1" fontId="0" fillId="0" borderId="10" xfId="57" applyNumberFormat="1" applyFont="1" applyFill="1" applyBorder="1" applyAlignment="1" applyProtection="1">
      <alignment vertical="center" wrapText="1"/>
      <protection locked="0"/>
    </xf>
    <xf numFmtId="1" fontId="0" fillId="24" borderId="17" xfId="57" applyNumberFormat="1" applyFont="1" applyFill="1" applyBorder="1" applyAlignment="1" applyProtection="1">
      <alignment vertical="center" wrapText="1"/>
      <protection locked="0"/>
    </xf>
    <xf numFmtId="1" fontId="0" fillId="24" borderId="10" xfId="57" applyNumberFormat="1" applyFont="1" applyFill="1" applyBorder="1" applyAlignment="1" applyProtection="1">
      <alignment vertical="center" wrapText="1"/>
      <protection locked="0"/>
    </xf>
    <xf numFmtId="3" fontId="0" fillId="24" borderId="50" xfId="61" applyNumberFormat="1" applyFont="1" applyFill="1" applyBorder="1">
      <alignment/>
      <protection/>
    </xf>
    <xf numFmtId="0" fontId="27" fillId="24" borderId="40" xfId="57" applyFont="1" applyFill="1" applyBorder="1" applyAlignment="1" applyProtection="1">
      <alignment horizontal="center" vertical="center" wrapText="1"/>
      <protection/>
    </xf>
    <xf numFmtId="0" fontId="27" fillId="24" borderId="26" xfId="61" applyFont="1" applyFill="1" applyBorder="1" applyAlignment="1">
      <alignment horizontal="center"/>
      <protection/>
    </xf>
    <xf numFmtId="3" fontId="27" fillId="24" borderId="46" xfId="61" applyNumberFormat="1" applyFont="1" applyFill="1" applyBorder="1" applyAlignment="1">
      <alignment horizontal="center"/>
      <protection/>
    </xf>
    <xf numFmtId="174" fontId="0" fillId="24" borderId="28" xfId="57" applyNumberFormat="1" applyFont="1" applyFill="1" applyBorder="1" applyAlignment="1" applyProtection="1">
      <alignment vertical="center" wrapText="1"/>
      <protection locked="0"/>
    </xf>
    <xf numFmtId="0" fontId="27" fillId="24" borderId="46" xfId="57" applyFont="1" applyFill="1" applyBorder="1" applyAlignment="1" applyProtection="1">
      <alignment horizontal="center" vertical="center" wrapText="1"/>
      <protection/>
    </xf>
    <xf numFmtId="0" fontId="24" fillId="24" borderId="28" xfId="57" applyFont="1" applyFill="1" applyBorder="1" applyAlignment="1" applyProtection="1">
      <alignment horizontal="center" vertical="center" wrapText="1"/>
      <protection/>
    </xf>
    <xf numFmtId="0" fontId="24" fillId="24" borderId="50" xfId="57" applyFont="1" applyFill="1" applyBorder="1" applyAlignment="1" applyProtection="1">
      <alignment vertical="center" wrapText="1"/>
      <protection/>
    </xf>
    <xf numFmtId="0" fontId="0" fillId="24" borderId="28" xfId="57" applyFont="1" applyFill="1" applyBorder="1" applyAlignment="1" applyProtection="1">
      <alignment horizontal="center" vertical="center" wrapText="1"/>
      <protection/>
    </xf>
    <xf numFmtId="0" fontId="0" fillId="24" borderId="50" xfId="57" applyFont="1" applyFill="1" applyBorder="1" applyAlignment="1" applyProtection="1">
      <alignment horizontal="left" vertical="center" wrapText="1" indent="1"/>
      <protection/>
    </xf>
    <xf numFmtId="0" fontId="0" fillId="24" borderId="50" xfId="57" applyFont="1" applyFill="1" applyBorder="1" applyAlignment="1" applyProtection="1">
      <alignment horizontal="left" indent="1"/>
      <protection/>
    </xf>
    <xf numFmtId="0" fontId="24" fillId="24" borderId="50" xfId="57" applyFont="1" applyFill="1" applyBorder="1" applyAlignment="1" applyProtection="1">
      <alignment horizontal="left" indent="1"/>
      <protection/>
    </xf>
    <xf numFmtId="0" fontId="28" fillId="24" borderId="28" xfId="57" applyFont="1" applyFill="1" applyBorder="1" applyAlignment="1" applyProtection="1">
      <alignment horizontal="center" vertical="center" wrapText="1"/>
      <protection/>
    </xf>
    <xf numFmtId="0" fontId="0" fillId="24" borderId="50" xfId="57" applyFont="1" applyFill="1" applyBorder="1" applyAlignment="1" applyProtection="1">
      <alignment vertical="center" wrapText="1"/>
      <protection/>
    </xf>
    <xf numFmtId="0" fontId="24" fillId="24" borderId="50" xfId="57" applyFont="1" applyFill="1" applyBorder="1" applyAlignment="1" applyProtection="1">
      <alignment horizontal="left" vertical="center" wrapText="1" indent="1"/>
      <protection/>
    </xf>
    <xf numFmtId="0" fontId="24" fillId="24" borderId="45" xfId="57" applyFont="1" applyFill="1" applyBorder="1" applyAlignment="1" applyProtection="1">
      <alignment horizontal="center" vertical="center" wrapText="1"/>
      <protection/>
    </xf>
    <xf numFmtId="0" fontId="24" fillId="24" borderId="59" xfId="57" applyFont="1" applyFill="1" applyBorder="1" applyAlignment="1" applyProtection="1">
      <alignment vertical="center" wrapText="1"/>
      <protection/>
    </xf>
    <xf numFmtId="0" fontId="24" fillId="24" borderId="40" xfId="57" applyFont="1" applyFill="1" applyBorder="1" applyAlignment="1" applyProtection="1">
      <alignment horizontal="center" vertical="center" wrapText="1"/>
      <protection/>
    </xf>
    <xf numFmtId="0" fontId="24" fillId="24" borderId="46" xfId="57" applyFont="1" applyFill="1" applyBorder="1" applyAlignment="1" applyProtection="1">
      <alignment vertical="center" wrapText="1"/>
      <protection/>
    </xf>
    <xf numFmtId="0" fontId="0" fillId="24" borderId="45" xfId="61" applyFont="1" applyFill="1" applyBorder="1" applyAlignment="1">
      <alignment horizontal="center"/>
      <protection/>
    </xf>
    <xf numFmtId="0" fontId="24" fillId="24" borderId="59" xfId="61" applyFont="1" applyFill="1" applyBorder="1">
      <alignment/>
      <protection/>
    </xf>
    <xf numFmtId="3" fontId="0" fillId="24" borderId="28" xfId="57" applyNumberFormat="1" applyFont="1" applyFill="1" applyBorder="1" applyAlignment="1" applyProtection="1">
      <alignment vertical="center" wrapText="1"/>
      <protection locked="0"/>
    </xf>
    <xf numFmtId="3" fontId="0" fillId="24" borderId="50" xfId="61" applyNumberFormat="1" applyFont="1" applyFill="1" applyBorder="1" applyAlignment="1">
      <alignment vertical="center"/>
      <protection/>
    </xf>
    <xf numFmtId="1" fontId="0" fillId="24" borderId="28" xfId="57" applyNumberFormat="1" applyFont="1" applyFill="1" applyBorder="1" applyAlignment="1" applyProtection="1">
      <alignment vertical="center" wrapText="1"/>
      <protection locked="0"/>
    </xf>
    <xf numFmtId="1" fontId="0" fillId="24" borderId="50" xfId="61" applyNumberFormat="1" applyFont="1" applyFill="1" applyBorder="1">
      <alignment/>
      <protection/>
    </xf>
    <xf numFmtId="1" fontId="0" fillId="0" borderId="28" xfId="57" applyNumberFormat="1" applyFont="1" applyFill="1" applyBorder="1" applyAlignment="1" applyProtection="1">
      <alignment vertical="center" wrapText="1"/>
      <protection locked="0"/>
    </xf>
    <xf numFmtId="1" fontId="24" fillId="24" borderId="28" xfId="57" applyNumberFormat="1" applyFont="1" applyFill="1" applyBorder="1" applyAlignment="1" applyProtection="1">
      <alignment vertical="center" wrapText="1"/>
      <protection/>
    </xf>
    <xf numFmtId="1" fontId="24" fillId="24" borderId="10" xfId="57" applyNumberFormat="1" applyFont="1" applyFill="1" applyBorder="1" applyAlignment="1" applyProtection="1">
      <alignment vertical="center" wrapText="1"/>
      <protection/>
    </xf>
    <xf numFmtId="1" fontId="0" fillId="0" borderId="50" xfId="61" applyNumberFormat="1" applyFont="1" applyFill="1" applyBorder="1">
      <alignment/>
      <protection/>
    </xf>
    <xf numFmtId="1" fontId="24" fillId="24" borderId="28" xfId="57" applyNumberFormat="1" applyFont="1" applyFill="1" applyBorder="1" applyAlignment="1" applyProtection="1">
      <alignment vertical="center" wrapText="1"/>
      <protection locked="0"/>
    </xf>
    <xf numFmtId="1" fontId="24" fillId="24" borderId="10" xfId="57" applyNumberFormat="1" applyFont="1" applyFill="1" applyBorder="1" applyAlignment="1" applyProtection="1">
      <alignment vertical="center" wrapText="1"/>
      <protection locked="0"/>
    </xf>
    <xf numFmtId="1" fontId="0" fillId="24" borderId="28" xfId="57" applyNumberFormat="1" applyFont="1" applyFill="1" applyBorder="1" applyAlignment="1" applyProtection="1">
      <alignment vertical="center" wrapText="1"/>
      <protection/>
    </xf>
    <xf numFmtId="1" fontId="0" fillId="24" borderId="10" xfId="57" applyNumberFormat="1" applyFont="1" applyFill="1" applyBorder="1" applyAlignment="1" applyProtection="1">
      <alignment vertical="center" wrapText="1"/>
      <protection/>
    </xf>
    <xf numFmtId="1" fontId="24" fillId="24" borderId="45" xfId="61" applyNumberFormat="1" applyFont="1" applyFill="1" applyBorder="1">
      <alignment/>
      <protection/>
    </xf>
    <xf numFmtId="1" fontId="24" fillId="24" borderId="23" xfId="61" applyNumberFormat="1" applyFont="1" applyFill="1" applyBorder="1">
      <alignment/>
      <protection/>
    </xf>
    <xf numFmtId="1" fontId="24" fillId="24" borderId="59" xfId="61" applyNumberFormat="1" applyFont="1" applyFill="1" applyBorder="1">
      <alignment/>
      <protection/>
    </xf>
    <xf numFmtId="174" fontId="24" fillId="24" borderId="26" xfId="61" applyNumberFormat="1" applyFont="1" applyFill="1" applyBorder="1">
      <alignment/>
      <protection/>
    </xf>
    <xf numFmtId="3" fontId="24" fillId="24" borderId="46" xfId="61" applyNumberFormat="1" applyFont="1" applyFill="1" applyBorder="1">
      <alignment/>
      <protection/>
    </xf>
    <xf numFmtId="1" fontId="24" fillId="24" borderId="50" xfId="61" applyNumberFormat="1" applyFont="1" applyFill="1" applyBorder="1">
      <alignment/>
      <protection/>
    </xf>
    <xf numFmtId="1" fontId="24" fillId="24" borderId="50" xfId="57" applyNumberFormat="1" applyFont="1" applyFill="1" applyBorder="1" applyAlignment="1" applyProtection="1">
      <alignment vertical="center" wrapText="1"/>
      <protection/>
    </xf>
    <xf numFmtId="1" fontId="24" fillId="24" borderId="50" xfId="61" applyNumberFormat="1" applyFont="1" applyFill="1" applyBorder="1" applyAlignment="1">
      <alignment vertical="center"/>
      <protection/>
    </xf>
    <xf numFmtId="1" fontId="24" fillId="24" borderId="45" xfId="57" applyNumberFormat="1" applyFont="1" applyFill="1" applyBorder="1" applyAlignment="1" applyProtection="1">
      <alignment vertical="center" wrapText="1"/>
      <protection/>
    </xf>
    <xf numFmtId="1" fontId="24" fillId="24" borderId="23" xfId="57" applyNumberFormat="1" applyFont="1" applyFill="1" applyBorder="1" applyAlignment="1" applyProtection="1">
      <alignment vertical="center" wrapText="1"/>
      <protection/>
    </xf>
    <xf numFmtId="1" fontId="24" fillId="24" borderId="59" xfId="57" applyNumberFormat="1" applyFont="1" applyFill="1" applyBorder="1" applyAlignment="1" applyProtection="1">
      <alignment vertical="center" wrapText="1"/>
      <protection/>
    </xf>
    <xf numFmtId="1" fontId="33" fillId="0" borderId="18" xfId="58" applyNumberFormat="1" applyFont="1" applyBorder="1" applyAlignment="1" applyProtection="1">
      <alignment vertical="center"/>
      <protection locked="0"/>
    </xf>
    <xf numFmtId="1" fontId="33" fillId="0" borderId="37" xfId="58" applyNumberFormat="1" applyFont="1" applyBorder="1" applyAlignment="1" applyProtection="1">
      <alignment vertical="center"/>
      <protection locked="0"/>
    </xf>
    <xf numFmtId="1" fontId="33" fillId="0" borderId="22" xfId="58" applyNumberFormat="1" applyFont="1" applyBorder="1" applyAlignment="1" applyProtection="1">
      <alignment vertical="center"/>
      <protection locked="0"/>
    </xf>
    <xf numFmtId="1" fontId="33" fillId="0" borderId="38" xfId="58" applyNumberFormat="1" applyFont="1" applyBorder="1" applyAlignment="1" applyProtection="1">
      <alignment vertical="center"/>
      <protection locked="0"/>
    </xf>
    <xf numFmtId="1" fontId="33" fillId="30" borderId="29" xfId="58" applyNumberFormat="1" applyFont="1" applyFill="1" applyBorder="1" applyAlignment="1" applyProtection="1">
      <alignment vertical="center"/>
      <protection/>
    </xf>
    <xf numFmtId="1" fontId="33" fillId="31" borderId="29" xfId="58" applyNumberFormat="1" applyFont="1" applyFill="1" applyBorder="1" applyAlignment="1" applyProtection="1">
      <alignment vertical="center"/>
      <protection/>
    </xf>
    <xf numFmtId="1" fontId="33" fillId="0" borderId="69" xfId="58" applyNumberFormat="1" applyFont="1" applyBorder="1" applyAlignment="1" applyProtection="1">
      <alignment vertical="center"/>
      <protection locked="0"/>
    </xf>
    <xf numFmtId="1" fontId="33" fillId="0" borderId="10" xfId="58" applyNumberFormat="1" applyFont="1" applyFill="1" applyBorder="1" applyAlignment="1">
      <alignment vertical="center"/>
      <protection/>
    </xf>
    <xf numFmtId="1" fontId="33" fillId="0" borderId="50" xfId="58" applyNumberFormat="1" applyFont="1" applyFill="1" applyBorder="1" applyAlignment="1">
      <alignment vertical="center"/>
      <protection/>
    </xf>
    <xf numFmtId="1" fontId="33" fillId="0" borderId="29" xfId="58" applyNumberFormat="1" applyFont="1" applyFill="1" applyBorder="1" applyAlignment="1">
      <alignment vertical="center"/>
      <protection/>
    </xf>
    <xf numFmtId="1" fontId="33" fillId="0" borderId="10" xfId="58" applyNumberFormat="1" applyFont="1" applyBorder="1" applyAlignment="1" applyProtection="1">
      <alignment vertical="center"/>
      <protection locked="0"/>
    </xf>
    <xf numFmtId="1" fontId="33" fillId="0" borderId="50" xfId="58" applyNumberFormat="1" applyFont="1" applyBorder="1" applyAlignment="1" applyProtection="1">
      <alignment vertical="center"/>
      <protection locked="0"/>
    </xf>
    <xf numFmtId="1" fontId="33" fillId="0" borderId="23" xfId="58" applyNumberFormat="1" applyFont="1" applyBorder="1" applyAlignment="1" applyProtection="1">
      <alignment vertical="center"/>
      <protection locked="0"/>
    </xf>
    <xf numFmtId="1" fontId="33" fillId="0" borderId="59" xfId="58" applyNumberFormat="1" applyFont="1" applyBorder="1" applyAlignment="1" applyProtection="1">
      <alignment vertical="center"/>
      <protection locked="0"/>
    </xf>
    <xf numFmtId="1" fontId="33" fillId="0" borderId="29" xfId="58" applyNumberFormat="1" applyFont="1" applyBorder="1" applyAlignment="1" applyProtection="1">
      <alignment vertical="center"/>
      <protection locked="0"/>
    </xf>
    <xf numFmtId="1" fontId="33" fillId="31" borderId="10" xfId="58" applyNumberFormat="1" applyFont="1" applyFill="1" applyBorder="1" applyAlignment="1" applyProtection="1">
      <alignment vertical="center"/>
      <protection/>
    </xf>
    <xf numFmtId="1" fontId="33" fillId="0" borderId="18" xfId="58" applyNumberFormat="1" applyFont="1" applyFill="1" applyBorder="1" applyAlignment="1">
      <alignment vertical="center"/>
      <protection/>
    </xf>
    <xf numFmtId="1" fontId="33" fillId="0" borderId="37" xfId="58" applyNumberFormat="1" applyFont="1" applyFill="1" applyBorder="1" applyAlignment="1">
      <alignment vertical="center"/>
      <protection/>
    </xf>
    <xf numFmtId="1" fontId="27" fillId="0" borderId="13" xfId="58" applyNumberFormat="1" applyFont="1" applyFill="1" applyBorder="1" applyAlignment="1">
      <alignment vertical="center"/>
      <protection/>
    </xf>
    <xf numFmtId="1" fontId="33" fillId="0" borderId="26" xfId="58" applyNumberFormat="1" applyFont="1" applyBorder="1" applyAlignment="1" applyProtection="1">
      <alignment horizontal="right" vertical="center"/>
      <protection locked="0"/>
    </xf>
    <xf numFmtId="1" fontId="33" fillId="0" borderId="46" xfId="58" applyNumberFormat="1" applyFont="1" applyBorder="1" applyAlignment="1" applyProtection="1">
      <alignment horizontal="right" vertical="center"/>
      <protection locked="0"/>
    </xf>
    <xf numFmtId="1" fontId="33" fillId="0" borderId="10" xfId="58" applyNumberFormat="1" applyFont="1" applyBorder="1" applyAlignment="1" applyProtection="1">
      <alignment horizontal="right" vertical="center"/>
      <protection locked="0"/>
    </xf>
    <xf numFmtId="1" fontId="33" fillId="0" borderId="50" xfId="58" applyNumberFormat="1" applyFont="1" applyBorder="1" applyAlignment="1" applyProtection="1">
      <alignment horizontal="right" vertical="center"/>
      <protection locked="0"/>
    </xf>
    <xf numFmtId="1" fontId="33" fillId="0" borderId="20" xfId="58" applyNumberFormat="1" applyFont="1" applyBorder="1" applyAlignment="1" applyProtection="1">
      <alignment horizontal="right" vertical="center"/>
      <protection locked="0"/>
    </xf>
    <xf numFmtId="1" fontId="33" fillId="0" borderId="47" xfId="58" applyNumberFormat="1" applyFont="1" applyBorder="1" applyAlignment="1" applyProtection="1">
      <alignment horizontal="right" vertical="center"/>
      <protection locked="0"/>
    </xf>
    <xf numFmtId="1" fontId="27" fillId="0" borderId="34" xfId="58" applyNumberFormat="1" applyFont="1" applyFill="1" applyBorder="1" applyAlignment="1">
      <alignment vertical="center"/>
      <protection/>
    </xf>
    <xf numFmtId="1" fontId="33" fillId="0" borderId="69" xfId="58" applyNumberFormat="1" applyFont="1" applyFill="1" applyBorder="1" applyAlignment="1">
      <alignment vertical="center"/>
      <protection/>
    </xf>
    <xf numFmtId="1" fontId="27" fillId="0" borderId="13" xfId="58" applyNumberFormat="1" applyFont="1" applyFill="1" applyBorder="1" applyAlignment="1" applyProtection="1">
      <alignment vertical="center"/>
      <protection/>
    </xf>
    <xf numFmtId="1" fontId="27" fillId="0" borderId="34" xfId="58" applyNumberFormat="1" applyFont="1" applyFill="1" applyBorder="1" applyAlignment="1" applyProtection="1">
      <alignment vertical="center"/>
      <protection/>
    </xf>
    <xf numFmtId="1" fontId="27" fillId="0" borderId="20" xfId="58" applyNumberFormat="1" applyFont="1" applyFill="1" applyBorder="1" applyAlignment="1" applyProtection="1">
      <alignment vertical="center"/>
      <protection/>
    </xf>
    <xf numFmtId="1" fontId="0" fillId="24" borderId="27" xfId="57" applyNumberFormat="1" applyFont="1" applyFill="1" applyBorder="1" applyAlignment="1" applyProtection="1">
      <alignment vertical="center" wrapText="1"/>
      <protection locked="0"/>
    </xf>
    <xf numFmtId="177" fontId="29" fillId="30" borderId="32" xfId="58" applyNumberFormat="1" applyFont="1" applyFill="1" applyBorder="1" applyAlignment="1">
      <alignment horizontal="center" vertical="center"/>
      <protection/>
    </xf>
    <xf numFmtId="0" fontId="44" fillId="30" borderId="13" xfId="58" applyFont="1" applyFill="1" applyBorder="1" applyAlignment="1">
      <alignment horizontal="left" vertical="center" indent="1"/>
      <protection/>
    </xf>
    <xf numFmtId="3" fontId="33" fillId="0" borderId="17" xfId="59" applyNumberFormat="1" applyFont="1" applyBorder="1" applyAlignment="1" applyProtection="1">
      <alignment vertical="center" wrapText="1"/>
      <protection locked="0"/>
    </xf>
    <xf numFmtId="0" fontId="27" fillId="24" borderId="14" xfId="59" applyNumberFormat="1" applyFont="1" applyFill="1" applyBorder="1" applyAlignment="1">
      <alignment vertical="center" wrapText="1"/>
      <protection/>
    </xf>
    <xf numFmtId="0" fontId="33" fillId="0" borderId="10" xfId="59" applyNumberFormat="1" applyFont="1" applyBorder="1" applyAlignment="1" applyProtection="1">
      <alignment vertical="center" wrapText="1"/>
      <protection locked="0"/>
    </xf>
    <xf numFmtId="0" fontId="27" fillId="24" borderId="20" xfId="59" applyNumberFormat="1" applyFont="1" applyFill="1" applyBorder="1" applyAlignment="1">
      <alignment vertical="center" wrapText="1"/>
      <protection/>
    </xf>
    <xf numFmtId="0" fontId="27" fillId="0" borderId="31" xfId="59" applyNumberFormat="1" applyFont="1" applyBorder="1" applyAlignment="1" applyProtection="1">
      <alignment vertical="center" wrapText="1"/>
      <protection locked="0"/>
    </xf>
    <xf numFmtId="0" fontId="33" fillId="0" borderId="36" xfId="59" applyNumberFormat="1" applyFont="1" applyBorder="1" applyAlignment="1" applyProtection="1">
      <alignment vertical="center" wrapText="1"/>
      <protection locked="0"/>
    </xf>
    <xf numFmtId="0" fontId="1" fillId="0" borderId="0" xfId="59" applyBorder="1">
      <alignment/>
      <protection/>
    </xf>
    <xf numFmtId="2" fontId="24" fillId="0" borderId="59" xfId="0" applyNumberFormat="1" applyFont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176" fontId="0" fillId="0" borderId="18" xfId="0" applyNumberFormat="1" applyFont="1" applyBorder="1" applyAlignment="1">
      <alignment wrapText="1"/>
    </xf>
    <xf numFmtId="176" fontId="0" fillId="0" borderId="18" xfId="0" applyNumberFormat="1" applyFont="1" applyFill="1" applyBorder="1" applyAlignment="1">
      <alignment wrapText="1"/>
    </xf>
    <xf numFmtId="176" fontId="24" fillId="0" borderId="10" xfId="0" applyNumberFormat="1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8" xfId="0" applyNumberFormat="1" applyFont="1" applyBorder="1" applyAlignment="1">
      <alignment vertical="center" wrapText="1"/>
    </xf>
    <xf numFmtId="176" fontId="0" fillId="0" borderId="18" xfId="0" applyNumberFormat="1" applyFont="1" applyFill="1" applyBorder="1" applyAlignment="1">
      <alignment vertical="center" wrapText="1"/>
    </xf>
    <xf numFmtId="176" fontId="24" fillId="0" borderId="18" xfId="0" applyNumberFormat="1" applyFont="1" applyFill="1" applyBorder="1" applyAlignment="1">
      <alignment vertical="center" wrapText="1"/>
    </xf>
    <xf numFmtId="176" fontId="24" fillId="0" borderId="18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25" fillId="0" borderId="13" xfId="0" applyNumberFormat="1" applyFont="1" applyBorder="1" applyAlignment="1" quotePrefix="1">
      <alignment vertical="center"/>
    </xf>
    <xf numFmtId="0" fontId="25" fillId="0" borderId="34" xfId="0" applyNumberFormat="1" applyFont="1" applyBorder="1" applyAlignment="1" quotePrefix="1">
      <alignment vertical="center"/>
    </xf>
    <xf numFmtId="3" fontId="24" fillId="24" borderId="40" xfId="57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 horizontal="right"/>
    </xf>
    <xf numFmtId="49" fontId="27" fillId="24" borderId="19" xfId="59" applyNumberFormat="1" applyFont="1" applyFill="1" applyBorder="1" applyAlignment="1">
      <alignment vertical="center" wrapText="1"/>
      <protection/>
    </xf>
    <xf numFmtId="3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3" fontId="27" fillId="24" borderId="13" xfId="59" applyNumberFormat="1" applyFont="1" applyFill="1" applyBorder="1" applyAlignment="1">
      <alignment vertical="center" wrapText="1"/>
      <protection/>
    </xf>
    <xf numFmtId="174" fontId="33" fillId="0" borderId="10" xfId="59" applyNumberFormat="1" applyFont="1" applyBorder="1" applyAlignment="1">
      <alignment horizontal="left" vertical="center" wrapText="1"/>
      <protection/>
    </xf>
    <xf numFmtId="174" fontId="33" fillId="0" borderId="10" xfId="59" applyNumberFormat="1" applyFont="1" applyBorder="1" applyAlignment="1">
      <alignment horizontal="right" vertical="center" wrapText="1"/>
      <protection/>
    </xf>
    <xf numFmtId="174" fontId="33" fillId="24" borderId="10" xfId="59" applyNumberFormat="1" applyFont="1" applyFill="1" applyBorder="1" applyAlignment="1" applyProtection="1">
      <alignment horizontal="right" vertical="center" wrapText="1"/>
      <protection locked="0"/>
    </xf>
    <xf numFmtId="174" fontId="33" fillId="24" borderId="10" xfId="59" applyNumberFormat="1" applyFont="1" applyFill="1" applyBorder="1" applyAlignment="1">
      <alignment vertical="center" wrapText="1"/>
      <protection/>
    </xf>
    <xf numFmtId="174" fontId="27" fillId="0" borderId="10" xfId="0" applyNumberFormat="1" applyFont="1" applyBorder="1" applyAlignment="1">
      <alignment/>
    </xf>
    <xf numFmtId="3" fontId="24" fillId="0" borderId="10" xfId="0" applyNumberFormat="1" applyFont="1" applyBorder="1" applyAlignment="1" applyProtection="1">
      <alignment horizontal="right" vertical="center"/>
      <protection locked="0"/>
    </xf>
    <xf numFmtId="1" fontId="27" fillId="0" borderId="18" xfId="58" applyNumberFormat="1" applyFont="1" applyBorder="1" applyAlignment="1" applyProtection="1">
      <alignment vertical="center"/>
      <protection locked="0"/>
    </xf>
    <xf numFmtId="1" fontId="27" fillId="0" borderId="37" xfId="58" applyNumberFormat="1" applyFont="1" applyBorder="1" applyAlignment="1" applyProtection="1">
      <alignment vertical="center"/>
      <protection locked="0"/>
    </xf>
    <xf numFmtId="0" fontId="24" fillId="0" borderId="10" xfId="59" applyNumberFormat="1" applyFont="1" applyBorder="1" applyAlignment="1">
      <alignment vertical="center" wrapText="1"/>
      <protection/>
    </xf>
    <xf numFmtId="0" fontId="31" fillId="0" borderId="5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18" fillId="0" borderId="10" xfId="59" applyFont="1" applyBorder="1" applyAlignment="1">
      <alignment horizontal="center" vertical="center" wrapText="1"/>
      <protection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3" fontId="24" fillId="0" borderId="65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3" fontId="24" fillId="0" borderId="70" xfId="0" applyNumberFormat="1" applyFont="1" applyFill="1" applyBorder="1" applyAlignment="1">
      <alignment horizontal="center" vertical="center" wrapText="1"/>
    </xf>
    <xf numFmtId="3" fontId="24" fillId="0" borderId="68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5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174" fontId="25" fillId="24" borderId="0" xfId="57" applyNumberFormat="1" applyFont="1" applyFill="1" applyBorder="1" applyAlignment="1" applyProtection="1">
      <alignment horizontal="center" vertical="center"/>
      <protection/>
    </xf>
    <xf numFmtId="0" fontId="24" fillId="24" borderId="0" xfId="61" applyFont="1" applyFill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0" fontId="19" fillId="0" borderId="0" xfId="61" applyAlignment="1">
      <alignment horizontal="center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3" fontId="24" fillId="0" borderId="29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right"/>
    </xf>
    <xf numFmtId="3" fontId="27" fillId="0" borderId="29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55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7" fillId="0" borderId="2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0" xfId="0" applyFont="1" applyAlignment="1">
      <alignment horizontal="right"/>
    </xf>
    <xf numFmtId="174" fontId="33" fillId="0" borderId="0" xfId="59" applyNumberFormat="1" applyFont="1" applyBorder="1" applyAlignment="1">
      <alignment horizontal="right" vertical="center"/>
      <protection/>
    </xf>
    <xf numFmtId="0" fontId="27" fillId="0" borderId="0" xfId="0" applyFont="1" applyAlignment="1">
      <alignment horizontal="center"/>
    </xf>
    <xf numFmtId="174" fontId="27" fillId="0" borderId="0" xfId="59" applyNumberFormat="1" applyFont="1" applyAlignment="1">
      <alignment horizontal="center" vertical="center" wrapText="1"/>
      <protection/>
    </xf>
    <xf numFmtId="174" fontId="33" fillId="0" borderId="11" xfId="59" applyNumberFormat="1" applyFont="1" applyBorder="1" applyAlignment="1">
      <alignment horizontal="right" vertical="center"/>
      <protection/>
    </xf>
    <xf numFmtId="174" fontId="27" fillId="0" borderId="70" xfId="59" applyNumberFormat="1" applyFont="1" applyBorder="1" applyAlignment="1">
      <alignment horizontal="center" vertical="center" wrapText="1"/>
      <protection/>
    </xf>
    <xf numFmtId="174" fontId="27" fillId="0" borderId="68" xfId="59" applyNumberFormat="1" applyFont="1" applyBorder="1" applyAlignment="1">
      <alignment horizontal="center" vertical="center" wrapText="1"/>
      <protection/>
    </xf>
    <xf numFmtId="174" fontId="27" fillId="0" borderId="33" xfId="59" applyNumberFormat="1" applyFont="1" applyBorder="1" applyAlignment="1">
      <alignment horizontal="center" vertical="center" wrapText="1"/>
      <protection/>
    </xf>
    <xf numFmtId="3" fontId="38" fillId="0" borderId="0" xfId="56" applyNumberFormat="1" applyFont="1" applyFill="1" applyBorder="1" applyAlignment="1">
      <alignment horizontal="right" vertical="center" wrapText="1"/>
      <protection/>
    </xf>
    <xf numFmtId="0" fontId="39" fillId="0" borderId="0" xfId="56" applyFont="1" applyFill="1" applyBorder="1" applyAlignment="1">
      <alignment horizontal="center" vertical="center" wrapText="1"/>
      <protection/>
    </xf>
    <xf numFmtId="0" fontId="38" fillId="0" borderId="0" xfId="56" applyFont="1" applyFill="1" applyBorder="1" applyAlignment="1">
      <alignment horizontal="left" vertical="center" wrapText="1"/>
      <protection/>
    </xf>
    <xf numFmtId="174" fontId="33" fillId="0" borderId="0" xfId="59" applyNumberFormat="1" applyFont="1" applyBorder="1" applyAlignment="1">
      <alignment horizontal="right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3" fontId="43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center"/>
    </xf>
    <xf numFmtId="174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4" fontId="0" fillId="0" borderId="29" xfId="59" applyNumberFormat="1" applyFont="1" applyBorder="1" applyAlignment="1">
      <alignment horizontal="center" vertical="top" wrapText="1"/>
      <protection/>
    </xf>
    <xf numFmtId="174" fontId="0" fillId="0" borderId="22" xfId="59" applyNumberFormat="1" applyFont="1" applyBorder="1" applyAlignment="1">
      <alignment horizontal="center" vertical="top" wrapText="1"/>
      <protection/>
    </xf>
    <xf numFmtId="174" fontId="0" fillId="0" borderId="18" xfId="59" applyNumberFormat="1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74" fontId="0" fillId="0" borderId="0" xfId="59" applyNumberFormat="1" applyFont="1" applyAlignment="1">
      <alignment horizontal="right" vertical="center" wrapText="1"/>
      <protection/>
    </xf>
    <xf numFmtId="174" fontId="24" fillId="0" borderId="0" xfId="59" applyNumberFormat="1" applyFont="1" applyAlignment="1">
      <alignment horizontal="center" vertical="center" wrapText="1"/>
      <protection/>
    </xf>
    <xf numFmtId="174" fontId="0" fillId="0" borderId="31" xfId="59" applyNumberFormat="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55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29" fillId="0" borderId="0" xfId="58" applyFont="1" applyBorder="1" applyAlignment="1">
      <alignment horizontal="right"/>
      <protection/>
    </xf>
    <xf numFmtId="0" fontId="24" fillId="0" borderId="55" xfId="58" applyFont="1" applyBorder="1" applyAlignment="1" quotePrefix="1">
      <alignment horizontal="center" vertical="center" wrapText="1"/>
      <protection/>
    </xf>
    <xf numFmtId="0" fontId="24" fillId="0" borderId="39" xfId="58" applyFont="1" applyBorder="1" applyAlignment="1" quotePrefix="1">
      <alignment horizontal="center" vertical="center" wrapText="1"/>
      <protection/>
    </xf>
    <xf numFmtId="0" fontId="24" fillId="0" borderId="15" xfId="58" applyFont="1" applyBorder="1" applyAlignment="1">
      <alignment horizontal="center" vertical="center"/>
      <protection/>
    </xf>
    <xf numFmtId="0" fontId="24" fillId="0" borderId="20" xfId="58" applyFont="1" applyBorder="1" applyAlignment="1">
      <alignment horizontal="center" vertical="center"/>
      <protection/>
    </xf>
    <xf numFmtId="0" fontId="24" fillId="0" borderId="67" xfId="58" applyFont="1" applyBorder="1" applyAlignment="1">
      <alignment horizontal="center" vertical="center"/>
      <protection/>
    </xf>
    <xf numFmtId="0" fontId="24" fillId="0" borderId="47" xfId="58" applyFont="1" applyBorder="1" applyAlignment="1">
      <alignment horizontal="center" vertical="center"/>
      <protection/>
    </xf>
    <xf numFmtId="0" fontId="24" fillId="0" borderId="25" xfId="58" applyFont="1" applyBorder="1" applyAlignment="1">
      <alignment horizontal="center" vertical="center"/>
      <protection/>
    </xf>
    <xf numFmtId="0" fontId="24" fillId="0" borderId="52" xfId="58" applyFont="1" applyBorder="1" applyAlignment="1">
      <alignment horizontal="center" vertical="center"/>
      <protection/>
    </xf>
    <xf numFmtId="0" fontId="25" fillId="0" borderId="0" xfId="58" applyFont="1" applyFill="1" applyAlignment="1" applyProtection="1">
      <alignment horizontal="center" vertical="center"/>
      <protection locked="0"/>
    </xf>
    <xf numFmtId="0" fontId="25" fillId="0" borderId="0" xfId="58" applyFont="1" applyAlignment="1">
      <alignment horizontal="center"/>
      <protection/>
    </xf>
    <xf numFmtId="0" fontId="25" fillId="0" borderId="0" xfId="58" applyFont="1" applyAlignment="1">
      <alignment horizontal="center" vertical="center"/>
      <protection/>
    </xf>
    <xf numFmtId="0" fontId="25" fillId="0" borderId="35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51" fillId="0" borderId="0" xfId="0" applyFont="1" applyAlignment="1">
      <alignment horizontal="center"/>
    </xf>
    <xf numFmtId="174" fontId="24" fillId="24" borderId="14" xfId="61" applyNumberFormat="1" applyFont="1" applyFill="1" applyBorder="1">
      <alignment/>
      <protection/>
    </xf>
    <xf numFmtId="3" fontId="24" fillId="0" borderId="12" xfId="0" applyNumberFormat="1" applyFont="1" applyBorder="1" applyAlignment="1">
      <alignment vertical="center"/>
    </xf>
    <xf numFmtId="3" fontId="24" fillId="0" borderId="29" xfId="0" applyNumberFormat="1" applyFont="1" applyFill="1" applyBorder="1" applyAlignment="1">
      <alignment vertical="center"/>
    </xf>
    <xf numFmtId="0" fontId="24" fillId="0" borderId="75" xfId="0" applyFont="1" applyBorder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3" xfId="56"/>
    <cellStyle name="Normál_KVRENMUNKA" xfId="57"/>
    <cellStyle name="Normál_minta" xfId="58"/>
    <cellStyle name="Normál_Munka1" xfId="59"/>
    <cellStyle name="Normál_Munka1_Munka15" xfId="60"/>
    <cellStyle name="Normál_Munka15" xfId="61"/>
    <cellStyle name="Normál_Munka2" xfId="62"/>
    <cellStyle name="Normál_Somberek költségvetés 2007 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050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050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23050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3050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E66"/>
  <sheetViews>
    <sheetView zoomScalePageLayoutView="0" workbookViewId="0" topLeftCell="A49">
      <selection activeCell="G11" sqref="G11"/>
    </sheetView>
  </sheetViews>
  <sheetFormatPr defaultColWidth="9.140625" defaultRowHeight="12.75"/>
  <cols>
    <col min="1" max="1" width="22.28125" style="0" customWidth="1"/>
    <col min="2" max="2" width="6.28125" style="0" customWidth="1"/>
    <col min="3" max="3" width="31.421875" style="0" customWidth="1"/>
    <col min="4" max="4" width="42.421875" style="0" customWidth="1"/>
    <col min="5" max="5" width="36.57421875" style="0" customWidth="1"/>
  </cols>
  <sheetData>
    <row r="1" spans="1:5" ht="12.75">
      <c r="A1" s="74"/>
      <c r="B1" s="74"/>
      <c r="C1" s="74"/>
      <c r="D1" s="74"/>
      <c r="E1" s="466" t="s">
        <v>521</v>
      </c>
    </row>
    <row r="2" spans="1:5" ht="15.75">
      <c r="A2" s="670" t="s">
        <v>490</v>
      </c>
      <c r="B2" s="670"/>
      <c r="C2" s="670"/>
      <c r="D2" s="670"/>
      <c r="E2" s="670"/>
    </row>
    <row r="3" spans="1:5" ht="3.75" customHeight="1">
      <c r="A3" s="467"/>
      <c r="B3" s="467"/>
      <c r="C3" s="467"/>
      <c r="D3" s="467"/>
      <c r="E3" s="467"/>
    </row>
    <row r="4" spans="1:5" ht="15">
      <c r="A4" s="1" t="s">
        <v>0</v>
      </c>
      <c r="B4" s="1" t="s">
        <v>1</v>
      </c>
      <c r="C4" s="1" t="s">
        <v>319</v>
      </c>
      <c r="D4" s="1" t="s">
        <v>2</v>
      </c>
      <c r="E4" s="1" t="s">
        <v>3</v>
      </c>
    </row>
    <row r="5" spans="1:5" ht="15">
      <c r="A5" s="467"/>
      <c r="B5" s="467"/>
      <c r="C5" s="467"/>
      <c r="D5" s="467"/>
      <c r="E5" s="467"/>
    </row>
    <row r="6" spans="1:5" ht="45">
      <c r="A6" s="2" t="s">
        <v>520</v>
      </c>
      <c r="B6" s="467"/>
      <c r="C6" s="468" t="s">
        <v>324</v>
      </c>
      <c r="D6" s="469" t="s">
        <v>303</v>
      </c>
      <c r="E6" s="467"/>
    </row>
    <row r="7" spans="1:5" ht="15">
      <c r="A7" s="467"/>
      <c r="B7" s="467"/>
      <c r="C7" s="467" t="s">
        <v>4</v>
      </c>
      <c r="D7" s="467" t="s">
        <v>5</v>
      </c>
      <c r="E7" s="467" t="s">
        <v>6</v>
      </c>
    </row>
    <row r="8" spans="1:5" ht="15">
      <c r="A8" s="467"/>
      <c r="B8" s="467"/>
      <c r="C8" s="467"/>
      <c r="D8" s="467"/>
      <c r="E8" s="467" t="s">
        <v>14</v>
      </c>
    </row>
    <row r="9" spans="1:5" ht="15">
      <c r="A9" s="467"/>
      <c r="B9" s="467"/>
      <c r="C9" s="467"/>
      <c r="D9" s="467"/>
      <c r="E9" s="467" t="s">
        <v>7</v>
      </c>
    </row>
    <row r="10" spans="1:5" ht="15">
      <c r="A10" s="467"/>
      <c r="B10" s="467"/>
      <c r="C10" s="467" t="s">
        <v>9</v>
      </c>
      <c r="D10" s="467" t="s">
        <v>415</v>
      </c>
      <c r="E10" s="467" t="s">
        <v>8</v>
      </c>
    </row>
    <row r="11" spans="1:5" ht="15">
      <c r="A11" s="467"/>
      <c r="B11" s="467"/>
      <c r="C11" s="467"/>
      <c r="D11" s="467" t="s">
        <v>10</v>
      </c>
      <c r="E11" s="467" t="s">
        <v>11</v>
      </c>
    </row>
    <row r="12" spans="1:5" ht="15">
      <c r="A12" s="467"/>
      <c r="B12" s="467"/>
      <c r="C12" s="468" t="s">
        <v>323</v>
      </c>
      <c r="D12" s="469" t="s">
        <v>301</v>
      </c>
      <c r="E12" s="467" t="s">
        <v>6</v>
      </c>
    </row>
    <row r="13" spans="1:5" ht="15">
      <c r="A13" s="467"/>
      <c r="B13" s="467"/>
      <c r="C13" s="467" t="s">
        <v>4</v>
      </c>
      <c r="D13" s="467" t="s">
        <v>5</v>
      </c>
      <c r="E13" s="467" t="s">
        <v>14</v>
      </c>
    </row>
    <row r="14" spans="1:5" ht="15">
      <c r="A14" s="467"/>
      <c r="B14" s="467"/>
      <c r="C14" s="467"/>
      <c r="D14" s="467"/>
      <c r="E14" s="467" t="s">
        <v>7</v>
      </c>
    </row>
    <row r="15" spans="1:5" ht="15">
      <c r="A15" s="467"/>
      <c r="B15" s="467"/>
      <c r="C15" s="481" t="s">
        <v>322</v>
      </c>
      <c r="D15" s="469" t="s">
        <v>12</v>
      </c>
      <c r="E15" s="467"/>
    </row>
    <row r="16" spans="1:5" ht="15">
      <c r="A16" s="467"/>
      <c r="B16" s="467"/>
      <c r="C16" s="467" t="s">
        <v>4</v>
      </c>
      <c r="D16" s="467" t="s">
        <v>5</v>
      </c>
      <c r="E16" s="467" t="s">
        <v>7</v>
      </c>
    </row>
    <row r="17" spans="1:5" ht="15">
      <c r="A17" s="467"/>
      <c r="B17" s="467"/>
      <c r="C17" s="481" t="s">
        <v>320</v>
      </c>
      <c r="D17" s="469" t="s">
        <v>321</v>
      </c>
      <c r="E17" s="467"/>
    </row>
    <row r="18" spans="1:5" ht="15">
      <c r="A18" s="467"/>
      <c r="B18" s="467"/>
      <c r="C18" s="467" t="s">
        <v>4</v>
      </c>
      <c r="D18" s="467" t="s">
        <v>5</v>
      </c>
      <c r="E18" s="467" t="s">
        <v>7</v>
      </c>
    </row>
    <row r="19" spans="1:5" ht="15">
      <c r="A19" s="467"/>
      <c r="B19" s="467"/>
      <c r="C19" s="481" t="s">
        <v>325</v>
      </c>
      <c r="D19" s="469" t="s">
        <v>326</v>
      </c>
      <c r="E19" s="467"/>
    </row>
    <row r="20" spans="1:5" ht="15">
      <c r="A20" s="467"/>
      <c r="B20" s="467"/>
      <c r="C20" s="467" t="s">
        <v>4</v>
      </c>
      <c r="D20" s="467" t="s">
        <v>5</v>
      </c>
      <c r="E20" s="467" t="s">
        <v>7</v>
      </c>
    </row>
    <row r="21" spans="1:5" ht="15">
      <c r="A21" s="467"/>
      <c r="B21" s="467"/>
      <c r="C21" s="467" t="s">
        <v>9</v>
      </c>
      <c r="D21" s="467" t="s">
        <v>10</v>
      </c>
      <c r="E21" s="467" t="s">
        <v>418</v>
      </c>
    </row>
    <row r="22" spans="1:5" ht="15">
      <c r="A22" s="467"/>
      <c r="B22" s="467"/>
      <c r="C22" s="481" t="s">
        <v>416</v>
      </c>
      <c r="D22" s="471" t="s">
        <v>417</v>
      </c>
      <c r="E22" s="467"/>
    </row>
    <row r="23" spans="1:5" ht="15">
      <c r="A23" s="467"/>
      <c r="B23" s="467"/>
      <c r="C23" s="467" t="s">
        <v>9</v>
      </c>
      <c r="D23" s="467" t="s">
        <v>10</v>
      </c>
      <c r="E23" s="467" t="s">
        <v>11</v>
      </c>
    </row>
    <row r="24" spans="1:5" ht="15">
      <c r="A24" s="467"/>
      <c r="B24" s="467"/>
      <c r="C24" s="481" t="s">
        <v>328</v>
      </c>
      <c r="D24" s="471" t="s">
        <v>329</v>
      </c>
      <c r="E24" s="467"/>
    </row>
    <row r="25" spans="1:5" ht="15">
      <c r="A25" s="467"/>
      <c r="B25" s="467"/>
      <c r="C25" s="472" t="s">
        <v>9</v>
      </c>
      <c r="D25" s="467" t="s">
        <v>5</v>
      </c>
      <c r="E25" s="467" t="s">
        <v>327</v>
      </c>
    </row>
    <row r="26" spans="1:5" ht="15">
      <c r="A26" s="467"/>
      <c r="B26" s="467"/>
      <c r="C26" s="470">
        <v>41237</v>
      </c>
      <c r="D26" s="412" t="s">
        <v>269</v>
      </c>
      <c r="E26" s="74"/>
    </row>
    <row r="27" spans="1:5" ht="15">
      <c r="A27" s="467"/>
      <c r="B27" s="467"/>
      <c r="C27" s="472" t="s">
        <v>4</v>
      </c>
      <c r="D27" s="467" t="s">
        <v>5</v>
      </c>
      <c r="E27" s="473" t="s">
        <v>6</v>
      </c>
    </row>
    <row r="28" spans="1:5" ht="15">
      <c r="A28" s="467"/>
      <c r="B28" s="467"/>
      <c r="C28" s="472"/>
      <c r="D28" s="467"/>
      <c r="E28" s="467" t="s">
        <v>14</v>
      </c>
    </row>
    <row r="29" spans="1:5" ht="15">
      <c r="A29" s="467"/>
      <c r="B29" s="467"/>
      <c r="C29" s="470"/>
      <c r="D29" s="467"/>
      <c r="E29" s="473" t="s">
        <v>7</v>
      </c>
    </row>
    <row r="30" spans="1:5" ht="15">
      <c r="A30" s="467"/>
      <c r="B30" s="467"/>
      <c r="C30" s="470"/>
      <c r="D30" s="467" t="s">
        <v>10</v>
      </c>
      <c r="E30" s="473" t="s">
        <v>11</v>
      </c>
    </row>
    <row r="31" spans="1:5" ht="15">
      <c r="A31" s="467"/>
      <c r="B31" s="467"/>
      <c r="C31" s="481" t="s">
        <v>330</v>
      </c>
      <c r="D31" s="469" t="s">
        <v>13</v>
      </c>
      <c r="E31" s="467"/>
    </row>
    <row r="32" spans="1:5" ht="15">
      <c r="A32" s="467"/>
      <c r="B32" s="467"/>
      <c r="C32" s="467" t="s">
        <v>4</v>
      </c>
      <c r="D32" s="467" t="s">
        <v>5</v>
      </c>
      <c r="E32" s="467" t="s">
        <v>7</v>
      </c>
    </row>
    <row r="33" spans="1:5" ht="15">
      <c r="A33" s="467"/>
      <c r="B33" s="467"/>
      <c r="C33" s="470"/>
      <c r="D33" s="469"/>
      <c r="E33" s="467"/>
    </row>
    <row r="34" spans="1:5" ht="15">
      <c r="A34" s="467"/>
      <c r="B34" s="467"/>
      <c r="C34" s="467"/>
      <c r="D34" s="467"/>
      <c r="E34" s="467"/>
    </row>
    <row r="35" spans="1:5" ht="15">
      <c r="A35" s="467"/>
      <c r="B35" s="467"/>
      <c r="C35" s="482">
        <v>82091</v>
      </c>
      <c r="D35" s="469" t="s">
        <v>302</v>
      </c>
      <c r="E35" s="467"/>
    </row>
    <row r="36" spans="1:5" ht="15">
      <c r="A36" s="467"/>
      <c r="B36" s="467"/>
      <c r="C36" s="467" t="s">
        <v>4</v>
      </c>
      <c r="D36" s="467" t="s">
        <v>5</v>
      </c>
      <c r="E36" s="467" t="s">
        <v>6</v>
      </c>
    </row>
    <row r="37" spans="1:5" ht="15">
      <c r="A37" s="467"/>
      <c r="B37" s="467"/>
      <c r="C37" s="467"/>
      <c r="D37" s="467"/>
      <c r="E37" s="467" t="s">
        <v>14</v>
      </c>
    </row>
    <row r="38" spans="1:5" ht="15">
      <c r="A38" s="467"/>
      <c r="B38" s="467"/>
      <c r="C38" s="467"/>
      <c r="D38" s="467"/>
      <c r="E38" s="467" t="s">
        <v>7</v>
      </c>
    </row>
    <row r="39" spans="1:5" ht="15">
      <c r="A39" s="467"/>
      <c r="B39" s="467"/>
      <c r="C39" s="470">
        <v>18010</v>
      </c>
      <c r="D39" s="469" t="s">
        <v>419</v>
      </c>
      <c r="E39" s="467" t="s">
        <v>421</v>
      </c>
    </row>
    <row r="40" spans="1:5" ht="15">
      <c r="A40" s="467"/>
      <c r="B40" s="467"/>
      <c r="C40" s="470">
        <v>18030</v>
      </c>
      <c r="D40" s="469" t="s">
        <v>420</v>
      </c>
      <c r="E40" s="467" t="s">
        <v>8</v>
      </c>
    </row>
    <row r="41" spans="1:5" ht="15">
      <c r="A41" s="467"/>
      <c r="B41" s="467"/>
      <c r="C41" s="481" t="s">
        <v>422</v>
      </c>
      <c r="D41" s="469" t="s">
        <v>423</v>
      </c>
      <c r="E41" s="467"/>
    </row>
    <row r="42" spans="1:5" ht="15">
      <c r="A42" s="467"/>
      <c r="B42" s="467"/>
      <c r="C42" s="483" t="s">
        <v>4</v>
      </c>
      <c r="D42" s="467" t="s">
        <v>5</v>
      </c>
      <c r="E42" s="467" t="s">
        <v>7</v>
      </c>
    </row>
    <row r="43" spans="1:5" ht="15">
      <c r="A43" s="467"/>
      <c r="B43" s="467"/>
      <c r="C43" s="129">
        <v>72112</v>
      </c>
      <c r="D43" s="412" t="s">
        <v>424</v>
      </c>
      <c r="E43" s="254"/>
    </row>
    <row r="44" spans="1:5" ht="15">
      <c r="A44" s="467"/>
      <c r="B44" s="467"/>
      <c r="C44" s="467" t="s">
        <v>4</v>
      </c>
      <c r="D44" s="467" t="s">
        <v>5</v>
      </c>
      <c r="E44" s="467" t="s">
        <v>8</v>
      </c>
    </row>
    <row r="45" spans="1:5" ht="15">
      <c r="A45" s="467"/>
      <c r="B45" s="467"/>
      <c r="C45" s="470">
        <v>62020</v>
      </c>
      <c r="D45" s="469" t="s">
        <v>478</v>
      </c>
      <c r="E45" s="467" t="s">
        <v>6</v>
      </c>
    </row>
    <row r="46" spans="1:5" ht="15">
      <c r="A46" s="467"/>
      <c r="B46" s="467"/>
      <c r="C46" s="483"/>
      <c r="D46" s="467"/>
      <c r="E46" s="467" t="s">
        <v>14</v>
      </c>
    </row>
    <row r="47" spans="1:5" ht="15">
      <c r="A47" s="467"/>
      <c r="B47" s="467"/>
      <c r="C47" s="470"/>
      <c r="D47" s="469"/>
      <c r="E47" s="467" t="s">
        <v>7</v>
      </c>
    </row>
    <row r="48" spans="1:5" ht="15">
      <c r="A48" s="467"/>
      <c r="B48" s="467"/>
      <c r="C48" s="470"/>
      <c r="D48" s="467"/>
      <c r="E48" s="467"/>
    </row>
    <row r="49" spans="1:5" ht="15">
      <c r="A49" s="467"/>
      <c r="B49" s="467"/>
      <c r="C49" s="470">
        <v>107060</v>
      </c>
      <c r="D49" s="469" t="s">
        <v>426</v>
      </c>
      <c r="E49" s="467" t="s">
        <v>428</v>
      </c>
    </row>
    <row r="50" spans="1:5" ht="15">
      <c r="A50" s="467"/>
      <c r="B50" s="467"/>
      <c r="C50" s="481" t="s">
        <v>425</v>
      </c>
      <c r="D50" s="469" t="s">
        <v>427</v>
      </c>
      <c r="E50" s="467" t="s">
        <v>428</v>
      </c>
    </row>
    <row r="51" spans="1:5" ht="15">
      <c r="A51" s="467"/>
      <c r="B51" s="467"/>
      <c r="C51" s="129">
        <v>74031</v>
      </c>
      <c r="D51" s="129" t="s">
        <v>429</v>
      </c>
      <c r="E51" s="467"/>
    </row>
    <row r="52" spans="1:5" ht="15">
      <c r="A52" s="467"/>
      <c r="B52" s="467"/>
      <c r="C52" s="104" t="s">
        <v>4</v>
      </c>
      <c r="D52" s="104" t="s">
        <v>5</v>
      </c>
      <c r="E52" s="467" t="s">
        <v>6</v>
      </c>
    </row>
    <row r="53" spans="1:5" ht="15">
      <c r="A53" s="467"/>
      <c r="B53" s="467"/>
      <c r="C53" s="129"/>
      <c r="D53" s="129"/>
      <c r="E53" s="467" t="s">
        <v>14</v>
      </c>
    </row>
    <row r="54" spans="1:5" ht="15">
      <c r="A54" s="467"/>
      <c r="B54" s="467"/>
      <c r="C54" s="129"/>
      <c r="D54" s="129"/>
      <c r="E54" s="467" t="s">
        <v>7</v>
      </c>
    </row>
    <row r="55" spans="1:5" ht="15">
      <c r="A55" s="467"/>
      <c r="B55" s="467"/>
      <c r="C55" s="129">
        <v>170055</v>
      </c>
      <c r="D55" s="129" t="s">
        <v>481</v>
      </c>
      <c r="E55" s="467"/>
    </row>
    <row r="56" spans="1:5" ht="15">
      <c r="A56" s="467"/>
      <c r="B56" s="467"/>
      <c r="C56" s="104" t="s">
        <v>4</v>
      </c>
      <c r="D56" s="104" t="s">
        <v>5</v>
      </c>
      <c r="E56" s="467" t="s">
        <v>6</v>
      </c>
    </row>
    <row r="57" spans="1:5" ht="15">
      <c r="A57" s="467"/>
      <c r="B57" s="467"/>
      <c r="C57" s="129"/>
      <c r="D57" s="129"/>
      <c r="E57" s="467" t="s">
        <v>14</v>
      </c>
    </row>
    <row r="58" spans="1:5" ht="15">
      <c r="A58" s="467"/>
      <c r="B58" s="467"/>
      <c r="C58" s="129"/>
      <c r="D58" s="129"/>
      <c r="E58" s="467" t="s">
        <v>7</v>
      </c>
    </row>
    <row r="59" spans="1:5" ht="15">
      <c r="A59" s="467"/>
      <c r="B59" s="467"/>
      <c r="C59" s="129">
        <v>95020</v>
      </c>
      <c r="D59" s="129" t="s">
        <v>480</v>
      </c>
      <c r="E59" s="467"/>
    </row>
    <row r="60" spans="1:5" ht="15">
      <c r="A60" s="467"/>
      <c r="B60" s="467"/>
      <c r="C60" s="104" t="s">
        <v>4</v>
      </c>
      <c r="D60" s="104" t="s">
        <v>5</v>
      </c>
      <c r="E60" s="467" t="s">
        <v>6</v>
      </c>
    </row>
    <row r="61" spans="1:5" ht="15">
      <c r="A61" s="74"/>
      <c r="B61" s="74"/>
      <c r="C61" s="129"/>
      <c r="D61" s="129"/>
      <c r="E61" s="467" t="s">
        <v>14</v>
      </c>
    </row>
    <row r="62" spans="1:5" ht="15">
      <c r="A62" s="127"/>
      <c r="B62" s="127"/>
      <c r="C62" s="129"/>
      <c r="D62" s="129"/>
      <c r="E62" s="467" t="s">
        <v>7</v>
      </c>
    </row>
    <row r="63" spans="1:5" ht="15">
      <c r="A63" s="127"/>
      <c r="B63" s="127"/>
      <c r="C63" s="484"/>
      <c r="D63" s="484"/>
      <c r="E63" s="620"/>
    </row>
    <row r="64" spans="1:5" ht="15">
      <c r="A64" s="127"/>
      <c r="B64" s="127"/>
      <c r="C64" s="484"/>
      <c r="D64" s="484"/>
      <c r="E64" s="620"/>
    </row>
    <row r="65" spans="1:5" ht="12.75">
      <c r="A65" s="127"/>
      <c r="B65" s="127"/>
      <c r="C65" s="484"/>
      <c r="D65" s="484"/>
      <c r="E65" s="113"/>
    </row>
    <row r="66" spans="1:5" ht="12.75">
      <c r="A66" s="127"/>
      <c r="B66" s="127"/>
      <c r="C66" s="484"/>
      <c r="D66" s="484"/>
      <c r="E66" s="113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L1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10.140625" style="0" customWidth="1"/>
    <col min="4" max="4" width="9.710937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00390625" style="0" customWidth="1"/>
    <col min="9" max="9" width="9.57421875" style="0" customWidth="1"/>
    <col min="10" max="10" width="10.7109375" style="0" customWidth="1"/>
    <col min="11" max="11" width="10.7109375" style="0" hidden="1" customWidth="1"/>
    <col min="12" max="12" width="10.28125" style="0" hidden="1" customWidth="1"/>
  </cols>
  <sheetData>
    <row r="2" spans="6:10" ht="12.75">
      <c r="F2" s="744" t="s">
        <v>541</v>
      </c>
      <c r="G2" s="744"/>
      <c r="H2" s="744"/>
      <c r="I2" s="744"/>
      <c r="J2" s="744"/>
    </row>
    <row r="3" spans="1:12" ht="15.75">
      <c r="A3" s="745" t="s">
        <v>502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</row>
    <row r="4" spans="1:12" ht="15.75">
      <c r="A4" s="745" t="s">
        <v>410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</row>
    <row r="5" ht="21" customHeight="1"/>
    <row r="6" spans="1:12" ht="12.75">
      <c r="A6" s="136" t="s">
        <v>110</v>
      </c>
      <c r="B6" s="746" t="s">
        <v>177</v>
      </c>
      <c r="C6" s="75" t="s">
        <v>178</v>
      </c>
      <c r="D6" s="234" t="s">
        <v>179</v>
      </c>
      <c r="E6" s="235"/>
      <c r="F6" s="75" t="s">
        <v>180</v>
      </c>
      <c r="G6" s="234" t="s">
        <v>181</v>
      </c>
      <c r="H6" s="235"/>
      <c r="I6" s="234" t="s">
        <v>182</v>
      </c>
      <c r="J6" s="235"/>
      <c r="K6" s="236" t="s">
        <v>183</v>
      </c>
      <c r="L6" s="138"/>
    </row>
    <row r="7" spans="1:12" ht="12.75">
      <c r="A7" s="137" t="s">
        <v>112</v>
      </c>
      <c r="B7" s="747"/>
      <c r="C7" s="109" t="s">
        <v>184</v>
      </c>
      <c r="D7" s="74" t="s">
        <v>185</v>
      </c>
      <c r="E7" s="74" t="s">
        <v>186</v>
      </c>
      <c r="F7" s="109" t="s">
        <v>184</v>
      </c>
      <c r="G7" s="254" t="s">
        <v>187</v>
      </c>
      <c r="H7" s="254" t="s">
        <v>188</v>
      </c>
      <c r="I7" s="74" t="s">
        <v>187</v>
      </c>
      <c r="J7" s="74" t="s">
        <v>188</v>
      </c>
      <c r="K7" s="237" t="s">
        <v>187</v>
      </c>
      <c r="L7" s="237" t="s">
        <v>189</v>
      </c>
    </row>
    <row r="8" spans="1:12" ht="12.75">
      <c r="A8" s="254" t="s">
        <v>17</v>
      </c>
      <c r="B8" s="254" t="s">
        <v>503</v>
      </c>
      <c r="C8" s="81">
        <v>37904168</v>
      </c>
      <c r="D8" s="74">
        <v>0</v>
      </c>
      <c r="E8" s="74">
        <v>0</v>
      </c>
      <c r="F8" s="74">
        <v>0</v>
      </c>
      <c r="G8" s="74">
        <v>0</v>
      </c>
      <c r="H8" s="81">
        <v>36816310</v>
      </c>
      <c r="I8" s="81">
        <v>1087858</v>
      </c>
      <c r="J8" s="74">
        <v>0</v>
      </c>
      <c r="K8" s="74"/>
      <c r="L8" s="74"/>
    </row>
    <row r="9" spans="1:12" ht="12.75">
      <c r="A9" s="254" t="s">
        <v>18</v>
      </c>
      <c r="B9" s="254" t="s">
        <v>504</v>
      </c>
      <c r="C9" s="81">
        <v>52093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81">
        <v>52093</v>
      </c>
      <c r="J9" s="74">
        <v>0</v>
      </c>
      <c r="K9" s="74"/>
      <c r="L9" s="74"/>
    </row>
    <row r="10" spans="1:12" ht="12.75" customHeight="1" hidden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2.75" customHeight="1" hidden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2.75" customHeight="1" hidden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1" ht="12.7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12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</sheetData>
  <sheetProtection/>
  <mergeCells count="4">
    <mergeCell ref="A3:L3"/>
    <mergeCell ref="A4:L4"/>
    <mergeCell ref="B6:B7"/>
    <mergeCell ref="F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F1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3.140625" style="0" customWidth="1"/>
    <col min="2" max="2" width="6.00390625" style="0" customWidth="1"/>
    <col min="3" max="3" width="16.140625" style="0" customWidth="1"/>
    <col min="4" max="4" width="11.7109375" style="0" hidden="1" customWidth="1"/>
    <col min="5" max="5" width="12.28125" style="0" customWidth="1"/>
    <col min="6" max="6" width="13.140625" style="0" customWidth="1"/>
  </cols>
  <sheetData>
    <row r="1" spans="1:6" ht="12.75">
      <c r="A1" s="751" t="s">
        <v>501</v>
      </c>
      <c r="B1" s="752"/>
      <c r="C1" s="752"/>
      <c r="D1" s="752"/>
      <c r="E1" s="752"/>
      <c r="F1" s="752"/>
    </row>
    <row r="2" spans="1:6" ht="12.75">
      <c r="A2" s="239"/>
      <c r="B2" s="239"/>
      <c r="C2" s="474"/>
      <c r="D2" s="239"/>
      <c r="E2" s="239"/>
      <c r="F2" s="475" t="s">
        <v>534</v>
      </c>
    </row>
    <row r="3" spans="1:6" ht="12.75">
      <c r="A3" s="239"/>
      <c r="B3" s="239"/>
      <c r="C3" s="474"/>
      <c r="D3" s="239"/>
      <c r="E3" s="239"/>
      <c r="F3" s="239"/>
    </row>
    <row r="4" spans="1:6" ht="12.75">
      <c r="A4" s="238" t="s">
        <v>190</v>
      </c>
      <c r="B4" s="753" t="s">
        <v>191</v>
      </c>
      <c r="C4" s="753"/>
      <c r="D4" s="755" t="s">
        <v>192</v>
      </c>
      <c r="E4" s="755"/>
      <c r="F4" s="755"/>
    </row>
    <row r="5" spans="1:6" ht="25.5" customHeight="1">
      <c r="A5" s="239"/>
      <c r="B5" s="754"/>
      <c r="C5" s="754"/>
      <c r="D5" s="238" t="s">
        <v>193</v>
      </c>
      <c r="E5" s="238" t="s">
        <v>194</v>
      </c>
      <c r="F5" s="238" t="s">
        <v>195</v>
      </c>
    </row>
    <row r="6" spans="1:6" ht="12.75">
      <c r="A6" s="239"/>
      <c r="B6" s="748"/>
      <c r="C6" s="749"/>
      <c r="D6" s="239"/>
      <c r="E6" s="238"/>
      <c r="F6" s="239"/>
    </row>
    <row r="7" spans="1:6" ht="12.75">
      <c r="A7" s="239" t="s">
        <v>310</v>
      </c>
      <c r="B7" s="460"/>
      <c r="C7" s="326"/>
      <c r="D7" s="239"/>
      <c r="E7" s="238"/>
      <c r="F7" s="239"/>
    </row>
    <row r="8" spans="1:6" ht="12.75">
      <c r="A8" s="239" t="s">
        <v>311</v>
      </c>
      <c r="B8" s="460"/>
      <c r="C8" s="326"/>
      <c r="D8" s="239"/>
      <c r="E8" s="238"/>
      <c r="F8" s="239"/>
    </row>
    <row r="9" spans="1:6" ht="12.75">
      <c r="A9" s="239" t="s">
        <v>312</v>
      </c>
      <c r="B9" s="460"/>
      <c r="C9" s="326"/>
      <c r="D9" s="239"/>
      <c r="E9" s="238"/>
      <c r="F9" s="239"/>
    </row>
    <row r="10" spans="1:6" ht="12.75">
      <c r="A10" s="239" t="s">
        <v>313</v>
      </c>
      <c r="B10" s="460"/>
      <c r="C10" s="326"/>
      <c r="D10" s="239"/>
      <c r="E10" s="238"/>
      <c r="F10" s="239"/>
    </row>
    <row r="11" spans="1:6" ht="12.75">
      <c r="A11" s="239" t="s">
        <v>314</v>
      </c>
      <c r="B11" s="460"/>
      <c r="C11" s="326"/>
      <c r="D11" s="239"/>
      <c r="E11" s="238"/>
      <c r="F11" s="239"/>
    </row>
    <row r="12" spans="1:6" ht="18" customHeight="1">
      <c r="A12" s="476" t="s">
        <v>196</v>
      </c>
      <c r="B12" s="750"/>
      <c r="C12" s="750"/>
      <c r="D12" s="476"/>
      <c r="E12" s="476"/>
      <c r="F12" s="477">
        <f>SUM(F6:F6)</f>
        <v>0</v>
      </c>
    </row>
    <row r="13" spans="1:6" ht="12.75">
      <c r="A13" s="74"/>
      <c r="B13" s="74"/>
      <c r="C13" s="74"/>
      <c r="D13" s="74"/>
      <c r="E13" s="74"/>
      <c r="F13" s="74"/>
    </row>
  </sheetData>
  <sheetProtection/>
  <mergeCells count="5">
    <mergeCell ref="B6:C6"/>
    <mergeCell ref="B12:C12"/>
    <mergeCell ref="A1:F1"/>
    <mergeCell ref="B4:C5"/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15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42.7109375" style="100" customWidth="1"/>
    <col min="2" max="2" width="9.421875" style="100" hidden="1" customWidth="1"/>
    <col min="3" max="3" width="10.140625" style="240" hidden="1" customWidth="1"/>
    <col min="4" max="4" width="12.57421875" style="240" hidden="1" customWidth="1"/>
    <col min="5" max="5" width="15.00390625" style="100" customWidth="1"/>
    <col min="6" max="6" width="14.8515625" style="100" customWidth="1"/>
    <col min="7" max="7" width="9.28125" style="100" hidden="1" customWidth="1"/>
    <col min="8" max="8" width="9.7109375" style="100" hidden="1" customWidth="1"/>
    <col min="9" max="9" width="0" style="100" hidden="1" customWidth="1"/>
    <col min="10" max="10" width="10.00390625" style="100" hidden="1" customWidth="1"/>
    <col min="11" max="11" width="10.140625" style="100" hidden="1" customWidth="1"/>
    <col min="12" max="17" width="9.28125" style="100" hidden="1" customWidth="1"/>
    <col min="18" max="18" width="0" style="100" hidden="1" customWidth="1"/>
    <col min="19" max="16384" width="9.140625" style="100" customWidth="1"/>
  </cols>
  <sheetData>
    <row r="1" spans="1:6" ht="12.75">
      <c r="A1" s="701" t="s">
        <v>535</v>
      </c>
      <c r="B1" s="701"/>
      <c r="C1" s="701"/>
      <c r="D1" s="701"/>
      <c r="E1" s="701"/>
      <c r="F1" s="701"/>
    </row>
    <row r="2" spans="1:18" ht="15.75" customHeight="1">
      <c r="A2" s="241"/>
      <c r="B2" s="242"/>
      <c r="C2" s="243"/>
      <c r="D2" s="243"/>
      <c r="E2" s="242"/>
      <c r="F2" s="242"/>
      <c r="G2" s="242"/>
      <c r="L2" s="763" t="s">
        <v>197</v>
      </c>
      <c r="M2" s="763"/>
      <c r="N2" s="763"/>
      <c r="O2" s="763"/>
      <c r="P2" s="763"/>
      <c r="Q2" s="763"/>
      <c r="R2" s="763"/>
    </row>
    <row r="3" spans="1:18" ht="15.75" customHeight="1">
      <c r="A3" s="764" t="s">
        <v>500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</row>
    <row r="4" spans="1:18" ht="15.75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</row>
    <row r="5" spans="1:18" ht="15.75" customHeight="1">
      <c r="A5" s="241"/>
      <c r="B5" s="242"/>
      <c r="C5" s="243"/>
      <c r="D5" s="243"/>
      <c r="E5" s="242"/>
      <c r="F5" s="244" t="s">
        <v>198</v>
      </c>
      <c r="G5" s="242"/>
      <c r="L5" s="765" t="s">
        <v>21</v>
      </c>
      <c r="M5" s="765"/>
      <c r="N5" s="765"/>
      <c r="O5" s="765"/>
      <c r="P5" s="765"/>
      <c r="Q5" s="765"/>
      <c r="R5" s="765"/>
    </row>
    <row r="6" spans="1:18" ht="15.75" customHeight="1">
      <c r="A6" s="245" t="s">
        <v>199</v>
      </c>
      <c r="B6" s="245" t="s">
        <v>200</v>
      </c>
      <c r="C6" s="246" t="s">
        <v>102</v>
      </c>
      <c r="D6" s="246" t="s">
        <v>201</v>
      </c>
      <c r="E6" s="245" t="s">
        <v>411</v>
      </c>
      <c r="F6" s="245" t="s">
        <v>412</v>
      </c>
      <c r="G6" s="245" t="s">
        <v>202</v>
      </c>
      <c r="H6" s="766" t="s">
        <v>203</v>
      </c>
      <c r="I6" s="766"/>
      <c r="J6" s="766"/>
      <c r="K6" s="766"/>
      <c r="L6" s="756" t="s">
        <v>204</v>
      </c>
      <c r="M6" s="756"/>
      <c r="N6" s="756"/>
      <c r="O6" s="756"/>
      <c r="P6" s="756"/>
      <c r="Q6" s="757"/>
      <c r="R6" s="758" t="s">
        <v>205</v>
      </c>
    </row>
    <row r="7" spans="1:18" ht="12.75">
      <c r="A7" s="247"/>
      <c r="B7" s="247" t="s">
        <v>206</v>
      </c>
      <c r="C7" s="248" t="s">
        <v>207</v>
      </c>
      <c r="D7" s="248" t="s">
        <v>208</v>
      </c>
      <c r="E7" s="247" t="s">
        <v>209</v>
      </c>
      <c r="F7" s="247" t="s">
        <v>209</v>
      </c>
      <c r="G7" s="247" t="s">
        <v>210</v>
      </c>
      <c r="H7" s="761" t="s">
        <v>211</v>
      </c>
      <c r="I7" s="761" t="s">
        <v>212</v>
      </c>
      <c r="J7" s="761" t="s">
        <v>213</v>
      </c>
      <c r="K7" s="762" t="s">
        <v>214</v>
      </c>
      <c r="L7" s="756"/>
      <c r="M7" s="756"/>
      <c r="N7" s="756"/>
      <c r="O7" s="756"/>
      <c r="P7" s="756"/>
      <c r="Q7" s="757"/>
      <c r="R7" s="759"/>
    </row>
    <row r="8" spans="1:18" ht="12.75">
      <c r="A8" s="249"/>
      <c r="B8" s="249" t="s">
        <v>215</v>
      </c>
      <c r="C8" s="250" t="s">
        <v>216</v>
      </c>
      <c r="D8" s="250"/>
      <c r="E8" s="249" t="s">
        <v>217</v>
      </c>
      <c r="F8" s="249" t="s">
        <v>217</v>
      </c>
      <c r="G8" s="249" t="s">
        <v>218</v>
      </c>
      <c r="H8" s="761"/>
      <c r="I8" s="761"/>
      <c r="J8" s="761"/>
      <c r="K8" s="761"/>
      <c r="L8" s="251"/>
      <c r="M8" s="252"/>
      <c r="N8" s="252"/>
      <c r="O8" s="252"/>
      <c r="P8" s="252"/>
      <c r="Q8" s="252"/>
      <c r="R8" s="760"/>
    </row>
    <row r="9" spans="1:18" ht="12.75">
      <c r="A9" s="321" t="s">
        <v>272</v>
      </c>
      <c r="B9" s="253"/>
      <c r="C9" s="248"/>
      <c r="D9" s="248"/>
      <c r="E9" s="525">
        <v>0</v>
      </c>
      <c r="F9" s="525">
        <v>0</v>
      </c>
      <c r="G9" s="253"/>
      <c r="H9" s="254"/>
      <c r="I9" s="254"/>
      <c r="J9" s="254"/>
      <c r="K9" s="254"/>
      <c r="L9" s="253"/>
      <c r="M9" s="255"/>
      <c r="N9" s="255"/>
      <c r="O9" s="255"/>
      <c r="P9" s="255"/>
      <c r="Q9" s="255"/>
      <c r="R9" s="256"/>
    </row>
    <row r="10" spans="1:18" ht="12.75">
      <c r="A10" s="257" t="s">
        <v>270</v>
      </c>
      <c r="B10" s="258"/>
      <c r="C10" s="264"/>
      <c r="D10" s="259"/>
      <c r="E10" s="526">
        <v>0</v>
      </c>
      <c r="F10" s="526">
        <v>0</v>
      </c>
      <c r="G10" s="258"/>
      <c r="H10" s="254"/>
      <c r="I10" s="254"/>
      <c r="J10" s="254"/>
      <c r="K10" s="254"/>
      <c r="L10" s="258"/>
      <c r="M10" s="260"/>
      <c r="N10" s="260"/>
      <c r="O10" s="260"/>
      <c r="P10" s="260"/>
      <c r="Q10" s="260"/>
      <c r="R10" s="254"/>
    </row>
    <row r="11" spans="1:18" ht="12.75">
      <c r="A11" s="257" t="s">
        <v>271</v>
      </c>
      <c r="B11" s="258"/>
      <c r="C11" s="264"/>
      <c r="D11" s="259"/>
      <c r="E11" s="258">
        <v>3453425</v>
      </c>
      <c r="F11" s="524">
        <v>0</v>
      </c>
      <c r="G11" s="258"/>
      <c r="H11" s="254"/>
      <c r="I11" s="254"/>
      <c r="J11" s="254"/>
      <c r="K11" s="254"/>
      <c r="L11" s="258"/>
      <c r="M11" s="260"/>
      <c r="N11" s="260"/>
      <c r="O11" s="260"/>
      <c r="P11" s="260"/>
      <c r="Q11" s="260"/>
      <c r="R11" s="254"/>
    </row>
    <row r="12" spans="1:18" ht="12.75">
      <c r="A12" s="257" t="s">
        <v>273</v>
      </c>
      <c r="B12" s="258"/>
      <c r="C12" s="264"/>
      <c r="D12" s="259"/>
      <c r="E12" s="526">
        <v>0</v>
      </c>
      <c r="F12" s="526">
        <v>0</v>
      </c>
      <c r="G12" s="258"/>
      <c r="H12" s="254"/>
      <c r="I12" s="254"/>
      <c r="J12" s="254"/>
      <c r="K12" s="254"/>
      <c r="L12" s="258"/>
      <c r="M12" s="260"/>
      <c r="N12" s="260"/>
      <c r="O12" s="260"/>
      <c r="P12" s="260"/>
      <c r="Q12" s="260"/>
      <c r="R12" s="254"/>
    </row>
    <row r="13" spans="1:18" ht="12.75">
      <c r="A13" s="261" t="s">
        <v>219</v>
      </c>
      <c r="B13" s="262" t="e">
        <f>#REF!+#REF!</f>
        <v>#REF!</v>
      </c>
      <c r="C13" s="263"/>
      <c r="D13" s="263"/>
      <c r="E13" s="262">
        <f>SUM(E9:E12)</f>
        <v>3453425</v>
      </c>
      <c r="F13" s="660">
        <v>0</v>
      </c>
      <c r="G13" s="262" t="e">
        <f>#REF!+#REF!</f>
        <v>#REF!</v>
      </c>
      <c r="H13" s="262" t="e">
        <f>#REF!+#REF!</f>
        <v>#REF!</v>
      </c>
      <c r="I13" s="262" t="e">
        <f>#REF!+#REF!</f>
        <v>#REF!</v>
      </c>
      <c r="J13" s="262" t="e">
        <f>#REF!+#REF!</f>
        <v>#REF!</v>
      </c>
      <c r="K13" s="262"/>
      <c r="L13" s="262"/>
      <c r="M13" s="262"/>
      <c r="N13" s="262"/>
      <c r="O13" s="262"/>
      <c r="P13" s="262"/>
      <c r="Q13" s="262"/>
      <c r="R13" s="262"/>
    </row>
    <row r="14" ht="12.75">
      <c r="B14" s="265"/>
    </row>
    <row r="15" ht="12.75">
      <c r="E15" s="266"/>
    </row>
  </sheetData>
  <sheetProtection/>
  <mergeCells count="11">
    <mergeCell ref="L2:R2"/>
    <mergeCell ref="A3:R3"/>
    <mergeCell ref="L5:R5"/>
    <mergeCell ref="H6:K6"/>
    <mergeCell ref="A1:F1"/>
    <mergeCell ref="L6:Q7"/>
    <mergeCell ref="R6:R8"/>
    <mergeCell ref="H7:H8"/>
    <mergeCell ref="I7:I8"/>
    <mergeCell ref="J7:J8"/>
    <mergeCell ref="K7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5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1.140625" style="271" customWidth="1"/>
    <col min="2" max="2" width="20.7109375" style="271" customWidth="1"/>
    <col min="3" max="3" width="27.28125" style="274" customWidth="1"/>
    <col min="4" max="4" width="18.7109375" style="274" customWidth="1"/>
    <col min="5" max="16384" width="9.140625" style="269" customWidth="1"/>
  </cols>
  <sheetData>
    <row r="1" spans="3:5" ht="12.75">
      <c r="C1" s="799" t="s">
        <v>536</v>
      </c>
      <c r="D1" s="799"/>
      <c r="E1" s="325"/>
    </row>
    <row r="2" spans="1:4" ht="15">
      <c r="A2" s="267"/>
      <c r="B2" s="267"/>
      <c r="C2" s="268"/>
      <c r="D2" s="268"/>
    </row>
    <row r="3" spans="1:4" ht="12.75">
      <c r="A3" s="767" t="s">
        <v>499</v>
      </c>
      <c r="B3" s="767"/>
      <c r="C3" s="767"/>
      <c r="D3" s="767"/>
    </row>
    <row r="4" spans="1:4" ht="15" thickBot="1">
      <c r="A4" s="270"/>
      <c r="B4" s="270"/>
      <c r="C4" s="270"/>
      <c r="D4" s="270"/>
    </row>
    <row r="5" spans="1:4" ht="12.75" customHeight="1">
      <c r="A5" s="768" t="s">
        <v>94</v>
      </c>
      <c r="B5" s="770" t="s">
        <v>220</v>
      </c>
      <c r="C5" s="770"/>
      <c r="D5" s="771"/>
    </row>
    <row r="6" spans="1:4" ht="13.5" thickBot="1">
      <c r="A6" s="769"/>
      <c r="B6" s="363" t="s">
        <v>249</v>
      </c>
      <c r="C6" s="364" t="s">
        <v>413</v>
      </c>
      <c r="D6" s="365" t="s">
        <v>250</v>
      </c>
    </row>
    <row r="7" spans="1:4" ht="16.5" thickBot="1">
      <c r="A7" s="531" t="s">
        <v>496</v>
      </c>
      <c r="B7" s="527">
        <v>3</v>
      </c>
      <c r="C7" s="528">
        <v>3</v>
      </c>
      <c r="D7" s="529">
        <v>3</v>
      </c>
    </row>
    <row r="8" spans="1:4" ht="16.5" thickBot="1">
      <c r="A8" s="530" t="s">
        <v>464</v>
      </c>
      <c r="B8" s="662">
        <v>5</v>
      </c>
      <c r="C8" s="662">
        <v>5</v>
      </c>
      <c r="D8" s="663">
        <v>5</v>
      </c>
    </row>
    <row r="9" spans="1:4" ht="15.75">
      <c r="A9" s="661" t="s">
        <v>316</v>
      </c>
      <c r="B9" s="664">
        <v>32</v>
      </c>
      <c r="C9" s="665">
        <v>32</v>
      </c>
      <c r="D9" s="666">
        <v>32</v>
      </c>
    </row>
    <row r="10" spans="1:4" ht="16.5" thickBot="1">
      <c r="A10" s="661" t="s">
        <v>518</v>
      </c>
      <c r="B10" s="667">
        <v>8</v>
      </c>
      <c r="C10" s="668">
        <v>8</v>
      </c>
      <c r="D10" s="669">
        <v>8</v>
      </c>
    </row>
    <row r="11" spans="1:4" ht="20.25" customHeight="1" thickBot="1">
      <c r="A11" s="272" t="s">
        <v>221</v>
      </c>
      <c r="B11" s="434">
        <v>48</v>
      </c>
      <c r="C11" s="434">
        <v>48</v>
      </c>
      <c r="D11" s="434">
        <v>48</v>
      </c>
    </row>
    <row r="12" spans="3:4" ht="12.75">
      <c r="C12" s="273"/>
      <c r="D12" s="273"/>
    </row>
    <row r="13" spans="3:4" ht="12.75">
      <c r="C13" s="273"/>
      <c r="D13" s="273"/>
    </row>
    <row r="14" spans="3:4" ht="12.75">
      <c r="C14" s="273"/>
      <c r="D14" s="273"/>
    </row>
    <row r="15" spans="3:4" ht="12.75">
      <c r="C15" s="273"/>
      <c r="D15" s="273"/>
    </row>
    <row r="16" spans="3:4" ht="12.75">
      <c r="C16" s="273"/>
      <c r="D16" s="273"/>
    </row>
    <row r="17" spans="3:4" ht="12.75">
      <c r="C17" s="273"/>
      <c r="D17" s="273"/>
    </row>
    <row r="18" spans="3:4" ht="12.75">
      <c r="C18" s="273"/>
      <c r="D18" s="273"/>
    </row>
    <row r="19" spans="3:4" ht="12.75">
      <c r="C19" s="273"/>
      <c r="D19" s="273"/>
    </row>
    <row r="20" spans="3:4" ht="12.75">
      <c r="C20" s="273"/>
      <c r="D20" s="273"/>
    </row>
    <row r="21" spans="3:4" ht="12.75">
      <c r="C21" s="273"/>
      <c r="D21" s="273"/>
    </row>
    <row r="22" spans="3:4" ht="12.75">
      <c r="C22" s="273"/>
      <c r="D22" s="273"/>
    </row>
    <row r="23" spans="3:4" ht="12.75">
      <c r="C23" s="273"/>
      <c r="D23" s="273"/>
    </row>
    <row r="24" spans="3:4" ht="12.75">
      <c r="C24" s="273"/>
      <c r="D24" s="273"/>
    </row>
    <row r="25" spans="3:4" ht="12.75">
      <c r="C25" s="273"/>
      <c r="D25" s="273"/>
    </row>
    <row r="26" spans="3:4" ht="12.75">
      <c r="C26" s="273"/>
      <c r="D26" s="273"/>
    </row>
    <row r="27" spans="3:4" ht="12.75">
      <c r="C27" s="273"/>
      <c r="D27" s="273"/>
    </row>
    <row r="28" spans="3:4" ht="12.75">
      <c r="C28" s="273"/>
      <c r="D28" s="273"/>
    </row>
    <row r="29" spans="3:4" ht="12.75">
      <c r="C29" s="273"/>
      <c r="D29" s="273"/>
    </row>
    <row r="30" spans="3:4" ht="12.75">
      <c r="C30" s="273"/>
      <c r="D30" s="273"/>
    </row>
    <row r="31" spans="3:4" ht="12.75">
      <c r="C31" s="273"/>
      <c r="D31" s="273"/>
    </row>
    <row r="32" spans="3:4" ht="12.75">
      <c r="C32" s="273"/>
      <c r="D32" s="273"/>
    </row>
    <row r="33" spans="3:4" ht="12.75">
      <c r="C33" s="273"/>
      <c r="D33" s="273"/>
    </row>
    <row r="34" spans="3:4" ht="12.75">
      <c r="C34" s="273"/>
      <c r="D34" s="273"/>
    </row>
    <row r="35" spans="3:4" ht="12.75">
      <c r="C35" s="273"/>
      <c r="D35" s="273"/>
    </row>
    <row r="36" spans="3:4" ht="12.75">
      <c r="C36" s="273"/>
      <c r="D36" s="273"/>
    </row>
    <row r="37" spans="3:4" ht="12.75">
      <c r="C37" s="273"/>
      <c r="D37" s="273"/>
    </row>
    <row r="38" spans="3:4" ht="12.75">
      <c r="C38" s="273"/>
      <c r="D38" s="273"/>
    </row>
    <row r="39" spans="3:4" ht="12.75">
      <c r="C39" s="273"/>
      <c r="D39" s="273"/>
    </row>
    <row r="40" spans="3:4" ht="12.75">
      <c r="C40" s="273"/>
      <c r="D40" s="273"/>
    </row>
    <row r="41" spans="3:4" ht="12.75">
      <c r="C41" s="273"/>
      <c r="D41" s="273"/>
    </row>
    <row r="42" spans="3:4" ht="12.75">
      <c r="C42" s="273"/>
      <c r="D42" s="273"/>
    </row>
    <row r="43" spans="3:4" ht="12.75">
      <c r="C43" s="273"/>
      <c r="D43" s="273"/>
    </row>
    <row r="44" spans="3:4" ht="12.75">
      <c r="C44" s="273"/>
      <c r="D44" s="273"/>
    </row>
    <row r="45" spans="3:4" ht="12.75">
      <c r="C45" s="273"/>
      <c r="D45" s="273"/>
    </row>
    <row r="46" spans="3:4" ht="12.75">
      <c r="C46" s="273"/>
      <c r="D46" s="273"/>
    </row>
    <row r="47" spans="3:4" ht="12.75">
      <c r="C47" s="273"/>
      <c r="D47" s="273"/>
    </row>
    <row r="48" spans="3:4" ht="12.75">
      <c r="C48" s="273"/>
      <c r="D48" s="273"/>
    </row>
    <row r="49" spans="3:4" ht="12.75">
      <c r="C49" s="273"/>
      <c r="D49" s="273"/>
    </row>
    <row r="50" spans="3:4" ht="12.75">
      <c r="C50" s="273"/>
      <c r="D50" s="273"/>
    </row>
    <row r="51" spans="3:4" ht="12.75">
      <c r="C51" s="273"/>
      <c r="D51" s="273"/>
    </row>
    <row r="52" spans="3:4" ht="12.75">
      <c r="C52" s="273"/>
      <c r="D52" s="273"/>
    </row>
  </sheetData>
  <sheetProtection/>
  <mergeCells count="4">
    <mergeCell ref="A3:D3"/>
    <mergeCell ref="A5:A6"/>
    <mergeCell ref="B5:D5"/>
    <mergeCell ref="C1:D1"/>
  </mergeCells>
  <printOptions/>
  <pageMargins left="0.53" right="0.3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6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7109375" style="100" customWidth="1"/>
    <col min="2" max="2" width="56.00390625" style="100" customWidth="1"/>
    <col min="3" max="3" width="13.421875" style="100" bestFit="1" customWidth="1"/>
    <col min="4" max="4" width="11.421875" style="100" customWidth="1"/>
    <col min="5" max="5" width="10.8515625" style="100" bestFit="1" customWidth="1"/>
    <col min="6" max="16384" width="9.140625" style="100" customWidth="1"/>
  </cols>
  <sheetData>
    <row r="1" spans="2:5" ht="12.75">
      <c r="B1" s="701" t="s">
        <v>537</v>
      </c>
      <c r="C1" s="701"/>
      <c r="D1" s="701"/>
      <c r="E1" s="701"/>
    </row>
    <row r="3" spans="1:5" ht="15.75">
      <c r="A3" s="781" t="s">
        <v>483</v>
      </c>
      <c r="B3" s="781"/>
      <c r="C3" s="781"/>
      <c r="D3" s="781"/>
      <c r="E3" s="781"/>
    </row>
    <row r="4" spans="1:5" ht="15.75">
      <c r="A4" s="782" t="s">
        <v>222</v>
      </c>
      <c r="B4" s="782"/>
      <c r="C4" s="782"/>
      <c r="D4" s="782"/>
      <c r="E4" s="782"/>
    </row>
    <row r="5" spans="1:5" ht="15.75">
      <c r="A5" s="783" t="s">
        <v>414</v>
      </c>
      <c r="B5" s="783"/>
      <c r="C5" s="783"/>
      <c r="D5" s="783"/>
      <c r="E5" s="783"/>
    </row>
    <row r="6" spans="1:5" ht="13.5" thickBot="1">
      <c r="A6" s="275"/>
      <c r="B6" s="275"/>
      <c r="C6" s="275"/>
      <c r="D6" s="772" t="s">
        <v>466</v>
      </c>
      <c r="E6" s="772"/>
    </row>
    <row r="7" spans="1:5" ht="12.75">
      <c r="A7" s="773" t="s">
        <v>223</v>
      </c>
      <c r="B7" s="775" t="s">
        <v>75</v>
      </c>
      <c r="C7" s="276" t="s">
        <v>224</v>
      </c>
      <c r="D7" s="276" t="s">
        <v>111</v>
      </c>
      <c r="E7" s="777" t="s">
        <v>78</v>
      </c>
    </row>
    <row r="8" spans="1:5" ht="13.5" thickBot="1">
      <c r="A8" s="774"/>
      <c r="B8" s="776"/>
      <c r="C8" s="779" t="s">
        <v>113</v>
      </c>
      <c r="D8" s="780"/>
      <c r="E8" s="778"/>
    </row>
    <row r="9" spans="1:5" ht="12.75">
      <c r="A9" s="277">
        <v>1</v>
      </c>
      <c r="B9" s="278" t="s">
        <v>129</v>
      </c>
      <c r="C9" s="611">
        <v>54496000</v>
      </c>
      <c r="D9" s="600">
        <v>53383383</v>
      </c>
      <c r="E9" s="601">
        <v>53350035</v>
      </c>
    </row>
    <row r="10" spans="1:5" ht="12.75">
      <c r="A10" s="279">
        <v>2</v>
      </c>
      <c r="B10" s="280" t="s">
        <v>130</v>
      </c>
      <c r="C10" s="535">
        <v>7596100</v>
      </c>
      <c r="D10" s="602">
        <v>6829357</v>
      </c>
      <c r="E10" s="603">
        <v>6829357</v>
      </c>
    </row>
    <row r="11" spans="1:6" ht="12.75">
      <c r="A11" s="279">
        <v>3</v>
      </c>
      <c r="B11" s="280" t="s">
        <v>131</v>
      </c>
      <c r="C11" s="532">
        <v>31862180</v>
      </c>
      <c r="D11" s="602">
        <v>35608560</v>
      </c>
      <c r="E11" s="603">
        <v>32463508</v>
      </c>
      <c r="F11" s="281"/>
    </row>
    <row r="12" spans="1:5" ht="12.75">
      <c r="A12" s="279">
        <v>4</v>
      </c>
      <c r="B12" s="280" t="s">
        <v>379</v>
      </c>
      <c r="C12" s="532">
        <v>3437000</v>
      </c>
      <c r="D12" s="602">
        <v>3437000</v>
      </c>
      <c r="E12" s="603">
        <v>2330316</v>
      </c>
    </row>
    <row r="13" spans="1:5" ht="12.75">
      <c r="A13" s="279">
        <v>5</v>
      </c>
      <c r="B13" s="280" t="s">
        <v>380</v>
      </c>
      <c r="C13" s="532">
        <v>1930000</v>
      </c>
      <c r="D13" s="602">
        <v>1930000</v>
      </c>
      <c r="E13" s="603">
        <v>1499333</v>
      </c>
    </row>
    <row r="14" spans="1:5" ht="12.75">
      <c r="A14" s="279">
        <v>6</v>
      </c>
      <c r="B14" s="280" t="s">
        <v>331</v>
      </c>
      <c r="C14" s="533">
        <v>9729000</v>
      </c>
      <c r="D14" s="602">
        <v>10140375</v>
      </c>
      <c r="E14" s="603">
        <v>9625375</v>
      </c>
    </row>
    <row r="15" spans="1:5" ht="12.75">
      <c r="A15" s="279">
        <v>7</v>
      </c>
      <c r="B15" s="280" t="s">
        <v>118</v>
      </c>
      <c r="C15" s="533">
        <v>112540000</v>
      </c>
      <c r="D15" s="602">
        <v>112300000</v>
      </c>
      <c r="E15" s="603">
        <v>76623662</v>
      </c>
    </row>
    <row r="16" spans="1:5" ht="12.75">
      <c r="A16" s="279">
        <v>8</v>
      </c>
      <c r="B16" s="280" t="s">
        <v>468</v>
      </c>
      <c r="C16" s="602">
        <v>10193016</v>
      </c>
      <c r="D16" s="602">
        <v>10193016</v>
      </c>
      <c r="E16" s="603">
        <v>5314053</v>
      </c>
    </row>
    <row r="17" spans="1:5" ht="12.75">
      <c r="A17" s="279">
        <v>9</v>
      </c>
      <c r="B17" s="280" t="s">
        <v>225</v>
      </c>
      <c r="C17" s="602">
        <v>110000</v>
      </c>
      <c r="D17" s="602">
        <v>350000</v>
      </c>
      <c r="E17" s="603">
        <v>350000</v>
      </c>
    </row>
    <row r="18" spans="1:5" ht="12.75">
      <c r="A18" s="279">
        <v>10</v>
      </c>
      <c r="B18" s="280" t="s">
        <v>431</v>
      </c>
      <c r="C18" s="602">
        <v>3160726</v>
      </c>
      <c r="D18" s="602">
        <v>8801439</v>
      </c>
      <c r="E18" s="603">
        <v>0</v>
      </c>
    </row>
    <row r="19" spans="1:5" ht="12.75">
      <c r="A19" s="279">
        <v>11</v>
      </c>
      <c r="B19" s="280" t="s">
        <v>381</v>
      </c>
      <c r="C19" s="602">
        <v>0</v>
      </c>
      <c r="D19" s="602">
        <v>0</v>
      </c>
      <c r="E19" s="603">
        <v>0</v>
      </c>
    </row>
    <row r="20" spans="1:5" ht="13.5" thickBot="1">
      <c r="A20" s="279">
        <v>12</v>
      </c>
      <c r="B20" s="282" t="s">
        <v>470</v>
      </c>
      <c r="C20" s="604">
        <v>49590</v>
      </c>
      <c r="D20" s="604">
        <v>49590</v>
      </c>
      <c r="E20" s="605">
        <v>49590</v>
      </c>
    </row>
    <row r="21" spans="1:5" ht="13.5" thickBot="1">
      <c r="A21" s="283">
        <v>13</v>
      </c>
      <c r="B21" s="284" t="s">
        <v>226</v>
      </c>
      <c r="C21" s="599">
        <f>SUM(C9:C20)</f>
        <v>235103612</v>
      </c>
      <c r="D21" s="599">
        <f>SUM(D9:D20)</f>
        <v>243022720</v>
      </c>
      <c r="E21" s="606">
        <f>SUM(E9:E20)</f>
        <v>188435229</v>
      </c>
    </row>
    <row r="22" spans="1:5" ht="12.75">
      <c r="A22" s="285">
        <v>14</v>
      </c>
      <c r="B22" s="286" t="s">
        <v>227</v>
      </c>
      <c r="C22" s="597">
        <v>0</v>
      </c>
      <c r="D22" s="597">
        <v>0</v>
      </c>
      <c r="E22" s="598">
        <v>0</v>
      </c>
    </row>
    <row r="23" spans="1:5" ht="12.75">
      <c r="A23" s="287">
        <v>15</v>
      </c>
      <c r="B23" s="288" t="s">
        <v>228</v>
      </c>
      <c r="C23" s="588">
        <v>3453425</v>
      </c>
      <c r="D23" s="588">
        <v>3453425</v>
      </c>
      <c r="E23" s="589">
        <v>3453425</v>
      </c>
    </row>
    <row r="24" spans="1:5" ht="12.75">
      <c r="A24" s="287">
        <v>16</v>
      </c>
      <c r="B24" s="288" t="s">
        <v>469</v>
      </c>
      <c r="C24" s="588">
        <v>0</v>
      </c>
      <c r="D24" s="588">
        <v>933000</v>
      </c>
      <c r="E24" s="589">
        <v>929613</v>
      </c>
    </row>
    <row r="25" spans="1:5" ht="13.5" thickBot="1">
      <c r="A25" s="289">
        <v>17</v>
      </c>
      <c r="B25" s="290" t="s">
        <v>389</v>
      </c>
      <c r="C25" s="590">
        <v>1440729</v>
      </c>
      <c r="D25" s="590">
        <v>1440729</v>
      </c>
      <c r="E25" s="607">
        <v>1440729</v>
      </c>
    </row>
    <row r="26" spans="1:5" ht="13.5" thickBot="1">
      <c r="A26" s="283">
        <v>18</v>
      </c>
      <c r="B26" s="284" t="s">
        <v>229</v>
      </c>
      <c r="C26" s="599">
        <f>SUM(C22:C25)</f>
        <v>4894154</v>
      </c>
      <c r="D26" s="599">
        <v>68028720</v>
      </c>
      <c r="E26" s="606">
        <f>SUM(E22:E25)</f>
        <v>5823767</v>
      </c>
    </row>
    <row r="27" spans="1:5" ht="13.5" thickBot="1">
      <c r="A27" s="283">
        <v>19</v>
      </c>
      <c r="B27" s="284" t="s">
        <v>230</v>
      </c>
      <c r="C27" s="599">
        <v>239997766</v>
      </c>
      <c r="D27" s="599">
        <v>248849874</v>
      </c>
      <c r="E27" s="606">
        <v>194258996</v>
      </c>
    </row>
    <row r="28" spans="1:5" ht="12.75">
      <c r="A28" s="291">
        <v>20</v>
      </c>
      <c r="B28" s="292" t="s">
        <v>231</v>
      </c>
      <c r="C28" s="581">
        <v>0</v>
      </c>
      <c r="D28" s="581">
        <v>0</v>
      </c>
      <c r="E28" s="582">
        <v>0</v>
      </c>
    </row>
    <row r="29" spans="1:5" ht="12.75">
      <c r="A29" s="293">
        <v>21</v>
      </c>
      <c r="B29" s="294" t="s">
        <v>232</v>
      </c>
      <c r="C29" s="583">
        <v>0</v>
      </c>
      <c r="D29" s="583">
        <v>0</v>
      </c>
      <c r="E29" s="584">
        <v>0</v>
      </c>
    </row>
    <row r="30" spans="1:5" ht="13.5" thickBot="1">
      <c r="A30" s="295">
        <v>22</v>
      </c>
      <c r="B30" s="296" t="s">
        <v>233</v>
      </c>
      <c r="C30" s="585">
        <v>0</v>
      </c>
      <c r="D30" s="586">
        <v>0</v>
      </c>
      <c r="E30" s="587">
        <v>0</v>
      </c>
    </row>
    <row r="31" spans="1:5" ht="18.75" customHeight="1" thickBot="1">
      <c r="A31" s="612">
        <v>23</v>
      </c>
      <c r="B31" s="613" t="s">
        <v>234</v>
      </c>
      <c r="C31" s="599">
        <v>239997766</v>
      </c>
      <c r="D31" s="599">
        <v>248849874</v>
      </c>
      <c r="E31" s="606">
        <v>194258996</v>
      </c>
    </row>
    <row r="32" spans="1:5" ht="12.75">
      <c r="A32" s="291">
        <v>24</v>
      </c>
      <c r="B32" s="292" t="s">
        <v>128</v>
      </c>
      <c r="C32" s="581">
        <v>12972000</v>
      </c>
      <c r="D32" s="581">
        <v>12420819</v>
      </c>
      <c r="E32" s="582">
        <v>5311000</v>
      </c>
    </row>
    <row r="33" spans="1:6" ht="12.75">
      <c r="A33" s="279">
        <v>25</v>
      </c>
      <c r="B33" s="280" t="s">
        <v>471</v>
      </c>
      <c r="C33" s="591">
        <v>36018214</v>
      </c>
      <c r="D33" s="591">
        <v>30331252</v>
      </c>
      <c r="E33" s="592">
        <v>30331252</v>
      </c>
      <c r="F33" s="316"/>
    </row>
    <row r="34" spans="1:5" ht="12.75">
      <c r="A34" s="279">
        <v>26</v>
      </c>
      <c r="B34" s="280" t="s">
        <v>235</v>
      </c>
      <c r="C34" s="591">
        <v>55287292</v>
      </c>
      <c r="D34" s="591">
        <v>67618335</v>
      </c>
      <c r="E34" s="592">
        <v>67618335</v>
      </c>
    </row>
    <row r="35" spans="1:5" ht="12.75">
      <c r="A35" s="279">
        <v>27</v>
      </c>
      <c r="B35" s="280" t="s">
        <v>236</v>
      </c>
      <c r="C35" s="591">
        <v>300000</v>
      </c>
      <c r="D35" s="591">
        <v>532000</v>
      </c>
      <c r="E35" s="592">
        <v>432000</v>
      </c>
    </row>
    <row r="36" spans="1:6" ht="12.75">
      <c r="A36" s="279">
        <v>28</v>
      </c>
      <c r="B36" s="297" t="s">
        <v>254</v>
      </c>
      <c r="C36" s="591">
        <v>4125000</v>
      </c>
      <c r="D36" s="591">
        <v>4191300</v>
      </c>
      <c r="E36" s="592">
        <v>3232659</v>
      </c>
      <c r="F36" s="298"/>
    </row>
    <row r="37" spans="1:5" ht="12.75">
      <c r="A37" s="279">
        <v>29</v>
      </c>
      <c r="B37" s="299" t="s">
        <v>237</v>
      </c>
      <c r="C37" s="591">
        <v>0</v>
      </c>
      <c r="D37" s="591">
        <v>551181</v>
      </c>
      <c r="E37" s="592">
        <v>551181</v>
      </c>
    </row>
    <row r="38" spans="1:5" ht="12.75">
      <c r="A38" s="279">
        <v>30</v>
      </c>
      <c r="B38" s="280" t="s">
        <v>238</v>
      </c>
      <c r="C38" s="591">
        <v>54655303</v>
      </c>
      <c r="D38" s="591">
        <v>54653386</v>
      </c>
      <c r="E38" s="592">
        <v>46135136</v>
      </c>
    </row>
    <row r="39" spans="1:5" ht="12.75">
      <c r="A39" s="279">
        <v>31</v>
      </c>
      <c r="B39" s="280" t="s">
        <v>239</v>
      </c>
      <c r="C39" s="591">
        <v>2784083</v>
      </c>
      <c r="D39" s="591">
        <v>3120000</v>
      </c>
      <c r="E39" s="592">
        <v>3120000</v>
      </c>
    </row>
    <row r="40" spans="1:5" ht="12.75">
      <c r="A40" s="279">
        <v>32</v>
      </c>
      <c r="B40" s="280" t="s">
        <v>382</v>
      </c>
      <c r="C40" s="591">
        <v>0</v>
      </c>
      <c r="D40" s="591">
        <v>1575727</v>
      </c>
      <c r="E40" s="592">
        <v>1575727</v>
      </c>
    </row>
    <row r="41" spans="1:5" ht="12.75">
      <c r="A41" s="279">
        <v>33</v>
      </c>
      <c r="B41" s="300" t="s">
        <v>472</v>
      </c>
      <c r="C41" s="591">
        <v>0</v>
      </c>
      <c r="D41" s="591">
        <v>0</v>
      </c>
      <c r="E41" s="592">
        <v>0</v>
      </c>
    </row>
    <row r="42" spans="1:5" ht="12.75">
      <c r="A42" s="291">
        <v>34</v>
      </c>
      <c r="B42" s="286" t="s">
        <v>240</v>
      </c>
      <c r="C42" s="581">
        <v>0</v>
      </c>
      <c r="D42" s="581">
        <v>0</v>
      </c>
      <c r="E42" s="582">
        <v>0</v>
      </c>
    </row>
    <row r="43" spans="1:5" ht="13.5" thickBot="1">
      <c r="A43" s="301">
        <v>35</v>
      </c>
      <c r="B43" s="302" t="s">
        <v>241</v>
      </c>
      <c r="C43" s="593">
        <v>0</v>
      </c>
      <c r="D43" s="593">
        <v>0</v>
      </c>
      <c r="E43" s="594">
        <v>0</v>
      </c>
    </row>
    <row r="44" spans="1:5" ht="13.5" thickBot="1">
      <c r="A44" s="283">
        <v>36</v>
      </c>
      <c r="B44" s="284" t="s">
        <v>242</v>
      </c>
      <c r="C44" s="608">
        <f>SUM(C32:C43)</f>
        <v>166141892</v>
      </c>
      <c r="D44" s="608">
        <f>SUM(D32:D43)</f>
        <v>174994000</v>
      </c>
      <c r="E44" s="609">
        <f>SUM(E32:E43)</f>
        <v>158307290</v>
      </c>
    </row>
    <row r="45" spans="1:5" ht="12.75">
      <c r="A45" s="291">
        <v>37</v>
      </c>
      <c r="B45" s="292" t="s">
        <v>243</v>
      </c>
      <c r="C45" s="581">
        <v>0</v>
      </c>
      <c r="D45" s="581">
        <v>0</v>
      </c>
      <c r="E45" s="582">
        <v>0</v>
      </c>
    </row>
    <row r="46" spans="1:5" ht="12.75">
      <c r="A46" s="279">
        <v>38</v>
      </c>
      <c r="B46" s="280" t="s">
        <v>244</v>
      </c>
      <c r="C46" s="591">
        <v>0</v>
      </c>
      <c r="D46" s="591">
        <v>0</v>
      </c>
      <c r="E46" s="592">
        <v>0</v>
      </c>
    </row>
    <row r="47" spans="1:5" ht="12.75">
      <c r="A47" s="279">
        <v>39</v>
      </c>
      <c r="B47" s="280" t="s">
        <v>245</v>
      </c>
      <c r="C47" s="591">
        <v>0</v>
      </c>
      <c r="D47" s="591">
        <v>0</v>
      </c>
      <c r="E47" s="592">
        <v>0</v>
      </c>
    </row>
    <row r="48" spans="1:5" ht="13.5" thickBot="1">
      <c r="A48" s="295">
        <v>40</v>
      </c>
      <c r="B48" s="296" t="s">
        <v>246</v>
      </c>
      <c r="C48" s="595">
        <v>0</v>
      </c>
      <c r="D48" s="595">
        <v>0</v>
      </c>
      <c r="E48" s="587">
        <v>0</v>
      </c>
    </row>
    <row r="49" spans="1:5" ht="13.5" thickBot="1">
      <c r="A49" s="283">
        <v>41</v>
      </c>
      <c r="B49" s="284" t="s">
        <v>477</v>
      </c>
      <c r="C49" s="608">
        <v>0</v>
      </c>
      <c r="D49" s="608">
        <v>0</v>
      </c>
      <c r="E49" s="609">
        <v>0</v>
      </c>
    </row>
    <row r="50" spans="1:5" ht="13.5" thickBot="1">
      <c r="A50" s="303">
        <v>42</v>
      </c>
      <c r="B50" s="304" t="s">
        <v>473</v>
      </c>
      <c r="C50" s="658">
        <v>73855874</v>
      </c>
      <c r="D50" s="658">
        <v>73855874</v>
      </c>
      <c r="E50" s="659">
        <v>73855874</v>
      </c>
    </row>
    <row r="51" spans="1:5" ht="12.75">
      <c r="A51" s="291">
        <v>43</v>
      </c>
      <c r="B51" s="292" t="s">
        <v>346</v>
      </c>
      <c r="C51" s="581">
        <v>73855874</v>
      </c>
      <c r="D51" s="581">
        <v>73855874</v>
      </c>
      <c r="E51" s="582">
        <v>73855874</v>
      </c>
    </row>
    <row r="52" spans="1:5" ht="12.75">
      <c r="A52" s="293">
        <v>44</v>
      </c>
      <c r="B52" s="294" t="s">
        <v>247</v>
      </c>
      <c r="C52" s="581">
        <v>0</v>
      </c>
      <c r="D52" s="581">
        <v>0</v>
      </c>
      <c r="E52" s="584">
        <v>0</v>
      </c>
    </row>
    <row r="53" spans="1:5" ht="13.5" thickBot="1">
      <c r="A53" s="295">
        <v>45</v>
      </c>
      <c r="B53" s="296" t="s">
        <v>248</v>
      </c>
      <c r="C53" s="596">
        <v>0</v>
      </c>
      <c r="D53" s="596">
        <v>0</v>
      </c>
      <c r="E53" s="587">
        <v>0</v>
      </c>
    </row>
    <row r="54" spans="1:7" ht="13.5" thickBot="1">
      <c r="A54" s="283">
        <v>46</v>
      </c>
      <c r="B54" s="284" t="s">
        <v>474</v>
      </c>
      <c r="C54" s="608">
        <v>239997766</v>
      </c>
      <c r="D54" s="608">
        <v>248849874</v>
      </c>
      <c r="E54" s="609">
        <v>232163164</v>
      </c>
      <c r="G54" s="306"/>
    </row>
    <row r="55" spans="1:5" ht="24.75" thickBot="1">
      <c r="A55" s="283">
        <v>47</v>
      </c>
      <c r="B55" s="305" t="s">
        <v>475</v>
      </c>
      <c r="C55" s="609">
        <v>-68961720</v>
      </c>
      <c r="D55" s="609">
        <v>-68028720</v>
      </c>
      <c r="E55" s="609">
        <v>-30127939</v>
      </c>
    </row>
    <row r="56" spans="1:5" ht="13.5" thickBot="1">
      <c r="A56" s="303">
        <v>48</v>
      </c>
      <c r="B56" s="304" t="s">
        <v>476</v>
      </c>
      <c r="C56" s="610">
        <v>68961720</v>
      </c>
      <c r="D56" s="599">
        <v>68028720</v>
      </c>
      <c r="E56" s="606">
        <v>68032107</v>
      </c>
    </row>
    <row r="57" spans="1:5" ht="15">
      <c r="A57" s="275"/>
      <c r="B57" s="307"/>
      <c r="C57" s="275"/>
      <c r="D57" s="275"/>
      <c r="E57" s="275"/>
    </row>
    <row r="61" ht="12.75">
      <c r="C61" s="306"/>
    </row>
    <row r="62" ht="12.75">
      <c r="E62" s="306"/>
    </row>
  </sheetData>
  <sheetProtection/>
  <mergeCells count="9">
    <mergeCell ref="D6:E6"/>
    <mergeCell ref="A7:A8"/>
    <mergeCell ref="B7:B8"/>
    <mergeCell ref="E7:E8"/>
    <mergeCell ref="C8:D8"/>
    <mergeCell ref="A3:E3"/>
    <mergeCell ref="A4:E4"/>
    <mergeCell ref="A5:E5"/>
    <mergeCell ref="B1:E1"/>
  </mergeCells>
  <printOptions/>
  <pageMargins left="0.75" right="0.75" top="0.41" bottom="0.47" header="0.36" footer="0.25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8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1.140625" style="0" customWidth="1"/>
    <col min="2" max="2" width="15.421875" style="0" customWidth="1"/>
    <col min="3" max="9" width="0" style="0" hidden="1" customWidth="1"/>
    <col min="10" max="12" width="13.7109375" style="0" customWidth="1"/>
  </cols>
  <sheetData>
    <row r="1" spans="1:12" ht="15">
      <c r="A1" s="721" t="s">
        <v>498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</row>
    <row r="2" ht="6" customHeight="1"/>
    <row r="3" spans="2:12" ht="12.75">
      <c r="B3" s="744" t="s">
        <v>538</v>
      </c>
      <c r="C3" s="744"/>
      <c r="D3" s="744"/>
      <c r="E3" s="744"/>
      <c r="F3" s="744"/>
      <c r="G3" s="744"/>
      <c r="H3" s="744"/>
      <c r="I3" s="744"/>
      <c r="J3" s="744"/>
      <c r="K3" s="744"/>
      <c r="L3" s="744"/>
    </row>
    <row r="4" ht="6" customHeight="1"/>
    <row r="5" spans="1:12" ht="15">
      <c r="A5" s="721" t="s">
        <v>297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</row>
    <row r="6" ht="6" customHeight="1"/>
    <row r="7" spans="1:12" ht="30">
      <c r="A7" s="387" t="s">
        <v>298</v>
      </c>
      <c r="B7" s="388" t="s">
        <v>299</v>
      </c>
      <c r="C7" s="389">
        <v>2004</v>
      </c>
      <c r="D7" s="390">
        <v>2005</v>
      </c>
      <c r="E7" s="390">
        <v>2006</v>
      </c>
      <c r="F7" s="390">
        <v>2007</v>
      </c>
      <c r="G7" s="390">
        <v>2008</v>
      </c>
      <c r="H7" s="391">
        <v>2010</v>
      </c>
      <c r="I7" s="391">
        <v>2011</v>
      </c>
      <c r="J7" s="392">
        <v>2019</v>
      </c>
      <c r="K7" s="392">
        <v>2020</v>
      </c>
      <c r="L7" s="392">
        <v>2021</v>
      </c>
    </row>
    <row r="8" spans="1:12" ht="12.75">
      <c r="A8" s="393"/>
      <c r="B8" s="394"/>
      <c r="C8" s="395"/>
      <c r="D8" s="396"/>
      <c r="E8" s="396"/>
      <c r="F8" s="397"/>
      <c r="G8" s="398"/>
      <c r="H8" s="81"/>
      <c r="I8" s="81"/>
      <c r="J8" s="399"/>
      <c r="K8" s="399"/>
      <c r="L8" s="399"/>
    </row>
    <row r="9" spans="1:12" ht="12.75">
      <c r="A9" s="119"/>
      <c r="B9" s="400"/>
      <c r="C9" s="401"/>
      <c r="D9" s="402"/>
      <c r="E9" s="403"/>
      <c r="F9" s="398"/>
      <c r="G9" s="398"/>
      <c r="H9" s="404"/>
      <c r="I9" s="404"/>
      <c r="J9" s="399"/>
      <c r="K9" s="399"/>
      <c r="L9" s="399"/>
    </row>
    <row r="10" spans="1:12" ht="12.75">
      <c r="A10" s="119"/>
      <c r="B10" s="400"/>
      <c r="C10" s="405"/>
      <c r="D10" s="406"/>
      <c r="E10" s="406"/>
      <c r="F10" s="398"/>
      <c r="G10" s="398"/>
      <c r="H10" s="81"/>
      <c r="I10" s="404"/>
      <c r="J10" s="399"/>
      <c r="K10" s="399"/>
      <c r="L10" s="399"/>
    </row>
    <row r="11" spans="1:12" ht="15.75">
      <c r="A11" s="407" t="s">
        <v>95</v>
      </c>
      <c r="B11" s="408">
        <f>SUM(B8:B10)</f>
        <v>0</v>
      </c>
      <c r="C11" s="408">
        <f aca="true" t="shared" si="0" ref="C11:J11">SUM(C8:C10)</f>
        <v>0</v>
      </c>
      <c r="D11" s="408">
        <f t="shared" si="0"/>
        <v>0</v>
      </c>
      <c r="E11" s="408">
        <f t="shared" si="0"/>
        <v>0</v>
      </c>
      <c r="F11" s="408">
        <f t="shared" si="0"/>
        <v>0</v>
      </c>
      <c r="G11" s="408">
        <f t="shared" si="0"/>
        <v>0</v>
      </c>
      <c r="H11" s="408">
        <f t="shared" si="0"/>
        <v>0</v>
      </c>
      <c r="I11" s="408">
        <f t="shared" si="0"/>
        <v>0</v>
      </c>
      <c r="J11" s="408">
        <f t="shared" si="0"/>
        <v>0</v>
      </c>
      <c r="K11" s="408"/>
      <c r="L11" s="409">
        <v>0</v>
      </c>
    </row>
    <row r="12" spans="1:12" ht="12.75">
      <c r="A12" s="410"/>
      <c r="B12" s="410"/>
      <c r="C12" s="410"/>
      <c r="D12" s="410"/>
      <c r="E12" s="410"/>
      <c r="F12" s="410"/>
      <c r="G12" s="410"/>
      <c r="H12" s="410"/>
      <c r="I12" s="410"/>
      <c r="J12" s="410"/>
      <c r="K12" s="411"/>
      <c r="L12" s="411"/>
    </row>
    <row r="13" spans="1:12" ht="12.75">
      <c r="A13" s="410"/>
      <c r="B13" s="410"/>
      <c r="C13" s="410"/>
      <c r="D13" s="410"/>
      <c r="E13" s="410"/>
      <c r="F13" s="410"/>
      <c r="G13" s="410"/>
      <c r="H13" s="410"/>
      <c r="I13" s="410"/>
      <c r="J13" s="410"/>
      <c r="K13" s="411"/>
      <c r="L13" s="411"/>
    </row>
    <row r="14" spans="1:12" ht="12.75" customHeight="1">
      <c r="A14" s="784" t="s">
        <v>300</v>
      </c>
      <c r="B14" s="785"/>
      <c r="C14" s="785"/>
      <c r="D14" s="785"/>
      <c r="E14" s="785"/>
      <c r="F14" s="785"/>
      <c r="G14" s="785"/>
      <c r="H14" s="785"/>
      <c r="I14" s="785"/>
      <c r="J14" s="785"/>
      <c r="K14" s="785"/>
      <c r="L14" s="786"/>
    </row>
    <row r="15" spans="1:12" ht="12.75" customHeight="1">
      <c r="A15" s="787"/>
      <c r="B15" s="788"/>
      <c r="C15" s="788"/>
      <c r="D15" s="788"/>
      <c r="E15" s="788"/>
      <c r="F15" s="788"/>
      <c r="G15" s="788"/>
      <c r="H15" s="788"/>
      <c r="I15" s="788"/>
      <c r="J15" s="788"/>
      <c r="K15" s="788"/>
      <c r="L15" s="789"/>
    </row>
    <row r="16" spans="1:12" ht="12.75">
      <c r="A16" s="412"/>
      <c r="B16" s="81"/>
      <c r="C16" s="398"/>
      <c r="D16" s="398"/>
      <c r="E16" s="398"/>
      <c r="F16" s="398"/>
      <c r="G16" s="790"/>
      <c r="H16" s="791"/>
      <c r="I16" s="791"/>
      <c r="J16" s="791"/>
      <c r="K16" s="791"/>
      <c r="L16" s="792"/>
    </row>
    <row r="17" spans="1:12" ht="12.75">
      <c r="A17" s="413"/>
      <c r="B17" s="83"/>
      <c r="C17" s="414"/>
      <c r="D17" s="414"/>
      <c r="E17" s="414"/>
      <c r="F17" s="414"/>
      <c r="G17" s="415"/>
      <c r="H17" s="83"/>
      <c r="I17" s="83"/>
      <c r="J17" s="83"/>
      <c r="K17" s="83"/>
      <c r="L17" s="83"/>
    </row>
    <row r="18" spans="1:12" s="418" customFormat="1" ht="15.75">
      <c r="A18" s="416" t="s">
        <v>95</v>
      </c>
      <c r="B18" s="417">
        <f>SUM(B16:B17)</f>
        <v>0</v>
      </c>
      <c r="C18" s="417">
        <f aca="true" t="shared" si="1" ref="C18:L18">SUM(C16:C17)</f>
        <v>0</v>
      </c>
      <c r="D18" s="417">
        <f t="shared" si="1"/>
        <v>0</v>
      </c>
      <c r="E18" s="417">
        <f t="shared" si="1"/>
        <v>0</v>
      </c>
      <c r="F18" s="417">
        <f t="shared" si="1"/>
        <v>0</v>
      </c>
      <c r="G18" s="417">
        <f t="shared" si="1"/>
        <v>0</v>
      </c>
      <c r="H18" s="417">
        <f t="shared" si="1"/>
        <v>0</v>
      </c>
      <c r="I18" s="417">
        <f t="shared" si="1"/>
        <v>0</v>
      </c>
      <c r="J18" s="417">
        <f t="shared" si="1"/>
        <v>0</v>
      </c>
      <c r="K18" s="417">
        <f t="shared" si="1"/>
        <v>0</v>
      </c>
      <c r="L18" s="417">
        <f t="shared" si="1"/>
        <v>0</v>
      </c>
    </row>
  </sheetData>
  <sheetProtection/>
  <mergeCells count="5">
    <mergeCell ref="A1:L1"/>
    <mergeCell ref="A5:L5"/>
    <mergeCell ref="A14:L15"/>
    <mergeCell ref="G16:L16"/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28125" style="0" customWidth="1"/>
    <col min="2" max="2" width="27.8515625" style="0" customWidth="1"/>
    <col min="3" max="3" width="33.421875" style="0" customWidth="1"/>
    <col min="4" max="4" width="11.28125" style="0" customWidth="1"/>
  </cols>
  <sheetData>
    <row r="1" spans="2:4" ht="12.75">
      <c r="B1" s="798" t="s">
        <v>539</v>
      </c>
      <c r="C1" s="798"/>
      <c r="D1" s="798"/>
    </row>
    <row r="3" spans="1:4" ht="15.75">
      <c r="A3" s="793" t="s">
        <v>317</v>
      </c>
      <c r="B3" s="793"/>
      <c r="C3" s="793"/>
      <c r="D3" s="793"/>
    </row>
    <row r="5" spans="1:4" ht="25.5">
      <c r="A5" s="74"/>
      <c r="B5" s="461" t="s">
        <v>318</v>
      </c>
      <c r="C5" s="461" t="s">
        <v>465</v>
      </c>
      <c r="D5" s="459"/>
    </row>
    <row r="6" spans="1:3" ht="13.5" thickBot="1">
      <c r="A6" s="254" t="s">
        <v>17</v>
      </c>
      <c r="B6" s="462"/>
      <c r="C6" s="453">
        <v>0</v>
      </c>
    </row>
    <row r="7" spans="1:3" ht="13.5" thickBot="1">
      <c r="A7" s="463"/>
      <c r="B7" s="464"/>
      <c r="C7" s="465"/>
    </row>
  </sheetData>
  <sheetProtection/>
  <mergeCells count="2">
    <mergeCell ref="A3:D3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10.421875" style="323" customWidth="1"/>
    <col min="2" max="2" width="52.421875" style="0" customWidth="1"/>
    <col min="3" max="4" width="12.57421875" style="0" customWidth="1"/>
    <col min="5" max="5" width="11.7109375" style="0" customWidth="1"/>
  </cols>
  <sheetData>
    <row r="1" spans="1:9" ht="12.75">
      <c r="A1" s="327"/>
      <c r="B1" s="3"/>
      <c r="C1" s="4"/>
      <c r="D1" s="3"/>
      <c r="E1" s="4" t="s">
        <v>540</v>
      </c>
      <c r="F1" s="5"/>
      <c r="G1" s="5"/>
      <c r="H1" s="5"/>
      <c r="I1" s="5"/>
    </row>
    <row r="2" spans="1:9" ht="12.75">
      <c r="A2" s="685"/>
      <c r="B2" s="685"/>
      <c r="C2" s="685"/>
      <c r="D2" s="685"/>
      <c r="E2" s="685"/>
      <c r="F2" s="5"/>
      <c r="G2" s="5"/>
      <c r="H2" s="5"/>
      <c r="I2" s="5"/>
    </row>
    <row r="3" spans="1:9" ht="12.75">
      <c r="A3" s="685" t="s">
        <v>519</v>
      </c>
      <c r="B3" s="685"/>
      <c r="C3" s="685"/>
      <c r="D3" s="685"/>
      <c r="E3" s="685"/>
      <c r="F3" s="5"/>
      <c r="G3" s="5"/>
      <c r="H3" s="5"/>
      <c r="I3" s="5"/>
    </row>
    <row r="4" spans="1:9" ht="12.75">
      <c r="A4" s="686" t="s">
        <v>404</v>
      </c>
      <c r="B4" s="687"/>
      <c r="C4" s="687"/>
      <c r="D4" s="687"/>
      <c r="E4" s="687"/>
      <c r="F4" s="5"/>
      <c r="G4" s="5"/>
      <c r="H4" s="5"/>
      <c r="I4" s="5"/>
    </row>
    <row r="5" spans="1:9" ht="15.75">
      <c r="A5" s="684"/>
      <c r="B5" s="684"/>
      <c r="C5" s="684"/>
      <c r="D5" s="684"/>
      <c r="E5" s="684"/>
      <c r="F5" s="5"/>
      <c r="G5" s="5"/>
      <c r="H5" s="5"/>
      <c r="I5" s="5"/>
    </row>
    <row r="6" spans="1:9" ht="16.5" thickBot="1">
      <c r="A6" s="328"/>
      <c r="B6" s="6"/>
      <c r="C6" s="7"/>
      <c r="D6" s="3"/>
      <c r="E6" s="7" t="s">
        <v>405</v>
      </c>
      <c r="F6" s="5"/>
      <c r="G6" s="5"/>
      <c r="H6" s="5"/>
      <c r="I6" s="5"/>
    </row>
    <row r="7" spans="1:9" ht="60.75" thickBot="1">
      <c r="A7" s="8" t="s">
        <v>22</v>
      </c>
      <c r="B7" s="9" t="s">
        <v>16</v>
      </c>
      <c r="C7" s="10" t="s">
        <v>76</v>
      </c>
      <c r="D7" s="9" t="s">
        <v>77</v>
      </c>
      <c r="E7" s="11" t="s">
        <v>69</v>
      </c>
      <c r="F7" s="5"/>
      <c r="G7" s="5"/>
      <c r="H7" s="5"/>
      <c r="I7" s="5"/>
    </row>
    <row r="8" spans="1:9" ht="12.75">
      <c r="A8" s="538"/>
      <c r="B8" s="542"/>
      <c r="C8" s="538"/>
      <c r="D8" s="539"/>
      <c r="E8" s="540"/>
      <c r="F8" s="5"/>
      <c r="G8" s="5"/>
      <c r="H8" s="5"/>
      <c r="I8" s="5"/>
    </row>
    <row r="9" spans="1:9" ht="12.75">
      <c r="A9" s="543" t="s">
        <v>23</v>
      </c>
      <c r="B9" s="544" t="s">
        <v>24</v>
      </c>
      <c r="C9" s="563"/>
      <c r="D9" s="509"/>
      <c r="E9" s="561"/>
      <c r="F9" s="5"/>
      <c r="G9" s="5"/>
      <c r="H9" s="5"/>
      <c r="I9" s="5"/>
    </row>
    <row r="10" spans="1:9" ht="12.75">
      <c r="A10" s="543"/>
      <c r="B10" s="544" t="s">
        <v>70</v>
      </c>
      <c r="C10" s="566">
        <v>0</v>
      </c>
      <c r="D10" s="567">
        <v>39000</v>
      </c>
      <c r="E10" s="575">
        <v>35000</v>
      </c>
      <c r="F10" s="5"/>
      <c r="G10" s="5"/>
      <c r="H10" s="5"/>
      <c r="I10" s="5"/>
    </row>
    <row r="11" spans="1:9" ht="12.75">
      <c r="A11" s="543"/>
      <c r="B11" s="544" t="s">
        <v>25</v>
      </c>
      <c r="C11" s="563">
        <v>0</v>
      </c>
      <c r="D11" s="564">
        <v>0</v>
      </c>
      <c r="E11" s="576">
        <v>0</v>
      </c>
      <c r="F11" s="5"/>
      <c r="G11" s="5"/>
      <c r="H11" s="5"/>
      <c r="I11" s="5"/>
    </row>
    <row r="12" spans="1:9" ht="12.75">
      <c r="A12" s="543" t="s">
        <v>26</v>
      </c>
      <c r="B12" s="544" t="s">
        <v>27</v>
      </c>
      <c r="C12" s="566">
        <v>0</v>
      </c>
      <c r="D12" s="567">
        <v>933000</v>
      </c>
      <c r="E12" s="575">
        <v>929613</v>
      </c>
      <c r="F12" s="5"/>
      <c r="G12" s="5"/>
      <c r="H12" s="5"/>
      <c r="I12" s="5"/>
    </row>
    <row r="13" spans="1:9" ht="12.75">
      <c r="A13" s="543" t="s">
        <v>28</v>
      </c>
      <c r="B13" s="544" t="s">
        <v>29</v>
      </c>
      <c r="C13" s="563">
        <v>0</v>
      </c>
      <c r="D13" s="564">
        <v>0</v>
      </c>
      <c r="E13" s="561">
        <v>0</v>
      </c>
      <c r="F13" s="5"/>
      <c r="G13" s="5"/>
      <c r="H13" s="5"/>
      <c r="I13" s="5"/>
    </row>
    <row r="14" spans="1:9" ht="12.75">
      <c r="A14" s="545"/>
      <c r="B14" s="546" t="s">
        <v>30</v>
      </c>
      <c r="C14" s="560">
        <v>0</v>
      </c>
      <c r="D14" s="536">
        <v>0</v>
      </c>
      <c r="E14" s="561">
        <v>0</v>
      </c>
      <c r="F14" s="5"/>
      <c r="G14" s="5"/>
      <c r="H14" s="5"/>
      <c r="I14" s="5"/>
    </row>
    <row r="15" spans="1:9" ht="12.75">
      <c r="A15" s="545"/>
      <c r="B15" s="546" t="s">
        <v>467</v>
      </c>
      <c r="C15" s="560">
        <v>0</v>
      </c>
      <c r="D15" s="536">
        <v>0</v>
      </c>
      <c r="E15" s="561">
        <v>0</v>
      </c>
      <c r="F15" s="5"/>
      <c r="G15" s="5"/>
      <c r="H15" s="5"/>
      <c r="I15" s="5"/>
    </row>
    <row r="16" spans="1:9" ht="12.75">
      <c r="A16" s="545"/>
      <c r="B16" s="547" t="s">
        <v>68</v>
      </c>
      <c r="C16" s="560">
        <v>0</v>
      </c>
      <c r="D16" s="536">
        <v>0</v>
      </c>
      <c r="E16" s="561">
        <v>0</v>
      </c>
      <c r="F16" s="5"/>
      <c r="G16" s="5"/>
      <c r="H16" s="5"/>
      <c r="I16" s="5"/>
    </row>
    <row r="17" spans="1:9" ht="12.75">
      <c r="A17" s="543" t="s">
        <v>31</v>
      </c>
      <c r="B17" s="548" t="s">
        <v>32</v>
      </c>
      <c r="C17" s="560">
        <v>0</v>
      </c>
      <c r="D17" s="536">
        <v>0</v>
      </c>
      <c r="E17" s="561">
        <v>0</v>
      </c>
      <c r="F17" s="5"/>
      <c r="G17" s="5"/>
      <c r="H17" s="5"/>
      <c r="I17" s="5"/>
    </row>
    <row r="18" spans="1:9" ht="12.75">
      <c r="A18" s="545"/>
      <c r="B18" s="548" t="s">
        <v>71</v>
      </c>
      <c r="C18" s="560">
        <v>0</v>
      </c>
      <c r="D18" s="536">
        <v>0</v>
      </c>
      <c r="E18" s="561">
        <v>0</v>
      </c>
      <c r="F18" s="5"/>
      <c r="G18" s="5"/>
      <c r="H18" s="5"/>
      <c r="I18" s="5"/>
    </row>
    <row r="19" spans="1:9" ht="12.75">
      <c r="A19" s="545"/>
      <c r="B19" s="548" t="s">
        <v>72</v>
      </c>
      <c r="C19" s="560">
        <v>0</v>
      </c>
      <c r="D19" s="536">
        <v>0</v>
      </c>
      <c r="E19" s="561">
        <v>0</v>
      </c>
      <c r="F19" s="5"/>
      <c r="G19" s="5"/>
      <c r="H19" s="5"/>
      <c r="I19" s="5"/>
    </row>
    <row r="20" spans="1:9" ht="12.75">
      <c r="A20" s="543" t="s">
        <v>33</v>
      </c>
      <c r="B20" s="544" t="s">
        <v>34</v>
      </c>
      <c r="C20" s="563">
        <v>0</v>
      </c>
      <c r="D20" s="564">
        <v>0</v>
      </c>
      <c r="E20" s="576">
        <v>0</v>
      </c>
      <c r="F20" s="5"/>
      <c r="G20" s="5"/>
      <c r="H20" s="5"/>
      <c r="I20" s="5"/>
    </row>
    <row r="21" spans="1:9" ht="12.75" customHeight="1">
      <c r="A21" s="549"/>
      <c r="B21" s="550" t="s">
        <v>35</v>
      </c>
      <c r="C21" s="560">
        <v>0</v>
      </c>
      <c r="D21" s="536">
        <v>0</v>
      </c>
      <c r="E21" s="561">
        <v>0</v>
      </c>
      <c r="F21" s="5"/>
      <c r="G21" s="5"/>
      <c r="H21" s="5"/>
      <c r="I21" s="5"/>
    </row>
    <row r="22" spans="1:9" ht="25.5">
      <c r="A22" s="549"/>
      <c r="B22" s="550" t="s">
        <v>36</v>
      </c>
      <c r="C22" s="560">
        <v>0</v>
      </c>
      <c r="D22" s="536">
        <v>0</v>
      </c>
      <c r="E22" s="561">
        <v>0</v>
      </c>
      <c r="F22" s="5"/>
      <c r="G22" s="5"/>
      <c r="H22" s="5"/>
      <c r="I22" s="5"/>
    </row>
    <row r="23" spans="1:9" ht="25.5">
      <c r="A23" s="543" t="s">
        <v>37</v>
      </c>
      <c r="B23" s="544" t="s">
        <v>38</v>
      </c>
      <c r="C23" s="566">
        <v>0</v>
      </c>
      <c r="D23" s="567">
        <v>0</v>
      </c>
      <c r="E23" s="577">
        <v>0</v>
      </c>
      <c r="F23" s="5"/>
      <c r="G23" s="5"/>
      <c r="H23" s="5"/>
      <c r="I23" s="5"/>
    </row>
    <row r="24" spans="1:9" ht="12.75">
      <c r="A24" s="543" t="s">
        <v>39</v>
      </c>
      <c r="B24" s="544" t="s">
        <v>40</v>
      </c>
      <c r="C24" s="563">
        <v>0</v>
      </c>
      <c r="D24" s="564">
        <v>0</v>
      </c>
      <c r="E24" s="561">
        <v>0</v>
      </c>
      <c r="F24" s="5"/>
      <c r="G24" s="5"/>
      <c r="H24" s="5"/>
      <c r="I24" s="5"/>
    </row>
    <row r="25" spans="1:9" ht="12.75">
      <c r="A25" s="543"/>
      <c r="B25" s="544" t="s">
        <v>73</v>
      </c>
      <c r="C25" s="568">
        <v>0</v>
      </c>
      <c r="D25" s="569">
        <v>0</v>
      </c>
      <c r="E25" s="561">
        <v>0</v>
      </c>
      <c r="F25" s="5"/>
      <c r="G25" s="5"/>
      <c r="H25" s="5"/>
      <c r="I25" s="5"/>
    </row>
    <row r="26" spans="1:9" ht="12.75">
      <c r="A26" s="549"/>
      <c r="B26" s="546" t="s">
        <v>265</v>
      </c>
      <c r="C26" s="560">
        <v>0</v>
      </c>
      <c r="D26" s="536">
        <v>0</v>
      </c>
      <c r="E26" s="561">
        <v>0</v>
      </c>
      <c r="F26" s="5"/>
      <c r="G26" s="5"/>
      <c r="H26" s="5"/>
      <c r="I26" s="5"/>
    </row>
    <row r="27" spans="1:9" ht="12.75">
      <c r="A27" s="543" t="s">
        <v>41</v>
      </c>
      <c r="B27" s="551" t="s">
        <v>61</v>
      </c>
      <c r="C27" s="566">
        <v>0</v>
      </c>
      <c r="D27" s="567">
        <v>0</v>
      </c>
      <c r="E27" s="575">
        <v>0</v>
      </c>
      <c r="F27" s="5"/>
      <c r="G27" s="5"/>
      <c r="H27" s="5"/>
      <c r="I27" s="5"/>
    </row>
    <row r="28" spans="1:9" ht="12.75">
      <c r="A28" s="543" t="s">
        <v>62</v>
      </c>
      <c r="B28" s="551" t="s">
        <v>43</v>
      </c>
      <c r="C28" s="566">
        <v>0</v>
      </c>
      <c r="D28" s="567">
        <v>0</v>
      </c>
      <c r="E28" s="575">
        <v>0</v>
      </c>
      <c r="F28" s="3"/>
      <c r="G28" s="3"/>
      <c r="H28" s="3"/>
      <c r="I28" s="3"/>
    </row>
    <row r="29" spans="1:9" ht="13.5" thickBot="1">
      <c r="A29" s="552"/>
      <c r="B29" s="553" t="s">
        <v>66</v>
      </c>
      <c r="C29" s="578">
        <v>0</v>
      </c>
      <c r="D29" s="579">
        <v>933000</v>
      </c>
      <c r="E29" s="580">
        <v>929613</v>
      </c>
      <c r="F29" s="54"/>
      <c r="G29" s="54">
        <v>0</v>
      </c>
      <c r="H29" s="3"/>
      <c r="I29" s="54">
        <v>0</v>
      </c>
    </row>
    <row r="30" spans="1:9" ht="15.75">
      <c r="A30" s="55"/>
      <c r="B30" s="56"/>
      <c r="C30" s="57"/>
      <c r="D30" s="3"/>
      <c r="E30" s="58"/>
      <c r="F30" s="3"/>
      <c r="G30" s="3"/>
      <c r="H30" s="3"/>
      <c r="I30" s="3"/>
    </row>
    <row r="31" spans="1:9" ht="12.75">
      <c r="A31" s="327"/>
      <c r="B31" s="3"/>
      <c r="C31" s="4"/>
      <c r="D31" s="3"/>
      <c r="E31" s="4"/>
      <c r="F31" s="3"/>
      <c r="G31" s="3"/>
      <c r="H31" s="3"/>
      <c r="I31" s="3"/>
    </row>
    <row r="32" spans="1:9" ht="12.75">
      <c r="A32" s="685"/>
      <c r="B32" s="685"/>
      <c r="C32" s="685"/>
      <c r="D32" s="685"/>
      <c r="E32" s="685"/>
      <c r="F32" s="3"/>
      <c r="G32" s="3"/>
      <c r="H32" s="3"/>
      <c r="I32" s="3"/>
    </row>
    <row r="33" spans="1:9" ht="12.75">
      <c r="A33" s="685" t="s">
        <v>495</v>
      </c>
      <c r="B33" s="685"/>
      <c r="C33" s="685"/>
      <c r="D33" s="685"/>
      <c r="E33" s="685"/>
      <c r="F33" s="3"/>
      <c r="G33" s="3"/>
      <c r="H33" s="3"/>
      <c r="I33" s="3"/>
    </row>
    <row r="34" spans="1:9" ht="12.75">
      <c r="A34" s="686"/>
      <c r="B34" s="687"/>
      <c r="C34" s="687"/>
      <c r="D34" s="687"/>
      <c r="E34" s="687"/>
      <c r="F34" s="3"/>
      <c r="G34" s="3"/>
      <c r="H34" s="3"/>
      <c r="I34" s="3"/>
    </row>
    <row r="35" spans="1:9" ht="15.75">
      <c r="A35" s="684"/>
      <c r="B35" s="684"/>
      <c r="C35" s="684"/>
      <c r="D35" s="684"/>
      <c r="E35" s="684"/>
      <c r="F35" s="3"/>
      <c r="G35" s="3"/>
      <c r="H35" s="3"/>
      <c r="I35" s="3"/>
    </row>
    <row r="36" spans="1:9" ht="16.5" thickBot="1">
      <c r="A36" s="328"/>
      <c r="B36" s="6"/>
      <c r="C36" s="7"/>
      <c r="D36" s="3"/>
      <c r="E36" s="7" t="s">
        <v>406</v>
      </c>
      <c r="F36" s="3"/>
      <c r="G36" s="3"/>
      <c r="H36" s="3"/>
      <c r="I36" s="3"/>
    </row>
    <row r="37" spans="1:9" ht="51.75" thickBot="1">
      <c r="A37" s="330" t="s">
        <v>44</v>
      </c>
      <c r="B37" s="9" t="s">
        <v>20</v>
      </c>
      <c r="C37" s="10" t="s">
        <v>76</v>
      </c>
      <c r="D37" s="9" t="s">
        <v>77</v>
      </c>
      <c r="E37" s="11" t="s">
        <v>69</v>
      </c>
      <c r="F37" s="3"/>
      <c r="G37" s="3"/>
      <c r="H37" s="3"/>
      <c r="I37" s="3"/>
    </row>
    <row r="38" spans="1:9" ht="13.5" thickBot="1">
      <c r="A38" s="12"/>
      <c r="B38" s="13"/>
      <c r="C38" s="14"/>
      <c r="D38" s="15"/>
      <c r="E38" s="16"/>
      <c r="F38" s="5"/>
      <c r="G38" s="5"/>
      <c r="H38" s="5"/>
      <c r="I38" s="5"/>
    </row>
    <row r="39" spans="1:9" ht="12.75">
      <c r="A39" s="554" t="s">
        <v>23</v>
      </c>
      <c r="B39" s="555" t="s">
        <v>45</v>
      </c>
      <c r="C39" s="642">
        <v>0</v>
      </c>
      <c r="D39" s="573">
        <f>SUM(D40:D47)</f>
        <v>972000</v>
      </c>
      <c r="E39" s="574">
        <f>SUM(E40:E47)</f>
        <v>912520</v>
      </c>
      <c r="F39" s="5"/>
      <c r="G39" s="5"/>
      <c r="H39" s="5"/>
      <c r="I39" s="5"/>
    </row>
    <row r="40" spans="1:9" ht="12.75">
      <c r="A40" s="545"/>
      <c r="B40" s="546" t="s">
        <v>46</v>
      </c>
      <c r="C40" s="558">
        <v>0</v>
      </c>
      <c r="D40" s="28">
        <v>683000</v>
      </c>
      <c r="E40" s="537">
        <v>672955</v>
      </c>
      <c r="F40" s="5"/>
      <c r="G40" s="5"/>
      <c r="H40" s="5"/>
      <c r="I40" s="5"/>
    </row>
    <row r="41" spans="1:9" ht="12.75">
      <c r="A41" s="545"/>
      <c r="B41" s="546" t="s">
        <v>47</v>
      </c>
      <c r="C41" s="558">
        <v>0</v>
      </c>
      <c r="D41" s="28">
        <v>163000</v>
      </c>
      <c r="E41" s="537">
        <v>117769</v>
      </c>
      <c r="F41" s="5"/>
      <c r="G41" s="5"/>
      <c r="H41" s="5"/>
      <c r="I41" s="5"/>
    </row>
    <row r="42" spans="1:9" ht="12.75">
      <c r="A42" s="545"/>
      <c r="B42" s="546" t="s">
        <v>48</v>
      </c>
      <c r="C42" s="558">
        <v>0</v>
      </c>
      <c r="D42" s="28">
        <v>126000</v>
      </c>
      <c r="E42" s="537">
        <v>121796</v>
      </c>
      <c r="F42" s="5"/>
      <c r="G42" s="5"/>
      <c r="H42" s="5"/>
      <c r="I42" s="5"/>
    </row>
    <row r="43" spans="1:9" ht="25.5">
      <c r="A43" s="545"/>
      <c r="B43" s="546" t="s">
        <v>251</v>
      </c>
      <c r="C43" s="558">
        <v>0</v>
      </c>
      <c r="D43" s="510">
        <v>0</v>
      </c>
      <c r="E43" s="559">
        <v>0</v>
      </c>
      <c r="F43" s="5"/>
      <c r="G43" s="5"/>
      <c r="H43" s="5"/>
      <c r="I43" s="5"/>
    </row>
    <row r="44" spans="1:9" ht="12.75">
      <c r="A44" s="545"/>
      <c r="B44" s="546" t="s">
        <v>58</v>
      </c>
      <c r="C44" s="541">
        <v>0</v>
      </c>
      <c r="D44" s="28">
        <v>0</v>
      </c>
      <c r="E44" s="537">
        <v>0</v>
      </c>
      <c r="F44" s="5"/>
      <c r="G44" s="5"/>
      <c r="H44" s="5"/>
      <c r="I44" s="5"/>
    </row>
    <row r="45" spans="1:9" ht="12.75">
      <c r="A45" s="545"/>
      <c r="B45" s="546" t="s">
        <v>59</v>
      </c>
      <c r="C45" s="560">
        <v>0</v>
      </c>
      <c r="D45" s="536">
        <v>0</v>
      </c>
      <c r="E45" s="561">
        <v>0</v>
      </c>
      <c r="F45" s="5"/>
      <c r="G45" s="5"/>
      <c r="H45" s="5"/>
      <c r="I45" s="5"/>
    </row>
    <row r="46" spans="1:9" ht="12.75">
      <c r="A46" s="545"/>
      <c r="B46" s="547" t="s">
        <v>252</v>
      </c>
      <c r="C46" s="560">
        <v>0</v>
      </c>
      <c r="D46" s="536">
        <v>0</v>
      </c>
      <c r="E46" s="561">
        <v>0</v>
      </c>
      <c r="F46" s="5"/>
      <c r="G46" s="5"/>
      <c r="H46" s="5"/>
      <c r="I46" s="5"/>
    </row>
    <row r="47" spans="1:9" ht="12.75">
      <c r="A47" s="545"/>
      <c r="B47" s="546" t="s">
        <v>266</v>
      </c>
      <c r="C47" s="562">
        <v>0</v>
      </c>
      <c r="D47" s="534">
        <v>0</v>
      </c>
      <c r="E47" s="561">
        <v>0</v>
      </c>
      <c r="F47" s="5"/>
      <c r="G47" s="5"/>
      <c r="H47" s="5"/>
      <c r="I47" s="5"/>
    </row>
    <row r="48" spans="1:9" ht="12.75">
      <c r="A48" s="543" t="s">
        <v>26</v>
      </c>
      <c r="B48" s="544" t="s">
        <v>49</v>
      </c>
      <c r="C48" s="563">
        <v>0</v>
      </c>
      <c r="D48" s="564">
        <v>0</v>
      </c>
      <c r="E48" s="561">
        <v>0</v>
      </c>
      <c r="F48" s="5"/>
      <c r="G48" s="5"/>
      <c r="H48" s="5"/>
      <c r="I48" s="5"/>
    </row>
    <row r="49" spans="1:9" ht="12.75">
      <c r="A49" s="545"/>
      <c r="B49" s="546" t="s">
        <v>50</v>
      </c>
      <c r="C49" s="560">
        <v>0</v>
      </c>
      <c r="D49" s="536">
        <v>0</v>
      </c>
      <c r="E49" s="561">
        <v>0</v>
      </c>
      <c r="F49" s="5"/>
      <c r="G49" s="5"/>
      <c r="H49" s="5"/>
      <c r="I49" s="5"/>
    </row>
    <row r="50" spans="1:9" ht="12.75">
      <c r="A50" s="545"/>
      <c r="B50" s="546" t="s">
        <v>51</v>
      </c>
      <c r="C50" s="560">
        <v>0</v>
      </c>
      <c r="D50" s="536">
        <v>0</v>
      </c>
      <c r="E50" s="561">
        <v>0</v>
      </c>
      <c r="F50" s="5"/>
      <c r="G50" s="5"/>
      <c r="H50" s="5"/>
      <c r="I50" s="5"/>
    </row>
    <row r="51" spans="1:9" ht="12.75" customHeight="1">
      <c r="A51" s="545"/>
      <c r="B51" s="546" t="s">
        <v>267</v>
      </c>
      <c r="C51" s="560">
        <v>0</v>
      </c>
      <c r="D51" s="536">
        <v>0</v>
      </c>
      <c r="E51" s="561">
        <v>0</v>
      </c>
      <c r="F51" s="5"/>
      <c r="G51" s="5"/>
      <c r="H51" s="5"/>
      <c r="I51" s="5"/>
    </row>
    <row r="52" spans="1:9" ht="12.75">
      <c r="A52" s="545"/>
      <c r="B52" s="546" t="s">
        <v>253</v>
      </c>
      <c r="C52" s="560">
        <v>0</v>
      </c>
      <c r="D52" s="536">
        <v>0</v>
      </c>
      <c r="E52" s="561">
        <v>0</v>
      </c>
      <c r="F52" s="5"/>
      <c r="G52" s="5"/>
      <c r="H52" s="5"/>
      <c r="I52" s="5"/>
    </row>
    <row r="53" spans="1:9" ht="12.75">
      <c r="A53" s="545"/>
      <c r="B53" s="546" t="s">
        <v>52</v>
      </c>
      <c r="C53" s="560">
        <v>0</v>
      </c>
      <c r="D53" s="536">
        <v>0</v>
      </c>
      <c r="E53" s="561">
        <v>0</v>
      </c>
      <c r="F53" s="5"/>
      <c r="G53" s="5"/>
      <c r="H53" s="5"/>
      <c r="I53" s="5"/>
    </row>
    <row r="54" spans="1:9" ht="12.75">
      <c r="A54" s="543" t="s">
        <v>28</v>
      </c>
      <c r="B54" s="544" t="s">
        <v>53</v>
      </c>
      <c r="C54" s="560">
        <v>0</v>
      </c>
      <c r="D54" s="536">
        <v>0</v>
      </c>
      <c r="E54" s="561">
        <v>0</v>
      </c>
      <c r="F54" s="5"/>
      <c r="G54" s="5"/>
      <c r="H54" s="5"/>
      <c r="I54" s="5"/>
    </row>
    <row r="55" spans="1:9" ht="12.75">
      <c r="A55" s="545"/>
      <c r="B55" s="544" t="s">
        <v>309</v>
      </c>
      <c r="C55" s="560">
        <v>0</v>
      </c>
      <c r="D55" s="536">
        <v>0</v>
      </c>
      <c r="E55" s="561">
        <v>0</v>
      </c>
      <c r="F55" s="5"/>
      <c r="G55" s="5"/>
      <c r="H55" s="5"/>
      <c r="I55" s="5"/>
    </row>
    <row r="56" spans="1:9" ht="12.75">
      <c r="A56" s="545"/>
      <c r="B56" s="544" t="s">
        <v>74</v>
      </c>
      <c r="C56" s="560">
        <v>0</v>
      </c>
      <c r="D56" s="536">
        <v>0</v>
      </c>
      <c r="E56" s="561">
        <v>0</v>
      </c>
      <c r="F56" s="5"/>
      <c r="G56" s="5"/>
      <c r="H56" s="5"/>
      <c r="I56" s="5"/>
    </row>
    <row r="57" spans="1:9" ht="12.75">
      <c r="A57" s="543" t="s">
        <v>31</v>
      </c>
      <c r="B57" s="544" t="s">
        <v>54</v>
      </c>
      <c r="C57" s="563">
        <v>0</v>
      </c>
      <c r="D57" s="564">
        <v>0</v>
      </c>
      <c r="E57" s="561">
        <v>0</v>
      </c>
      <c r="F57" s="5"/>
      <c r="G57" s="5"/>
      <c r="H57" s="5"/>
      <c r="I57" s="5"/>
    </row>
    <row r="58" spans="1:9" ht="12.75">
      <c r="A58" s="545"/>
      <c r="B58" s="546" t="s">
        <v>55</v>
      </c>
      <c r="C58" s="560">
        <v>0</v>
      </c>
      <c r="D58" s="536">
        <v>0</v>
      </c>
      <c r="E58" s="561">
        <v>0</v>
      </c>
      <c r="F58" s="5"/>
      <c r="G58" s="5"/>
      <c r="H58" s="5"/>
      <c r="I58" s="5"/>
    </row>
    <row r="59" spans="1:9" ht="12.75">
      <c r="A59" s="545"/>
      <c r="B59" s="546" t="s">
        <v>56</v>
      </c>
      <c r="C59" s="562">
        <v>0</v>
      </c>
      <c r="D59" s="534">
        <v>0</v>
      </c>
      <c r="E59" s="565">
        <v>0</v>
      </c>
      <c r="F59" s="5"/>
      <c r="G59" s="5"/>
      <c r="H59" s="5"/>
      <c r="I59" s="5"/>
    </row>
    <row r="60" spans="1:9" ht="12.75">
      <c r="A60" s="543" t="s">
        <v>33</v>
      </c>
      <c r="B60" s="544" t="s">
        <v>57</v>
      </c>
      <c r="C60" s="566">
        <v>0</v>
      </c>
      <c r="D60" s="567">
        <v>0</v>
      </c>
      <c r="E60" s="561">
        <v>0</v>
      </c>
      <c r="F60" s="5"/>
      <c r="G60" s="5"/>
      <c r="H60" s="5"/>
      <c r="I60" s="5"/>
    </row>
    <row r="61" spans="1:9" ht="12.75">
      <c r="A61" s="543"/>
      <c r="B61" s="550" t="s">
        <v>307</v>
      </c>
      <c r="C61" s="568">
        <v>0</v>
      </c>
      <c r="D61" s="569">
        <v>0</v>
      </c>
      <c r="E61" s="561">
        <v>0</v>
      </c>
      <c r="F61" s="5"/>
      <c r="G61" s="5"/>
      <c r="H61" s="5"/>
      <c r="I61" s="5"/>
    </row>
    <row r="62" spans="1:9" ht="12.75">
      <c r="A62" s="545"/>
      <c r="B62" s="546" t="s">
        <v>308</v>
      </c>
      <c r="C62" s="560">
        <v>0</v>
      </c>
      <c r="D62" s="536">
        <v>0</v>
      </c>
      <c r="E62" s="561">
        <v>0</v>
      </c>
      <c r="F62" s="5"/>
      <c r="G62" s="5"/>
      <c r="H62" s="5"/>
      <c r="I62" s="5"/>
    </row>
    <row r="63" spans="1:9" ht="13.5" thickBot="1">
      <c r="A63" s="556"/>
      <c r="B63" s="557" t="s">
        <v>67</v>
      </c>
      <c r="C63" s="570">
        <v>0</v>
      </c>
      <c r="D63" s="571">
        <v>972000</v>
      </c>
      <c r="E63" s="572">
        <v>912520</v>
      </c>
      <c r="F63" s="5"/>
      <c r="G63" s="5"/>
      <c r="H63" s="5"/>
      <c r="I63" s="5"/>
    </row>
    <row r="66" spans="2:5" ht="12.75">
      <c r="B66" s="767" t="s">
        <v>497</v>
      </c>
      <c r="C66" s="767"/>
      <c r="D66" s="767"/>
      <c r="E66" s="767"/>
    </row>
    <row r="67" spans="2:5" ht="15" thickBot="1">
      <c r="B67" s="270"/>
      <c r="C67" s="270"/>
      <c r="D67" s="270"/>
      <c r="E67" s="270"/>
    </row>
    <row r="68" spans="2:5" ht="12.75">
      <c r="B68" s="768" t="s">
        <v>94</v>
      </c>
      <c r="C68" s="770" t="s">
        <v>220</v>
      </c>
      <c r="D68" s="770"/>
      <c r="E68" s="771"/>
    </row>
    <row r="69" spans="2:5" ht="39" thickBot="1">
      <c r="B69" s="769"/>
      <c r="C69" s="363" t="s">
        <v>249</v>
      </c>
      <c r="D69" s="364" t="s">
        <v>413</v>
      </c>
      <c r="E69" s="365" t="s">
        <v>250</v>
      </c>
    </row>
    <row r="70" spans="2:5" ht="16.5" thickBot="1">
      <c r="B70" s="478" t="s">
        <v>496</v>
      </c>
      <c r="C70" s="479">
        <v>2</v>
      </c>
      <c r="D70" s="479">
        <v>2</v>
      </c>
      <c r="E70" s="480">
        <v>2</v>
      </c>
    </row>
    <row r="71" spans="2:5" ht="15" thickBot="1">
      <c r="B71" s="272" t="s">
        <v>221</v>
      </c>
      <c r="C71" s="434">
        <v>2</v>
      </c>
      <c r="D71" s="434">
        <v>2</v>
      </c>
      <c r="E71" s="434">
        <v>2</v>
      </c>
    </row>
  </sheetData>
  <sheetProtection/>
  <mergeCells count="11">
    <mergeCell ref="A2:E2"/>
    <mergeCell ref="A3:E3"/>
    <mergeCell ref="A4:E4"/>
    <mergeCell ref="A5:E5"/>
    <mergeCell ref="B66:E66"/>
    <mergeCell ref="B68:B69"/>
    <mergeCell ref="C68:E68"/>
    <mergeCell ref="A32:E32"/>
    <mergeCell ref="A33:E33"/>
    <mergeCell ref="A34:E34"/>
    <mergeCell ref="A35:E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8"/>
  <sheetViews>
    <sheetView zoomScalePageLayoutView="0" workbookViewId="0" topLeftCell="A10">
      <selection activeCell="E8" sqref="E8"/>
    </sheetView>
  </sheetViews>
  <sheetFormatPr defaultColWidth="9.140625" defaultRowHeight="12.75"/>
  <cols>
    <col min="1" max="1" width="34.57421875" style="68" customWidth="1"/>
    <col min="2" max="2" width="14.28125" style="68" customWidth="1"/>
    <col min="3" max="3" width="12.140625" style="68" customWidth="1"/>
    <col min="4" max="4" width="11.57421875" style="68" customWidth="1"/>
    <col min="5" max="5" width="8.7109375" style="68" customWidth="1"/>
    <col min="6" max="6" width="32.57421875" style="68" customWidth="1"/>
    <col min="7" max="7" width="13.28125" style="93" customWidth="1"/>
    <col min="8" max="8" width="12.28125" style="0" customWidth="1"/>
    <col min="9" max="9" width="12.00390625" style="0" customWidth="1"/>
    <col min="10" max="10" width="8.57421875" style="0" customWidth="1"/>
  </cols>
  <sheetData>
    <row r="1" spans="6:10" ht="15.75">
      <c r="F1" s="681" t="s">
        <v>522</v>
      </c>
      <c r="G1" s="681"/>
      <c r="H1" s="681"/>
      <c r="I1" s="681"/>
      <c r="J1" s="681"/>
    </row>
    <row r="2" spans="1:10" ht="15">
      <c r="A2" s="683" t="s">
        <v>482</v>
      </c>
      <c r="B2" s="683"/>
      <c r="C2" s="683"/>
      <c r="D2" s="683"/>
      <c r="E2" s="683"/>
      <c r="F2" s="683"/>
      <c r="G2" s="683"/>
      <c r="H2" s="683"/>
      <c r="I2" s="683"/>
      <c r="J2" s="683"/>
    </row>
    <row r="3" spans="1:10" ht="15">
      <c r="A3" s="683" t="s">
        <v>396</v>
      </c>
      <c r="B3" s="683"/>
      <c r="C3" s="683"/>
      <c r="D3" s="683"/>
      <c r="E3" s="683"/>
      <c r="F3" s="683"/>
      <c r="G3" s="683"/>
      <c r="H3" s="683"/>
      <c r="I3" s="683"/>
      <c r="J3" s="683"/>
    </row>
    <row r="4" spans="6:10" ht="13.5" thickBot="1">
      <c r="F4" s="682" t="s">
        <v>403</v>
      </c>
      <c r="G4" s="682"/>
      <c r="H4" s="682"/>
      <c r="I4" s="682"/>
      <c r="J4" s="682"/>
    </row>
    <row r="5" spans="1:10" ht="19.5" customHeight="1">
      <c r="A5" s="671" t="s">
        <v>15</v>
      </c>
      <c r="B5" s="672"/>
      <c r="C5" s="672"/>
      <c r="D5" s="672"/>
      <c r="E5" s="673"/>
      <c r="F5" s="671" t="s">
        <v>19</v>
      </c>
      <c r="G5" s="672"/>
      <c r="H5" s="672"/>
      <c r="I5" s="672"/>
      <c r="J5" s="673"/>
    </row>
    <row r="6" spans="1:10" ht="23.25" thickBot="1">
      <c r="A6" s="436" t="s">
        <v>75</v>
      </c>
      <c r="B6" s="437" t="s">
        <v>76</v>
      </c>
      <c r="C6" s="437" t="s">
        <v>77</v>
      </c>
      <c r="D6" s="437" t="s">
        <v>78</v>
      </c>
      <c r="E6" s="438" t="s">
        <v>79</v>
      </c>
      <c r="F6" s="436" t="s">
        <v>75</v>
      </c>
      <c r="G6" s="437" t="s">
        <v>76</v>
      </c>
      <c r="H6" s="439" t="s">
        <v>77</v>
      </c>
      <c r="I6" s="439" t="s">
        <v>78</v>
      </c>
      <c r="J6" s="440" t="s">
        <v>79</v>
      </c>
    </row>
    <row r="7" spans="1:10" ht="17.25" customHeight="1" thickBot="1">
      <c r="A7" s="674" t="s">
        <v>80</v>
      </c>
      <c r="B7" s="675"/>
      <c r="C7" s="675"/>
      <c r="D7" s="675"/>
      <c r="E7" s="675"/>
      <c r="F7" s="675"/>
      <c r="G7" s="675"/>
      <c r="H7" s="675"/>
      <c r="I7" s="675"/>
      <c r="J7" s="676"/>
    </row>
    <row r="8" spans="1:10" ht="12.75" customHeight="1">
      <c r="A8" s="308" t="s">
        <v>81</v>
      </c>
      <c r="B8" s="359">
        <v>12972000</v>
      </c>
      <c r="C8" s="359">
        <v>12420819</v>
      </c>
      <c r="D8" s="360">
        <v>5311000</v>
      </c>
      <c r="E8" s="361">
        <v>43</v>
      </c>
      <c r="F8" s="443" t="s">
        <v>304</v>
      </c>
      <c r="G8" s="309">
        <v>54496000</v>
      </c>
      <c r="H8" s="310">
        <v>53383383</v>
      </c>
      <c r="I8" s="310">
        <v>53350035</v>
      </c>
      <c r="J8" s="445">
        <v>99.9</v>
      </c>
    </row>
    <row r="9" spans="1:10" ht="12.75">
      <c r="A9" s="71" t="s">
        <v>254</v>
      </c>
      <c r="B9" s="69">
        <v>4125000</v>
      </c>
      <c r="C9" s="69">
        <v>4191300</v>
      </c>
      <c r="D9" s="69">
        <v>3232659</v>
      </c>
      <c r="E9" s="362"/>
      <c r="F9" s="72" t="s">
        <v>305</v>
      </c>
      <c r="G9" s="69">
        <v>7596100</v>
      </c>
      <c r="H9" s="70">
        <v>6829357</v>
      </c>
      <c r="I9" s="70">
        <v>6829357</v>
      </c>
      <c r="J9" s="446">
        <v>100</v>
      </c>
    </row>
    <row r="10" spans="1:10" ht="12.75">
      <c r="A10" s="71" t="s">
        <v>401</v>
      </c>
      <c r="B10" s="69">
        <v>36018214</v>
      </c>
      <c r="C10" s="69">
        <v>30331252</v>
      </c>
      <c r="D10" s="69">
        <v>30331252</v>
      </c>
      <c r="E10" s="362">
        <v>100</v>
      </c>
      <c r="F10" s="72" t="s">
        <v>131</v>
      </c>
      <c r="G10" s="73">
        <v>31862180</v>
      </c>
      <c r="H10" s="70">
        <v>35608560</v>
      </c>
      <c r="I10" s="70">
        <v>32463508</v>
      </c>
      <c r="J10" s="446">
        <v>91</v>
      </c>
    </row>
    <row r="11" spans="1:10" ht="12.75">
      <c r="A11" s="71" t="s">
        <v>374</v>
      </c>
      <c r="B11" s="69">
        <v>55287292</v>
      </c>
      <c r="C11" s="69">
        <v>67618335</v>
      </c>
      <c r="D11" s="69">
        <v>67618335</v>
      </c>
      <c r="E11" s="362">
        <v>100</v>
      </c>
      <c r="F11" s="72" t="s">
        <v>331</v>
      </c>
      <c r="G11" s="73">
        <v>9729000</v>
      </c>
      <c r="H11" s="70">
        <v>10140375</v>
      </c>
      <c r="I11" s="70">
        <v>9625375</v>
      </c>
      <c r="J11" s="446">
        <v>95</v>
      </c>
    </row>
    <row r="12" spans="1:10" ht="12.75">
      <c r="A12" s="71" t="s">
        <v>82</v>
      </c>
      <c r="B12" s="69">
        <v>300000</v>
      </c>
      <c r="C12" s="69">
        <v>532000</v>
      </c>
      <c r="D12" s="69">
        <v>432000</v>
      </c>
      <c r="E12" s="362"/>
      <c r="F12" s="72" t="s">
        <v>390</v>
      </c>
      <c r="G12" s="73">
        <v>3437000</v>
      </c>
      <c r="H12" s="70">
        <v>3437000</v>
      </c>
      <c r="I12" s="70">
        <v>2330316</v>
      </c>
      <c r="J12" s="446">
        <v>68</v>
      </c>
    </row>
    <row r="13" spans="1:10" ht="12.75">
      <c r="A13" s="71" t="s">
        <v>347</v>
      </c>
      <c r="B13" s="69">
        <v>0</v>
      </c>
      <c r="C13" s="69">
        <v>1575727</v>
      </c>
      <c r="D13" s="69">
        <v>1575727</v>
      </c>
      <c r="E13" s="362">
        <v>100</v>
      </c>
      <c r="F13" s="72" t="s">
        <v>332</v>
      </c>
      <c r="G13" s="73">
        <v>1930000</v>
      </c>
      <c r="H13" s="70">
        <v>1930000</v>
      </c>
      <c r="I13" s="70">
        <v>1499333</v>
      </c>
      <c r="J13" s="446">
        <v>78</v>
      </c>
    </row>
    <row r="14" spans="1:10" ht="12.75">
      <c r="A14" s="71"/>
      <c r="B14" s="69"/>
      <c r="C14" s="69"/>
      <c r="D14" s="69"/>
      <c r="E14" s="362"/>
      <c r="F14" s="72" t="s">
        <v>431</v>
      </c>
      <c r="G14" s="73">
        <v>3160726</v>
      </c>
      <c r="H14" s="70">
        <v>8801439</v>
      </c>
      <c r="I14" s="70">
        <v>0</v>
      </c>
      <c r="J14" s="446">
        <v>0</v>
      </c>
    </row>
    <row r="15" spans="1:10" ht="12.75">
      <c r="A15" s="71"/>
      <c r="B15" s="69"/>
      <c r="C15" s="69"/>
      <c r="D15" s="69"/>
      <c r="E15" s="362"/>
      <c r="F15" s="72" t="s">
        <v>432</v>
      </c>
      <c r="G15" s="73">
        <v>49590</v>
      </c>
      <c r="H15" s="70">
        <v>49590</v>
      </c>
      <c r="I15" s="70">
        <v>49590</v>
      </c>
      <c r="J15" s="446">
        <v>100</v>
      </c>
    </row>
    <row r="16" spans="1:10" ht="12.75">
      <c r="A16" s="71"/>
      <c r="B16" s="69"/>
      <c r="C16" s="69"/>
      <c r="D16" s="69"/>
      <c r="E16" s="362"/>
      <c r="F16" s="72" t="s">
        <v>402</v>
      </c>
      <c r="G16" s="73">
        <v>1440729</v>
      </c>
      <c r="H16" s="70">
        <v>1440729</v>
      </c>
      <c r="I16" s="70">
        <v>1440729</v>
      </c>
      <c r="J16" s="446">
        <v>100</v>
      </c>
    </row>
    <row r="17" spans="1:10" ht="12.75">
      <c r="A17" s="71" t="s">
        <v>83</v>
      </c>
      <c r="B17" s="69">
        <v>73855874</v>
      </c>
      <c r="C17" s="69">
        <v>73855874</v>
      </c>
      <c r="D17" s="69">
        <v>73855874</v>
      </c>
      <c r="E17" s="362">
        <v>100</v>
      </c>
      <c r="F17" s="444" t="s">
        <v>348</v>
      </c>
      <c r="G17" s="86">
        <v>0</v>
      </c>
      <c r="H17" s="485">
        <v>933000</v>
      </c>
      <c r="I17" s="70">
        <v>929613</v>
      </c>
      <c r="J17" s="446">
        <v>99.6</v>
      </c>
    </row>
    <row r="18" spans="1:10" ht="26.25" thickBot="1">
      <c r="A18" s="314" t="s">
        <v>400</v>
      </c>
      <c r="B18" s="315">
        <f>SUM(B8:B17)</f>
        <v>182558380</v>
      </c>
      <c r="C18" s="315">
        <f>SUM(C8:C17)</f>
        <v>190525307</v>
      </c>
      <c r="D18" s="315">
        <f>SUM(D8:D17)</f>
        <v>182356847</v>
      </c>
      <c r="E18" s="441">
        <v>96</v>
      </c>
      <c r="F18" s="314" t="s">
        <v>398</v>
      </c>
      <c r="G18" s="315">
        <f>SUM(G8:G17)</f>
        <v>113701325</v>
      </c>
      <c r="H18" s="315">
        <f>SUM(H8:H17)</f>
        <v>122553433</v>
      </c>
      <c r="I18" s="442">
        <f>SUM(I8:I17)</f>
        <v>108517856</v>
      </c>
      <c r="J18" s="621">
        <v>89</v>
      </c>
    </row>
    <row r="19" spans="1:10" ht="15.75" customHeight="1" thickBot="1">
      <c r="A19" s="677" t="s">
        <v>84</v>
      </c>
      <c r="B19" s="678"/>
      <c r="C19" s="678"/>
      <c r="D19" s="678"/>
      <c r="E19" s="678"/>
      <c r="F19" s="679"/>
      <c r="G19" s="679"/>
      <c r="H19" s="679"/>
      <c r="I19" s="679"/>
      <c r="J19" s="680"/>
    </row>
    <row r="20" spans="1:10" ht="12.75">
      <c r="A20" s="76" t="s">
        <v>85</v>
      </c>
      <c r="B20" s="77">
        <v>0</v>
      </c>
      <c r="C20" s="77">
        <v>551181</v>
      </c>
      <c r="D20" s="77">
        <v>551181</v>
      </c>
      <c r="E20" s="79">
        <v>100</v>
      </c>
      <c r="F20" s="443" t="s">
        <v>86</v>
      </c>
      <c r="G20" s="447"/>
      <c r="H20" s="448"/>
      <c r="I20" s="448"/>
      <c r="J20" s="311"/>
    </row>
    <row r="21" spans="1:10" ht="12.75">
      <c r="A21" s="71" t="s">
        <v>385</v>
      </c>
      <c r="B21" s="69">
        <v>0</v>
      </c>
      <c r="C21" s="78">
        <v>0</v>
      </c>
      <c r="D21" s="69">
        <v>0</v>
      </c>
      <c r="E21" s="79">
        <v>0</v>
      </c>
      <c r="F21" s="72" t="s">
        <v>87</v>
      </c>
      <c r="G21" s="73">
        <v>112540000</v>
      </c>
      <c r="H21" s="80">
        <v>112300000</v>
      </c>
      <c r="I21" s="81">
        <v>76623662</v>
      </c>
      <c r="J21" s="312">
        <v>68</v>
      </c>
    </row>
    <row r="22" spans="1:10" ht="12.75" customHeight="1">
      <c r="A22" s="71" t="s">
        <v>88</v>
      </c>
      <c r="B22" s="69">
        <v>54655303</v>
      </c>
      <c r="C22" s="78">
        <v>54653386</v>
      </c>
      <c r="D22" s="69">
        <v>46135136</v>
      </c>
      <c r="E22" s="79">
        <v>84</v>
      </c>
      <c r="F22" s="72" t="s">
        <v>89</v>
      </c>
      <c r="G22" s="73">
        <v>10193016</v>
      </c>
      <c r="H22" s="82">
        <v>10193016</v>
      </c>
      <c r="I22" s="83">
        <v>5314053</v>
      </c>
      <c r="J22" s="449">
        <v>52</v>
      </c>
    </row>
    <row r="23" spans="1:10" ht="12.75" customHeight="1">
      <c r="A23" s="71" t="s">
        <v>90</v>
      </c>
      <c r="B23" s="69">
        <v>2784083</v>
      </c>
      <c r="C23" s="78">
        <v>3120000</v>
      </c>
      <c r="D23" s="69">
        <v>3120000</v>
      </c>
      <c r="E23" s="79">
        <v>100</v>
      </c>
      <c r="F23" s="85" t="s">
        <v>91</v>
      </c>
      <c r="G23" s="73">
        <v>3453425</v>
      </c>
      <c r="H23" s="80">
        <v>3453425</v>
      </c>
      <c r="I23" s="81">
        <v>3453425</v>
      </c>
      <c r="J23" s="312">
        <v>100</v>
      </c>
    </row>
    <row r="24" spans="1:10" ht="13.5" thickBot="1">
      <c r="A24" s="85" t="s">
        <v>268</v>
      </c>
      <c r="B24" s="73">
        <v>0</v>
      </c>
      <c r="C24" s="84">
        <v>0</v>
      </c>
      <c r="D24" s="73">
        <v>0</v>
      </c>
      <c r="E24" s="79">
        <v>0</v>
      </c>
      <c r="F24" s="450" t="s">
        <v>433</v>
      </c>
      <c r="G24" s="451">
        <v>110000</v>
      </c>
      <c r="H24" s="452">
        <v>350000</v>
      </c>
      <c r="I24" s="453">
        <v>350000</v>
      </c>
      <c r="J24" s="313">
        <v>100</v>
      </c>
    </row>
    <row r="25" spans="1:10" ht="26.25" thickBot="1">
      <c r="A25" s="87" t="s">
        <v>397</v>
      </c>
      <c r="B25" s="88">
        <f>SUM(B20:B24)</f>
        <v>57439386</v>
      </c>
      <c r="C25" s="88">
        <f>SUM(C20:C24)</f>
        <v>58324567</v>
      </c>
      <c r="D25" s="88">
        <f>SUM(D20:D24)</f>
        <v>49806317</v>
      </c>
      <c r="E25" s="89">
        <v>85</v>
      </c>
      <c r="F25" s="87" t="s">
        <v>399</v>
      </c>
      <c r="G25" s="88">
        <f>SUM(G21:G24)</f>
        <v>126296441</v>
      </c>
      <c r="H25" s="88">
        <f>SUM(H21:H24)</f>
        <v>126296441</v>
      </c>
      <c r="I25" s="88">
        <f>SUM(I21:I24)</f>
        <v>85741140</v>
      </c>
      <c r="J25" s="90">
        <v>68</v>
      </c>
    </row>
    <row r="26" spans="1:10" s="92" customFormat="1" ht="13.5" thickBot="1">
      <c r="A26" s="454" t="s">
        <v>92</v>
      </c>
      <c r="B26" s="91">
        <v>239997766</v>
      </c>
      <c r="C26" s="91">
        <v>248849874</v>
      </c>
      <c r="D26" s="91">
        <v>232163164</v>
      </c>
      <c r="E26" s="455">
        <v>93</v>
      </c>
      <c r="F26" s="454" t="s">
        <v>93</v>
      </c>
      <c r="G26" s="91">
        <v>239997766</v>
      </c>
      <c r="H26" s="91">
        <v>248849874</v>
      </c>
      <c r="I26" s="91">
        <v>194258996</v>
      </c>
      <c r="J26" s="456">
        <v>78</v>
      </c>
    </row>
    <row r="27" spans="2:8" ht="5.25" customHeight="1">
      <c r="B27" s="93"/>
      <c r="C27" s="93"/>
      <c r="D27" s="93"/>
      <c r="E27" s="93"/>
      <c r="H27" s="94"/>
    </row>
    <row r="28" spans="2:9" ht="12.75">
      <c r="B28" s="93"/>
      <c r="C28" s="93"/>
      <c r="D28" s="93"/>
      <c r="H28" s="95"/>
      <c r="I28" s="94"/>
    </row>
    <row r="29" spans="2:9" ht="12.75">
      <c r="B29" s="93"/>
      <c r="C29" s="93"/>
      <c r="D29" s="93"/>
      <c r="H29" s="94"/>
      <c r="I29" s="94"/>
    </row>
    <row r="30" spans="1:10" ht="12.75">
      <c r="A30" s="96"/>
      <c r="B30" s="97"/>
      <c r="C30" s="97"/>
      <c r="D30" s="97"/>
      <c r="E30" s="96"/>
      <c r="F30" s="96"/>
      <c r="G30" s="97"/>
      <c r="H30" s="92"/>
      <c r="I30" s="98"/>
      <c r="J30" s="92"/>
    </row>
    <row r="31" ht="9" customHeight="1"/>
    <row r="32" spans="2:3" ht="12.75">
      <c r="B32" s="93"/>
      <c r="C32" s="93"/>
    </row>
    <row r="33" spans="2:3" ht="12.75">
      <c r="B33" s="93"/>
      <c r="C33" s="93"/>
    </row>
    <row r="34" spans="2:3" ht="12.75">
      <c r="B34" s="93"/>
      <c r="C34" s="93"/>
    </row>
    <row r="35" spans="2:3" ht="12.75">
      <c r="B35" s="93"/>
      <c r="C35" s="93"/>
    </row>
    <row r="38" ht="12.75">
      <c r="B38" s="93"/>
    </row>
  </sheetData>
  <sheetProtection/>
  <mergeCells count="8">
    <mergeCell ref="A5:E5"/>
    <mergeCell ref="F5:J5"/>
    <mergeCell ref="A7:J7"/>
    <mergeCell ref="A19:J19"/>
    <mergeCell ref="F1:J1"/>
    <mergeCell ref="F4:J4"/>
    <mergeCell ref="A2:J2"/>
    <mergeCell ref="A3:J3"/>
  </mergeCells>
  <printOptions/>
  <pageMargins left="0.51" right="0.57" top="1" bottom="1" header="0.5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61"/>
  <sheetViews>
    <sheetView zoomScalePageLayoutView="0" workbookViewId="0" topLeftCell="A52">
      <selection activeCell="D66" sqref="D66"/>
    </sheetView>
  </sheetViews>
  <sheetFormatPr defaultColWidth="9.140625" defaultRowHeight="12.75"/>
  <cols>
    <col min="1" max="1" width="10.421875" style="323" customWidth="1"/>
    <col min="2" max="2" width="48.57421875" style="0" customWidth="1"/>
    <col min="3" max="3" width="17.7109375" style="0" customWidth="1"/>
    <col min="4" max="4" width="15.28125" style="0" customWidth="1"/>
    <col min="5" max="5" width="15.00390625" style="0" customWidth="1"/>
  </cols>
  <sheetData>
    <row r="1" spans="1:9" ht="12.75">
      <c r="A1" s="327"/>
      <c r="B1" s="3"/>
      <c r="C1" s="4"/>
      <c r="D1" s="3"/>
      <c r="E1" s="4" t="s">
        <v>523</v>
      </c>
      <c r="F1" s="5"/>
      <c r="G1" s="5"/>
      <c r="H1" s="5"/>
      <c r="I1" s="5"/>
    </row>
    <row r="2" spans="1:9" ht="12.75">
      <c r="A2" s="685"/>
      <c r="B2" s="685"/>
      <c r="C2" s="685"/>
      <c r="D2" s="685"/>
      <c r="E2" s="685"/>
      <c r="F2" s="5"/>
      <c r="G2" s="5"/>
      <c r="H2" s="5"/>
      <c r="I2" s="5"/>
    </row>
    <row r="3" spans="1:9" ht="12.75">
      <c r="A3" s="685" t="s">
        <v>483</v>
      </c>
      <c r="B3" s="685"/>
      <c r="C3" s="685"/>
      <c r="D3" s="685"/>
      <c r="E3" s="685"/>
      <c r="F3" s="5"/>
      <c r="G3" s="5"/>
      <c r="H3" s="5"/>
      <c r="I3" s="5"/>
    </row>
    <row r="4" spans="1:9" ht="12.75">
      <c r="A4" s="686" t="s">
        <v>404</v>
      </c>
      <c r="B4" s="687"/>
      <c r="C4" s="687"/>
      <c r="D4" s="687"/>
      <c r="E4" s="687"/>
      <c r="F4" s="5"/>
      <c r="G4" s="5"/>
      <c r="H4" s="5"/>
      <c r="I4" s="5"/>
    </row>
    <row r="5" spans="1:9" ht="15.75">
      <c r="A5" s="684"/>
      <c r="B5" s="684"/>
      <c r="C5" s="684"/>
      <c r="D5" s="684"/>
      <c r="E5" s="684"/>
      <c r="F5" s="5"/>
      <c r="G5" s="5"/>
      <c r="H5" s="5"/>
      <c r="I5" s="5"/>
    </row>
    <row r="6" spans="1:9" ht="16.5" thickBot="1">
      <c r="A6" s="328"/>
      <c r="B6" s="6"/>
      <c r="C6" s="7"/>
      <c r="D6" s="3"/>
      <c r="E6" s="7" t="s">
        <v>405</v>
      </c>
      <c r="F6" s="5"/>
      <c r="G6" s="5"/>
      <c r="H6" s="5"/>
      <c r="I6" s="5"/>
    </row>
    <row r="7" spans="1:9" ht="60.75" thickBot="1">
      <c r="A7" s="8" t="s">
        <v>22</v>
      </c>
      <c r="B7" s="9" t="s">
        <v>16</v>
      </c>
      <c r="C7" s="10" t="s">
        <v>76</v>
      </c>
      <c r="D7" s="9" t="s">
        <v>77</v>
      </c>
      <c r="E7" s="11" t="s">
        <v>69</v>
      </c>
      <c r="F7" s="5"/>
      <c r="G7" s="5"/>
      <c r="H7" s="5"/>
      <c r="I7" s="5"/>
    </row>
    <row r="8" spans="1:9" ht="13.5" thickBot="1">
      <c r="A8" s="329" t="s">
        <v>23</v>
      </c>
      <c r="B8" s="17" t="s">
        <v>24</v>
      </c>
      <c r="C8" s="18"/>
      <c r="D8" s="19"/>
      <c r="E8" s="20"/>
      <c r="F8" s="5"/>
      <c r="G8" s="5"/>
      <c r="H8" s="5"/>
      <c r="I8" s="5"/>
    </row>
    <row r="9" spans="1:9" ht="13.5" thickBot="1">
      <c r="A9" s="330"/>
      <c r="B9" s="21" t="s">
        <v>70</v>
      </c>
      <c r="C9" s="22">
        <v>12972000</v>
      </c>
      <c r="D9" s="23">
        <v>12420819</v>
      </c>
      <c r="E9" s="24">
        <v>5311000</v>
      </c>
      <c r="F9" s="5"/>
      <c r="G9" s="5"/>
      <c r="H9" s="5"/>
      <c r="I9" s="5"/>
    </row>
    <row r="10" spans="1:9" ht="13.5" thickBot="1">
      <c r="A10" s="330"/>
      <c r="B10" s="21" t="s">
        <v>437</v>
      </c>
      <c r="C10" s="25">
        <v>4125000</v>
      </c>
      <c r="D10" s="25">
        <v>4191300</v>
      </c>
      <c r="E10" s="25">
        <v>3232659</v>
      </c>
      <c r="F10" s="5"/>
      <c r="G10" s="5"/>
      <c r="H10" s="5"/>
      <c r="I10" s="5"/>
    </row>
    <row r="11" spans="1:9" ht="12.75">
      <c r="A11" s="331"/>
      <c r="B11" s="26" t="s">
        <v>434</v>
      </c>
      <c r="C11" s="27">
        <v>1885000</v>
      </c>
      <c r="D11" s="28">
        <v>1885000</v>
      </c>
      <c r="E11" s="29">
        <v>1476998</v>
      </c>
      <c r="F11" s="5"/>
      <c r="G11" s="5"/>
      <c r="H11" s="5"/>
      <c r="I11" s="5"/>
    </row>
    <row r="12" spans="1:9" ht="12.75">
      <c r="A12" s="331"/>
      <c r="B12" s="26" t="s">
        <v>435</v>
      </c>
      <c r="C12" s="27">
        <v>1600000</v>
      </c>
      <c r="D12" s="28">
        <v>1600000</v>
      </c>
      <c r="E12" s="30">
        <v>1089048</v>
      </c>
      <c r="F12" s="5"/>
      <c r="G12" s="5"/>
      <c r="H12" s="5"/>
      <c r="I12" s="5"/>
    </row>
    <row r="13" spans="1:9" ht="12.75">
      <c r="A13" s="331"/>
      <c r="B13" s="26" t="s">
        <v>484</v>
      </c>
      <c r="C13" s="27">
        <v>600000</v>
      </c>
      <c r="D13" s="28">
        <v>666300</v>
      </c>
      <c r="E13" s="30">
        <v>666300</v>
      </c>
      <c r="F13" s="5"/>
      <c r="G13" s="5"/>
      <c r="H13" s="5"/>
      <c r="I13" s="5"/>
    </row>
    <row r="14" spans="1:9" ht="13.5" thickBot="1">
      <c r="A14" s="342"/>
      <c r="B14" s="64" t="s">
        <v>261</v>
      </c>
      <c r="C14" s="31">
        <v>40000</v>
      </c>
      <c r="D14" s="32">
        <v>40000</v>
      </c>
      <c r="E14" s="39">
        <v>313</v>
      </c>
      <c r="F14" s="5"/>
      <c r="G14" s="5"/>
      <c r="H14" s="5"/>
      <c r="I14" s="5"/>
    </row>
    <row r="15" spans="1:9" ht="13.5" thickBot="1">
      <c r="A15" s="333" t="s">
        <v>26</v>
      </c>
      <c r="B15" s="35" t="s">
        <v>439</v>
      </c>
      <c r="C15" s="36">
        <v>36018214</v>
      </c>
      <c r="D15" s="37">
        <v>30331252</v>
      </c>
      <c r="E15" s="486">
        <v>30331252</v>
      </c>
      <c r="F15" s="5"/>
      <c r="G15" s="5"/>
      <c r="H15" s="5"/>
      <c r="I15" s="5"/>
    </row>
    <row r="16" spans="1:9" ht="13.5" thickBot="1">
      <c r="A16" s="330" t="s">
        <v>28</v>
      </c>
      <c r="B16" s="21" t="s">
        <v>29</v>
      </c>
      <c r="C16" s="492">
        <v>0</v>
      </c>
      <c r="D16" s="40">
        <v>551181</v>
      </c>
      <c r="E16" s="24">
        <v>551181</v>
      </c>
      <c r="F16" s="5"/>
      <c r="G16" s="5"/>
      <c r="H16" s="5"/>
      <c r="I16" s="5"/>
    </row>
    <row r="17" spans="1:9" ht="12.75">
      <c r="A17" s="334"/>
      <c r="B17" s="38" t="s">
        <v>438</v>
      </c>
      <c r="C17" s="501">
        <v>0</v>
      </c>
      <c r="D17" s="42">
        <v>551181</v>
      </c>
      <c r="E17" s="487">
        <v>551181</v>
      </c>
      <c r="F17" s="5"/>
      <c r="G17" s="5"/>
      <c r="H17" s="5"/>
      <c r="I17" s="5"/>
    </row>
    <row r="18" spans="1:9" ht="12.75">
      <c r="A18" s="336" t="s">
        <v>31</v>
      </c>
      <c r="B18" s="45" t="s">
        <v>32</v>
      </c>
      <c r="C18" s="488">
        <f>SUM(C19:C20)</f>
        <v>109942595</v>
      </c>
      <c r="D18" s="489">
        <f>SUM(D19:D20)</f>
        <v>122271721</v>
      </c>
      <c r="E18" s="490">
        <f>SUM(E19:E20)</f>
        <v>113753471</v>
      </c>
      <c r="F18" s="5"/>
      <c r="G18" s="5"/>
      <c r="H18" s="5"/>
      <c r="I18" s="5"/>
    </row>
    <row r="19" spans="1:9" ht="12.75">
      <c r="A19" s="337"/>
      <c r="B19" s="45" t="s">
        <v>71</v>
      </c>
      <c r="C19" s="41">
        <v>55287292</v>
      </c>
      <c r="D19" s="42">
        <v>67618335</v>
      </c>
      <c r="E19" s="30">
        <v>67618335</v>
      </c>
      <c r="F19" s="5"/>
      <c r="G19" s="5"/>
      <c r="H19" s="5"/>
      <c r="I19" s="5"/>
    </row>
    <row r="20" spans="1:9" ht="13.5" thickBot="1">
      <c r="A20" s="335"/>
      <c r="B20" s="46" t="s">
        <v>72</v>
      </c>
      <c r="C20" s="43">
        <v>54655303</v>
      </c>
      <c r="D20" s="44">
        <v>54653386</v>
      </c>
      <c r="E20" s="39">
        <v>46135136</v>
      </c>
      <c r="F20" s="5"/>
      <c r="G20" s="5"/>
      <c r="H20" s="5"/>
      <c r="I20" s="5"/>
    </row>
    <row r="21" spans="1:9" ht="13.5" thickBot="1">
      <c r="A21" s="329" t="s">
        <v>33</v>
      </c>
      <c r="B21" s="17" t="s">
        <v>34</v>
      </c>
      <c r="C21" s="18">
        <f>SUM(C22:C23)</f>
        <v>3084083</v>
      </c>
      <c r="D21" s="18">
        <f>SUM(D22:D23)</f>
        <v>3652000</v>
      </c>
      <c r="E21" s="18">
        <f>SUM(E22:E23)</f>
        <v>3552000</v>
      </c>
      <c r="F21" s="5"/>
      <c r="G21" s="5"/>
      <c r="H21" s="5"/>
      <c r="I21" s="5"/>
    </row>
    <row r="22" spans="1:9" ht="12.75" customHeight="1">
      <c r="A22" s="497"/>
      <c r="B22" s="65" t="s">
        <v>35</v>
      </c>
      <c r="C22" s="502">
        <v>300000</v>
      </c>
      <c r="D22" s="60">
        <v>532000</v>
      </c>
      <c r="E22" s="498">
        <v>432000</v>
      </c>
      <c r="F22" s="5"/>
      <c r="G22" s="5"/>
      <c r="H22" s="5"/>
      <c r="I22" s="5"/>
    </row>
    <row r="23" spans="1:9" ht="26.25" thickBot="1">
      <c r="A23" s="499"/>
      <c r="B23" s="47" t="s">
        <v>36</v>
      </c>
      <c r="C23" s="43">
        <v>2784083</v>
      </c>
      <c r="D23" s="43">
        <v>3120000</v>
      </c>
      <c r="E23" s="500">
        <v>3120000</v>
      </c>
      <c r="F23" s="5"/>
      <c r="G23" s="5"/>
      <c r="H23" s="5"/>
      <c r="I23" s="5"/>
    </row>
    <row r="24" spans="1:9" ht="39" thickBot="1">
      <c r="A24" s="333" t="s">
        <v>37</v>
      </c>
      <c r="B24" s="48" t="s">
        <v>38</v>
      </c>
      <c r="C24" s="491">
        <v>0</v>
      </c>
      <c r="D24" s="494">
        <v>0</v>
      </c>
      <c r="E24" s="49">
        <v>0</v>
      </c>
      <c r="F24" s="5"/>
      <c r="G24" s="5"/>
      <c r="H24" s="5"/>
      <c r="I24" s="5"/>
    </row>
    <row r="25" spans="1:9" ht="13.5" thickBot="1">
      <c r="A25" s="330" t="s">
        <v>39</v>
      </c>
      <c r="B25" s="21" t="s">
        <v>40</v>
      </c>
      <c r="C25" s="492">
        <v>0</v>
      </c>
      <c r="D25" s="495">
        <v>0</v>
      </c>
      <c r="E25" s="20">
        <v>0</v>
      </c>
      <c r="F25" s="5"/>
      <c r="G25" s="5"/>
      <c r="H25" s="5"/>
      <c r="I25" s="5"/>
    </row>
    <row r="26" spans="1:9" ht="13.5" thickBot="1">
      <c r="A26" s="330" t="s">
        <v>41</v>
      </c>
      <c r="B26" s="50" t="s">
        <v>61</v>
      </c>
      <c r="C26" s="493">
        <v>0</v>
      </c>
      <c r="D26" s="496">
        <v>0</v>
      </c>
      <c r="E26" s="24">
        <v>0</v>
      </c>
      <c r="F26" s="5"/>
      <c r="G26" s="5"/>
      <c r="H26" s="5"/>
      <c r="I26" s="5"/>
    </row>
    <row r="27" spans="1:9" ht="13.5" thickBot="1">
      <c r="A27" s="330" t="s">
        <v>62</v>
      </c>
      <c r="B27" s="50" t="s">
        <v>63</v>
      </c>
      <c r="C27" s="493">
        <v>0</v>
      </c>
      <c r="D27" s="496">
        <v>0</v>
      </c>
      <c r="E27" s="24">
        <v>0</v>
      </c>
      <c r="F27" s="3"/>
      <c r="G27" s="3"/>
      <c r="H27" s="3"/>
      <c r="I27" s="3"/>
    </row>
    <row r="28" spans="1:9" ht="13.5" thickBot="1">
      <c r="A28" s="330" t="s">
        <v>64</v>
      </c>
      <c r="B28" s="21" t="s">
        <v>42</v>
      </c>
      <c r="C28" s="492">
        <v>73855874</v>
      </c>
      <c r="D28" s="495">
        <v>73855874</v>
      </c>
      <c r="E28" s="24">
        <v>73855874</v>
      </c>
      <c r="F28" s="3"/>
      <c r="G28" s="3"/>
      <c r="H28" s="3"/>
      <c r="I28" s="3"/>
    </row>
    <row r="29" spans="1:9" ht="13.5" thickBot="1">
      <c r="A29" s="338"/>
      <c r="B29" s="33" t="s">
        <v>43</v>
      </c>
      <c r="C29" s="51">
        <v>73855874</v>
      </c>
      <c r="D29" s="52">
        <v>73855874</v>
      </c>
      <c r="E29" s="20">
        <v>73855874</v>
      </c>
      <c r="F29" s="3"/>
      <c r="G29" s="3"/>
      <c r="H29" s="3"/>
      <c r="I29" s="3"/>
    </row>
    <row r="30" spans="1:9" ht="13.5" thickBot="1">
      <c r="A30" s="53" t="s">
        <v>65</v>
      </c>
      <c r="B30" s="21" t="s">
        <v>347</v>
      </c>
      <c r="C30" s="495">
        <v>0</v>
      </c>
      <c r="D30" s="503">
        <v>1575727</v>
      </c>
      <c r="E30" s="24">
        <v>1575727</v>
      </c>
      <c r="F30" s="3"/>
      <c r="G30" s="3"/>
      <c r="H30" s="3"/>
      <c r="I30" s="3"/>
    </row>
    <row r="31" spans="1:9" ht="13.5" thickBot="1">
      <c r="A31" s="53"/>
      <c r="B31" s="21" t="s">
        <v>66</v>
      </c>
      <c r="C31" s="91">
        <v>239997766</v>
      </c>
      <c r="D31" s="91">
        <v>248849874</v>
      </c>
      <c r="E31" s="91">
        <v>232163164</v>
      </c>
      <c r="F31" s="54"/>
      <c r="G31" s="54">
        <v>0</v>
      </c>
      <c r="H31" s="3"/>
      <c r="I31" s="54">
        <v>0</v>
      </c>
    </row>
    <row r="32" spans="1:9" ht="15.75">
      <c r="A32" s="55"/>
      <c r="B32" s="56"/>
      <c r="C32" s="57"/>
      <c r="D32" s="3"/>
      <c r="E32" s="58"/>
      <c r="F32" s="3"/>
      <c r="G32" s="3"/>
      <c r="H32" s="3"/>
      <c r="I32" s="3"/>
    </row>
    <row r="33" spans="1:9" ht="12.75">
      <c r="A33" s="327"/>
      <c r="B33" s="3"/>
      <c r="C33" s="4"/>
      <c r="D33" s="3"/>
      <c r="E33" s="4" t="s">
        <v>524</v>
      </c>
      <c r="F33" s="3"/>
      <c r="G33" s="3"/>
      <c r="H33" s="3"/>
      <c r="I33" s="3"/>
    </row>
    <row r="34" spans="1:9" ht="12.75">
      <c r="A34" s="685"/>
      <c r="B34" s="685"/>
      <c r="C34" s="685"/>
      <c r="D34" s="685"/>
      <c r="E34" s="685"/>
      <c r="F34" s="3"/>
      <c r="G34" s="3"/>
      <c r="H34" s="3"/>
      <c r="I34" s="3"/>
    </row>
    <row r="35" spans="1:9" ht="12.75">
      <c r="A35" s="685" t="s">
        <v>483</v>
      </c>
      <c r="B35" s="685"/>
      <c r="C35" s="685"/>
      <c r="D35" s="685"/>
      <c r="E35" s="685"/>
      <c r="F35" s="3"/>
      <c r="G35" s="3"/>
      <c r="H35" s="3"/>
      <c r="I35" s="3"/>
    </row>
    <row r="36" spans="1:9" ht="12.75">
      <c r="A36" s="686" t="s">
        <v>436</v>
      </c>
      <c r="B36" s="687"/>
      <c r="C36" s="687"/>
      <c r="D36" s="687"/>
      <c r="E36" s="687"/>
      <c r="F36" s="3"/>
      <c r="G36" s="3"/>
      <c r="H36" s="3"/>
      <c r="I36" s="3"/>
    </row>
    <row r="37" spans="1:9" ht="15.75">
      <c r="A37" s="684"/>
      <c r="B37" s="684"/>
      <c r="C37" s="684"/>
      <c r="D37" s="684"/>
      <c r="E37" s="684"/>
      <c r="F37" s="3"/>
      <c r="G37" s="3"/>
      <c r="H37" s="3"/>
      <c r="I37" s="3"/>
    </row>
    <row r="38" spans="1:9" ht="16.5" thickBot="1">
      <c r="A38" s="328"/>
      <c r="B38" s="6"/>
      <c r="C38" s="7"/>
      <c r="D38" s="3"/>
      <c r="E38" s="7" t="s">
        <v>406</v>
      </c>
      <c r="F38" s="3"/>
      <c r="G38" s="3"/>
      <c r="H38" s="3"/>
      <c r="I38" s="3"/>
    </row>
    <row r="39" spans="1:9" ht="51.75" thickBot="1">
      <c r="A39" s="330" t="s">
        <v>44</v>
      </c>
      <c r="B39" s="9" t="s">
        <v>20</v>
      </c>
      <c r="C39" s="10" t="s">
        <v>76</v>
      </c>
      <c r="D39" s="9" t="s">
        <v>77</v>
      </c>
      <c r="E39" s="11" t="s">
        <v>69</v>
      </c>
      <c r="F39" s="3"/>
      <c r="G39" s="3"/>
      <c r="H39" s="3"/>
      <c r="I39" s="3"/>
    </row>
    <row r="40" spans="1:9" ht="13.5" thickBot="1">
      <c r="A40" s="12"/>
      <c r="B40" s="13"/>
      <c r="C40" s="14"/>
      <c r="D40" s="15"/>
      <c r="E40" s="16"/>
      <c r="F40" s="5"/>
      <c r="G40" s="5"/>
      <c r="H40" s="5"/>
      <c r="I40" s="5"/>
    </row>
    <row r="41" spans="1:9" ht="13.5" thickBot="1">
      <c r="A41" s="329" t="s">
        <v>23</v>
      </c>
      <c r="B41" s="17" t="s">
        <v>45</v>
      </c>
      <c r="C41" s="18">
        <f>SUM(C42:C47)</f>
        <v>109050280</v>
      </c>
      <c r="D41" s="67">
        <f>SUM(D42:D47)</f>
        <v>111328675</v>
      </c>
      <c r="E41" s="24">
        <f>SUM(E42:E47)</f>
        <v>106097924</v>
      </c>
      <c r="F41" s="5"/>
      <c r="G41" s="5"/>
      <c r="H41" s="5"/>
      <c r="I41" s="5"/>
    </row>
    <row r="42" spans="1:9" ht="12.75">
      <c r="A42" s="339"/>
      <c r="B42" s="59" t="s">
        <v>46</v>
      </c>
      <c r="C42" s="309">
        <v>54496000</v>
      </c>
      <c r="D42" s="310">
        <v>53383383</v>
      </c>
      <c r="E42" s="310">
        <v>53350035</v>
      </c>
      <c r="F42" s="5"/>
      <c r="G42" s="5"/>
      <c r="H42" s="5"/>
      <c r="I42" s="5"/>
    </row>
    <row r="43" spans="1:9" ht="12.75">
      <c r="A43" s="331"/>
      <c r="B43" s="26" t="s">
        <v>47</v>
      </c>
      <c r="C43" s="69">
        <v>7596100</v>
      </c>
      <c r="D43" s="70">
        <v>6829357</v>
      </c>
      <c r="E43" s="70">
        <v>6829357</v>
      </c>
      <c r="F43" s="5"/>
      <c r="G43" s="5"/>
      <c r="H43" s="5"/>
      <c r="I43" s="5"/>
    </row>
    <row r="44" spans="1:9" ht="12.75">
      <c r="A44" s="331"/>
      <c r="B44" s="26" t="s">
        <v>48</v>
      </c>
      <c r="C44" s="73">
        <v>31862180</v>
      </c>
      <c r="D44" s="70">
        <v>35608560</v>
      </c>
      <c r="E44" s="70">
        <v>32463508</v>
      </c>
      <c r="F44" s="5"/>
      <c r="G44" s="5"/>
      <c r="H44" s="5"/>
      <c r="I44" s="5"/>
    </row>
    <row r="45" spans="1:9" ht="12.75">
      <c r="A45" s="331"/>
      <c r="B45" s="26" t="s">
        <v>375</v>
      </c>
      <c r="C45" s="73">
        <v>3437000</v>
      </c>
      <c r="D45" s="70">
        <v>3437000</v>
      </c>
      <c r="E45" s="70">
        <v>2330316</v>
      </c>
      <c r="F45" s="5"/>
      <c r="G45" s="5"/>
      <c r="H45" s="5"/>
      <c r="I45" s="5"/>
    </row>
    <row r="46" spans="1:9" ht="12.75">
      <c r="A46" s="340"/>
      <c r="B46" s="61" t="s">
        <v>376</v>
      </c>
      <c r="C46" s="73">
        <v>1930000</v>
      </c>
      <c r="D46" s="70">
        <v>1930000</v>
      </c>
      <c r="E46" s="70">
        <v>1499333</v>
      </c>
      <c r="F46" s="5"/>
      <c r="G46" s="5"/>
      <c r="H46" s="5"/>
      <c r="I46" s="5"/>
    </row>
    <row r="47" spans="1:9" ht="13.5" thickBot="1">
      <c r="A47" s="331"/>
      <c r="B47" s="26" t="s">
        <v>266</v>
      </c>
      <c r="C47" s="73">
        <v>9729000</v>
      </c>
      <c r="D47" s="70">
        <v>10140375</v>
      </c>
      <c r="E47" s="70">
        <v>9625375</v>
      </c>
      <c r="F47" s="5"/>
      <c r="G47" s="5"/>
      <c r="H47" s="5"/>
      <c r="I47" s="5"/>
    </row>
    <row r="48" spans="1:9" ht="13.5" thickBot="1">
      <c r="A48" s="330" t="s">
        <v>26</v>
      </c>
      <c r="B48" s="21" t="s">
        <v>49</v>
      </c>
      <c r="C48" s="25">
        <f>SUM(C49:C52)</f>
        <v>122843016</v>
      </c>
      <c r="D48" s="40">
        <f>SUM(D49:D52)</f>
        <v>122843016</v>
      </c>
      <c r="E48" s="24">
        <f>SUM(E49:E52)</f>
        <v>82287715</v>
      </c>
      <c r="F48" s="5"/>
      <c r="G48" s="5"/>
      <c r="H48" s="5"/>
      <c r="I48" s="5"/>
    </row>
    <row r="49" spans="1:9" ht="12.75">
      <c r="A49" s="334"/>
      <c r="B49" s="38" t="s">
        <v>50</v>
      </c>
      <c r="C49" s="73">
        <v>112540000</v>
      </c>
      <c r="D49" s="80">
        <v>112300000</v>
      </c>
      <c r="E49" s="81">
        <v>76623662</v>
      </c>
      <c r="F49" s="5"/>
      <c r="G49" s="5"/>
      <c r="H49" s="5"/>
      <c r="I49" s="5"/>
    </row>
    <row r="50" spans="1:9" ht="12.75">
      <c r="A50" s="331"/>
      <c r="B50" s="26" t="s">
        <v>51</v>
      </c>
      <c r="C50" s="73">
        <v>10193016</v>
      </c>
      <c r="D50" s="82">
        <v>10193016</v>
      </c>
      <c r="E50" s="83">
        <v>5314053</v>
      </c>
      <c r="F50" s="5"/>
      <c r="G50" s="5"/>
      <c r="H50" s="5"/>
      <c r="I50" s="5"/>
    </row>
    <row r="51" spans="1:9" ht="12.75" customHeight="1" thickBot="1">
      <c r="A51" s="331"/>
      <c r="B51" s="26" t="s">
        <v>267</v>
      </c>
      <c r="C51" s="451">
        <v>0</v>
      </c>
      <c r="D51" s="452">
        <v>0</v>
      </c>
      <c r="E51" s="453">
        <v>0</v>
      </c>
      <c r="F51" s="5"/>
      <c r="G51" s="5"/>
      <c r="H51" s="5"/>
      <c r="I51" s="5"/>
    </row>
    <row r="52" spans="1:9" ht="13.5" thickBot="1">
      <c r="A52" s="331"/>
      <c r="B52" s="26" t="s">
        <v>253</v>
      </c>
      <c r="C52" s="451">
        <v>110000</v>
      </c>
      <c r="D52" s="452">
        <v>350000</v>
      </c>
      <c r="E52" s="453">
        <v>350000</v>
      </c>
      <c r="F52" s="5"/>
      <c r="G52" s="5"/>
      <c r="H52" s="5"/>
      <c r="I52" s="5"/>
    </row>
    <row r="53" spans="1:9" ht="12.75">
      <c r="A53" s="341" t="s">
        <v>28</v>
      </c>
      <c r="B53" s="62" t="s">
        <v>443</v>
      </c>
      <c r="C53" s="622">
        <v>3453425</v>
      </c>
      <c r="D53" s="624">
        <v>3453425</v>
      </c>
      <c r="E53" s="625">
        <v>3453425</v>
      </c>
      <c r="F53" s="5"/>
      <c r="G53" s="5"/>
      <c r="H53" s="5"/>
      <c r="I53" s="5"/>
    </row>
    <row r="54" spans="1:9" ht="12.75">
      <c r="A54" s="334"/>
      <c r="B54" s="62" t="s">
        <v>445</v>
      </c>
      <c r="C54" s="507">
        <v>0</v>
      </c>
      <c r="D54" s="508">
        <v>0</v>
      </c>
      <c r="E54" s="509">
        <v>0</v>
      </c>
      <c r="F54" s="5"/>
      <c r="G54" s="5"/>
      <c r="H54" s="5"/>
      <c r="I54" s="5"/>
    </row>
    <row r="55" spans="1:9" ht="13.5" thickBot="1">
      <c r="A55" s="332"/>
      <c r="B55" s="63" t="s">
        <v>444</v>
      </c>
      <c r="C55" s="73">
        <v>3453425</v>
      </c>
      <c r="D55" s="80">
        <v>3453425</v>
      </c>
      <c r="E55" s="81">
        <v>3453425</v>
      </c>
      <c r="F55" s="5"/>
      <c r="G55" s="5"/>
      <c r="H55" s="5"/>
      <c r="I55" s="5"/>
    </row>
    <row r="56" spans="1:9" ht="13.5" thickBot="1">
      <c r="A56" s="330" t="s">
        <v>31</v>
      </c>
      <c r="B56" s="21" t="s">
        <v>54</v>
      </c>
      <c r="C56" s="622">
        <v>3160726</v>
      </c>
      <c r="D56" s="623">
        <v>8801439</v>
      </c>
      <c r="E56" s="623">
        <v>0</v>
      </c>
      <c r="F56" s="5"/>
      <c r="G56" s="5"/>
      <c r="H56" s="5"/>
      <c r="I56" s="5"/>
    </row>
    <row r="57" spans="1:9" ht="12.75">
      <c r="A57" s="334"/>
      <c r="B57" s="38" t="s">
        <v>442</v>
      </c>
      <c r="C57" s="73">
        <v>3160726</v>
      </c>
      <c r="D57" s="70">
        <v>8801439</v>
      </c>
      <c r="E57" s="70">
        <v>0</v>
      </c>
      <c r="F57" s="5"/>
      <c r="G57" s="5"/>
      <c r="H57" s="5"/>
      <c r="I57" s="5"/>
    </row>
    <row r="58" spans="1:9" ht="13.5" thickBot="1">
      <c r="A58" s="505" t="s">
        <v>33</v>
      </c>
      <c r="B58" s="506" t="s">
        <v>441</v>
      </c>
      <c r="C58" s="622">
        <v>49590</v>
      </c>
      <c r="D58" s="623">
        <v>49590</v>
      </c>
      <c r="E58" s="623">
        <v>49590</v>
      </c>
      <c r="F58" s="5"/>
      <c r="G58" s="5"/>
      <c r="H58" s="5"/>
      <c r="I58" s="5"/>
    </row>
    <row r="59" spans="1:9" ht="13.5" thickBot="1">
      <c r="A59" s="330" t="s">
        <v>37</v>
      </c>
      <c r="B59" s="21" t="s">
        <v>57</v>
      </c>
      <c r="C59" s="622">
        <v>0</v>
      </c>
      <c r="D59" s="623">
        <v>933000</v>
      </c>
      <c r="E59" s="623">
        <v>929613</v>
      </c>
      <c r="F59" s="5"/>
      <c r="G59" s="5"/>
      <c r="H59" s="5"/>
      <c r="I59" s="5"/>
    </row>
    <row r="60" spans="1:9" ht="26.25" thickBot="1">
      <c r="A60" s="511" t="s">
        <v>39</v>
      </c>
      <c r="B60" s="34" t="s">
        <v>440</v>
      </c>
      <c r="C60" s="622">
        <v>1440729</v>
      </c>
      <c r="D60" s="796">
        <v>1440729</v>
      </c>
      <c r="E60" s="622">
        <v>1440729</v>
      </c>
      <c r="F60" s="5"/>
      <c r="G60" s="5"/>
      <c r="H60" s="5"/>
      <c r="I60" s="5"/>
    </row>
    <row r="61" spans="1:9" ht="13.5" thickBot="1">
      <c r="A61" s="343"/>
      <c r="B61" s="66" t="s">
        <v>67</v>
      </c>
      <c r="C61" s="794">
        <v>239997766</v>
      </c>
      <c r="D61" s="797">
        <v>248849874</v>
      </c>
      <c r="E61" s="795">
        <v>194258996</v>
      </c>
      <c r="F61" s="5"/>
      <c r="G61" s="5"/>
      <c r="H61" s="5"/>
      <c r="I61" s="5"/>
    </row>
  </sheetData>
  <sheetProtection/>
  <mergeCells count="8">
    <mergeCell ref="A37:E37"/>
    <mergeCell ref="A5:E5"/>
    <mergeCell ref="A34:E34"/>
    <mergeCell ref="A35:E35"/>
    <mergeCell ref="A36:E36"/>
    <mergeCell ref="A2:E2"/>
    <mergeCell ref="A3:E3"/>
    <mergeCell ref="A4:E4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3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77"/>
  <sheetViews>
    <sheetView zoomScalePageLayoutView="0" workbookViewId="0" topLeftCell="B1">
      <selection activeCell="B4" sqref="B4:N4"/>
    </sheetView>
  </sheetViews>
  <sheetFormatPr defaultColWidth="9.140625" defaultRowHeight="12.75"/>
  <cols>
    <col min="1" max="1" width="9.140625" style="100" hidden="1" customWidth="1"/>
    <col min="2" max="2" width="12.28125" style="99" customWidth="1"/>
    <col min="3" max="3" width="27.140625" style="100" customWidth="1"/>
    <col min="4" max="4" width="10.7109375" style="100" customWidth="1"/>
    <col min="5" max="5" width="10.7109375" style="100" bestFit="1" customWidth="1"/>
    <col min="6" max="6" width="11.57421875" style="100" customWidth="1"/>
    <col min="7" max="7" width="11.28125" style="100" customWidth="1"/>
    <col min="8" max="8" width="13.7109375" style="100" customWidth="1"/>
    <col min="9" max="9" width="11.7109375" style="100" hidden="1" customWidth="1"/>
    <col min="10" max="10" width="10.7109375" style="100" hidden="1" customWidth="1"/>
    <col min="11" max="11" width="12.8515625" style="100" customWidth="1"/>
    <col min="12" max="13" width="15.57421875" style="100" customWidth="1"/>
    <col min="14" max="14" width="11.7109375" style="298" bestFit="1" customWidth="1"/>
    <col min="15" max="15" width="12.00390625" style="100" bestFit="1" customWidth="1"/>
    <col min="16" max="16384" width="9.140625" style="100" customWidth="1"/>
  </cols>
  <sheetData>
    <row r="1" spans="8:14" ht="12.75">
      <c r="H1" s="701" t="s">
        <v>525</v>
      </c>
      <c r="I1" s="701"/>
      <c r="J1" s="701"/>
      <c r="K1" s="701"/>
      <c r="L1" s="701"/>
      <c r="M1" s="701"/>
      <c r="N1" s="701"/>
    </row>
    <row r="2" spans="3:14" ht="6.75" customHeight="1"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</row>
    <row r="3" spans="2:14" ht="12.75">
      <c r="B3" s="703" t="s">
        <v>483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</row>
    <row r="4" spans="2:14" ht="12.75">
      <c r="B4" s="712" t="s">
        <v>407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</row>
    <row r="5" spans="3:14" ht="4.5" customHeight="1">
      <c r="C5" s="429"/>
      <c r="D5" s="429"/>
      <c r="E5" s="429"/>
      <c r="F5" s="429"/>
      <c r="G5" s="429"/>
      <c r="H5" s="429"/>
      <c r="I5" s="429"/>
      <c r="J5" s="429"/>
      <c r="K5" s="429"/>
      <c r="L5" s="429"/>
      <c r="N5" s="421"/>
    </row>
    <row r="6" spans="3:14" ht="12.75"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1" t="s">
        <v>406</v>
      </c>
    </row>
    <row r="7" spans="2:14" s="139" customFormat="1" ht="12.75" customHeight="1">
      <c r="B7" s="713" t="s">
        <v>337</v>
      </c>
      <c r="C7" s="715" t="s">
        <v>97</v>
      </c>
      <c r="D7" s="699" t="s">
        <v>98</v>
      </c>
      <c r="E7" s="708" t="s">
        <v>99</v>
      </c>
      <c r="F7" s="704" t="s">
        <v>100</v>
      </c>
      <c r="G7" s="704" t="s">
        <v>334</v>
      </c>
      <c r="H7" s="704" t="s">
        <v>101</v>
      </c>
      <c r="I7" s="690" t="s">
        <v>102</v>
      </c>
      <c r="J7" s="691"/>
      <c r="K7" s="704" t="s">
        <v>335</v>
      </c>
      <c r="L7" s="704" t="s">
        <v>336</v>
      </c>
      <c r="M7" s="704" t="s">
        <v>452</v>
      </c>
      <c r="N7" s="717" t="s">
        <v>103</v>
      </c>
    </row>
    <row r="8" spans="2:14" s="139" customFormat="1" ht="24">
      <c r="B8" s="714"/>
      <c r="C8" s="716"/>
      <c r="D8" s="700"/>
      <c r="E8" s="709"/>
      <c r="F8" s="705"/>
      <c r="G8" s="705"/>
      <c r="H8" s="705"/>
      <c r="I8" s="457" t="s">
        <v>104</v>
      </c>
      <c r="J8" s="457" t="s">
        <v>105</v>
      </c>
      <c r="K8" s="705"/>
      <c r="L8" s="705"/>
      <c r="M8" s="705"/>
      <c r="N8" s="718"/>
    </row>
    <row r="9" spans="2:14" ht="12.75">
      <c r="B9" s="420" t="s">
        <v>324</v>
      </c>
      <c r="C9" s="101" t="s">
        <v>333</v>
      </c>
      <c r="D9" s="635">
        <v>4738309</v>
      </c>
      <c r="E9" s="635">
        <v>822482</v>
      </c>
      <c r="F9" s="635">
        <v>5636546</v>
      </c>
      <c r="G9" s="636">
        <v>0</v>
      </c>
      <c r="H9" s="635">
        <v>48348050</v>
      </c>
      <c r="I9" s="637"/>
      <c r="J9" s="637"/>
      <c r="K9" s="636">
        <v>0</v>
      </c>
      <c r="L9" s="635">
        <v>804785</v>
      </c>
      <c r="M9" s="636">
        <v>0</v>
      </c>
      <c r="N9" s="628">
        <f>SUM(D9:M9)</f>
        <v>60350172</v>
      </c>
    </row>
    <row r="10" spans="2:14" ht="12.75">
      <c r="B10" s="420" t="s">
        <v>338</v>
      </c>
      <c r="C10" s="419" t="s">
        <v>395</v>
      </c>
      <c r="D10" s="635">
        <v>0</v>
      </c>
      <c r="E10" s="636">
        <v>0</v>
      </c>
      <c r="F10" s="393">
        <v>0</v>
      </c>
      <c r="G10" s="393">
        <v>0</v>
      </c>
      <c r="H10" s="393">
        <v>0</v>
      </c>
      <c r="I10" s="430"/>
      <c r="J10" s="430"/>
      <c r="K10" s="393">
        <v>0</v>
      </c>
      <c r="L10" s="393">
        <v>0</v>
      </c>
      <c r="M10" s="512">
        <v>1490319</v>
      </c>
      <c r="N10" s="628">
        <v>1490319</v>
      </c>
    </row>
    <row r="11" spans="2:14" ht="12.75">
      <c r="B11" s="420" t="s">
        <v>325</v>
      </c>
      <c r="C11" s="419" t="s">
        <v>446</v>
      </c>
      <c r="D11" s="635">
        <v>0</v>
      </c>
      <c r="E11" s="636">
        <v>0</v>
      </c>
      <c r="F11" s="512">
        <v>288000</v>
      </c>
      <c r="G11" s="393">
        <v>0</v>
      </c>
      <c r="H11" s="512">
        <v>24765530</v>
      </c>
      <c r="I11" s="430"/>
      <c r="J11" s="430"/>
      <c r="K11" s="393">
        <v>0</v>
      </c>
      <c r="L11" s="393">
        <v>0</v>
      </c>
      <c r="M11" s="393">
        <v>0</v>
      </c>
      <c r="N11" s="628">
        <f>SUM(D11:M11)</f>
        <v>25053530</v>
      </c>
    </row>
    <row r="12" spans="2:14" ht="12.75">
      <c r="B12" s="420" t="s">
        <v>340</v>
      </c>
      <c r="C12" s="419" t="s">
        <v>339</v>
      </c>
      <c r="D12" s="635">
        <v>0</v>
      </c>
      <c r="E12" s="636">
        <v>0</v>
      </c>
      <c r="F12" s="393">
        <v>0</v>
      </c>
      <c r="G12" s="393">
        <v>0</v>
      </c>
      <c r="H12" s="393">
        <v>0</v>
      </c>
      <c r="I12" s="430"/>
      <c r="J12" s="430"/>
      <c r="K12" s="512">
        <v>2330316</v>
      </c>
      <c r="L12" s="393">
        <v>0</v>
      </c>
      <c r="M12" s="512">
        <v>929613</v>
      </c>
      <c r="N12" s="628">
        <f>SUM(D12:M12)</f>
        <v>3259929</v>
      </c>
    </row>
    <row r="13" spans="2:16" ht="12.75">
      <c r="B13" s="420" t="s">
        <v>391</v>
      </c>
      <c r="C13" s="108" t="s">
        <v>269</v>
      </c>
      <c r="D13" s="638">
        <v>33165368</v>
      </c>
      <c r="E13" s="638">
        <v>3228667</v>
      </c>
      <c r="F13" s="626">
        <v>6530260</v>
      </c>
      <c r="G13" s="627">
        <v>0</v>
      </c>
      <c r="H13" s="626">
        <v>1060640</v>
      </c>
      <c r="I13" s="626"/>
      <c r="J13" s="626"/>
      <c r="K13" s="626">
        <v>0</v>
      </c>
      <c r="L13" s="626">
        <v>0</v>
      </c>
      <c r="M13" s="626">
        <v>0</v>
      </c>
      <c r="N13" s="628">
        <f>SUM(D13:M13)</f>
        <v>43984935</v>
      </c>
      <c r="P13" s="117"/>
    </row>
    <row r="14" spans="2:14" ht="12.75">
      <c r="B14" s="420" t="s">
        <v>328</v>
      </c>
      <c r="C14" s="106" t="s">
        <v>393</v>
      </c>
      <c r="D14" s="626">
        <v>0</v>
      </c>
      <c r="E14" s="626">
        <v>0</v>
      </c>
      <c r="F14" s="626">
        <v>2403856</v>
      </c>
      <c r="G14" s="627">
        <v>0</v>
      </c>
      <c r="H14" s="626">
        <v>0</v>
      </c>
      <c r="I14" s="626"/>
      <c r="J14" s="626"/>
      <c r="K14" s="626">
        <v>0</v>
      </c>
      <c r="L14" s="626">
        <v>0</v>
      </c>
      <c r="M14" s="626">
        <v>0</v>
      </c>
      <c r="N14" s="628">
        <f>SUM(D14:M14)</f>
        <v>2403856</v>
      </c>
    </row>
    <row r="15" spans="2:14" ht="12.75">
      <c r="B15" s="420" t="s">
        <v>322</v>
      </c>
      <c r="C15" s="106" t="s">
        <v>12</v>
      </c>
      <c r="D15" s="626">
        <v>0</v>
      </c>
      <c r="E15" s="626">
        <v>0</v>
      </c>
      <c r="F15" s="626">
        <v>879420</v>
      </c>
      <c r="G15" s="627">
        <v>0</v>
      </c>
      <c r="H15" s="626">
        <v>0</v>
      </c>
      <c r="I15" s="626"/>
      <c r="J15" s="626"/>
      <c r="K15" s="626">
        <v>0</v>
      </c>
      <c r="L15" s="626">
        <v>0</v>
      </c>
      <c r="M15" s="626">
        <v>0</v>
      </c>
      <c r="N15" s="628">
        <v>879420</v>
      </c>
    </row>
    <row r="16" spans="2:14" ht="12.75">
      <c r="B16" s="420" t="s">
        <v>422</v>
      </c>
      <c r="C16" s="106" t="s">
        <v>448</v>
      </c>
      <c r="D16" s="626">
        <v>0</v>
      </c>
      <c r="E16" s="626">
        <v>0</v>
      </c>
      <c r="F16" s="626">
        <v>199133</v>
      </c>
      <c r="G16" s="627">
        <v>0</v>
      </c>
      <c r="H16" s="626">
        <v>6344028</v>
      </c>
      <c r="I16" s="626"/>
      <c r="J16" s="626"/>
      <c r="K16" s="626">
        <v>0</v>
      </c>
      <c r="L16" s="626">
        <v>0</v>
      </c>
      <c r="M16" s="626">
        <v>0</v>
      </c>
      <c r="N16" s="628">
        <f>SUM(F16:H16)</f>
        <v>6543161</v>
      </c>
    </row>
    <row r="17" spans="2:14" ht="12.75">
      <c r="B17" s="420" t="s">
        <v>447</v>
      </c>
      <c r="C17" s="106" t="s">
        <v>424</v>
      </c>
      <c r="D17" s="626">
        <v>0</v>
      </c>
      <c r="E17" s="626">
        <v>0</v>
      </c>
      <c r="F17" s="626">
        <v>0</v>
      </c>
      <c r="G17" s="627">
        <v>0</v>
      </c>
      <c r="H17" s="626">
        <v>0</v>
      </c>
      <c r="I17" s="626"/>
      <c r="J17" s="626"/>
      <c r="K17" s="626">
        <v>0</v>
      </c>
      <c r="L17" s="626">
        <v>444548</v>
      </c>
      <c r="M17" s="626">
        <v>0</v>
      </c>
      <c r="N17" s="628">
        <v>444548</v>
      </c>
    </row>
    <row r="18" spans="2:14" ht="12.75">
      <c r="B18" s="420" t="s">
        <v>449</v>
      </c>
      <c r="C18" s="106" t="s">
        <v>450</v>
      </c>
      <c r="D18" s="626">
        <v>4232889</v>
      </c>
      <c r="E18" s="626">
        <v>737535</v>
      </c>
      <c r="F18" s="626">
        <v>202378</v>
      </c>
      <c r="G18" s="627">
        <v>0</v>
      </c>
      <c r="H18" s="626">
        <v>0</v>
      </c>
      <c r="I18" s="626"/>
      <c r="J18" s="626"/>
      <c r="K18" s="626">
        <v>0</v>
      </c>
      <c r="L18" s="626">
        <v>0</v>
      </c>
      <c r="M18" s="626">
        <v>0</v>
      </c>
      <c r="N18" s="628">
        <f>SUM(D18:H18)</f>
        <v>5172802</v>
      </c>
    </row>
    <row r="19" spans="2:14" ht="12.75">
      <c r="B19" s="420" t="s">
        <v>330</v>
      </c>
      <c r="C19" s="110" t="s">
        <v>341</v>
      </c>
      <c r="D19" s="626">
        <v>360000</v>
      </c>
      <c r="E19" s="626">
        <v>60480</v>
      </c>
      <c r="F19" s="626">
        <v>99355</v>
      </c>
      <c r="G19" s="627">
        <v>0</v>
      </c>
      <c r="H19" s="626">
        <v>239383</v>
      </c>
      <c r="I19" s="626"/>
      <c r="J19" s="626"/>
      <c r="K19" s="626">
        <v>0</v>
      </c>
      <c r="L19" s="626">
        <v>0</v>
      </c>
      <c r="M19" s="626">
        <v>0</v>
      </c>
      <c r="N19" s="628">
        <f>SUM(D19:M19)</f>
        <v>759218</v>
      </c>
    </row>
    <row r="20" spans="2:14" ht="12.75">
      <c r="B20" s="420" t="s">
        <v>479</v>
      </c>
      <c r="C20" s="110" t="s">
        <v>480</v>
      </c>
      <c r="D20" s="626">
        <v>5227530</v>
      </c>
      <c r="E20" s="626">
        <v>977729</v>
      </c>
      <c r="F20" s="626">
        <v>1984512</v>
      </c>
      <c r="G20" s="627">
        <v>0</v>
      </c>
      <c r="H20" s="626">
        <v>0</v>
      </c>
      <c r="I20" s="626"/>
      <c r="J20" s="626"/>
      <c r="K20" s="626">
        <v>0</v>
      </c>
      <c r="L20" s="626">
        <v>50000</v>
      </c>
      <c r="M20" s="626">
        <v>0</v>
      </c>
      <c r="N20" s="628">
        <f>SUM(D20:M20)</f>
        <v>8239771</v>
      </c>
    </row>
    <row r="21" spans="2:14" ht="12.75">
      <c r="B21" s="107">
        <v>104037</v>
      </c>
      <c r="C21" s="104" t="s">
        <v>392</v>
      </c>
      <c r="D21" s="629">
        <v>0</v>
      </c>
      <c r="E21" s="629">
        <v>0</v>
      </c>
      <c r="F21" s="629">
        <v>269057</v>
      </c>
      <c r="G21" s="630">
        <v>0</v>
      </c>
      <c r="H21" s="629">
        <v>0</v>
      </c>
      <c r="I21" s="629"/>
      <c r="J21" s="629"/>
      <c r="K21" s="629">
        <v>0</v>
      </c>
      <c r="L21" s="629">
        <v>0</v>
      </c>
      <c r="M21" s="629">
        <v>0</v>
      </c>
      <c r="N21" s="628">
        <v>269057</v>
      </c>
    </row>
    <row r="22" spans="2:14" ht="12.75">
      <c r="B22" s="107">
        <v>107055</v>
      </c>
      <c r="C22" s="104" t="s">
        <v>485</v>
      </c>
      <c r="D22" s="629">
        <v>4774360</v>
      </c>
      <c r="E22" s="629">
        <v>865964</v>
      </c>
      <c r="F22" s="629">
        <v>3865181</v>
      </c>
      <c r="G22" s="630">
        <v>0</v>
      </c>
      <c r="H22" s="629">
        <v>0</v>
      </c>
      <c r="I22" s="629"/>
      <c r="J22" s="629"/>
      <c r="K22" s="629">
        <v>0</v>
      </c>
      <c r="L22" s="629">
        <v>0</v>
      </c>
      <c r="M22" s="629">
        <v>0</v>
      </c>
      <c r="N22" s="628">
        <f>SUM(D22:F22)</f>
        <v>9505505</v>
      </c>
    </row>
    <row r="23" spans="2:14" ht="12.75">
      <c r="B23" s="107">
        <v>107060</v>
      </c>
      <c r="C23" s="104" t="s">
        <v>342</v>
      </c>
      <c r="D23" s="629">
        <v>0</v>
      </c>
      <c r="E23" s="629">
        <v>0</v>
      </c>
      <c r="F23" s="629">
        <v>4343400</v>
      </c>
      <c r="G23" s="630">
        <v>9625375</v>
      </c>
      <c r="H23" s="629">
        <v>0</v>
      </c>
      <c r="I23" s="629"/>
      <c r="J23" s="629"/>
      <c r="K23" s="629">
        <v>0</v>
      </c>
      <c r="L23" s="629">
        <v>550000</v>
      </c>
      <c r="M23" s="629">
        <v>0</v>
      </c>
      <c r="N23" s="628">
        <f>SUM(F23:L23)</f>
        <v>14518775</v>
      </c>
    </row>
    <row r="24" spans="2:16" ht="12.75">
      <c r="B24" s="107">
        <v>13320</v>
      </c>
      <c r="C24" s="104" t="s">
        <v>383</v>
      </c>
      <c r="D24" s="629">
        <v>0</v>
      </c>
      <c r="E24" s="629">
        <v>0</v>
      </c>
      <c r="F24" s="629">
        <v>193501</v>
      </c>
      <c r="G24" s="630">
        <v>0</v>
      </c>
      <c r="H24" s="629">
        <v>0</v>
      </c>
      <c r="I24" s="629"/>
      <c r="J24" s="629"/>
      <c r="K24" s="629">
        <v>0</v>
      </c>
      <c r="L24" s="629">
        <v>0</v>
      </c>
      <c r="M24" s="629">
        <v>0</v>
      </c>
      <c r="N24" s="628">
        <f>SUM(F24:M24)</f>
        <v>193501</v>
      </c>
      <c r="P24" s="117"/>
    </row>
    <row r="25" spans="2:14" ht="12.75">
      <c r="B25" s="107">
        <v>66010</v>
      </c>
      <c r="C25" s="104" t="s">
        <v>384</v>
      </c>
      <c r="D25" s="629">
        <v>71579</v>
      </c>
      <c r="E25" s="629">
        <v>0</v>
      </c>
      <c r="F25" s="629">
        <v>1500946</v>
      </c>
      <c r="G25" s="630">
        <v>0</v>
      </c>
      <c r="H25" s="629">
        <v>0</v>
      </c>
      <c r="I25" s="629"/>
      <c r="J25" s="629"/>
      <c r="K25" s="629">
        <v>0</v>
      </c>
      <c r="L25" s="629">
        <v>0</v>
      </c>
      <c r="M25" s="629">
        <v>0</v>
      </c>
      <c r="N25" s="628">
        <f>SUM(D25:M25)</f>
        <v>1572525</v>
      </c>
    </row>
    <row r="26" spans="2:14" ht="12.75">
      <c r="B26" s="431">
        <v>900060</v>
      </c>
      <c r="C26" s="432" t="s">
        <v>430</v>
      </c>
      <c r="D26" s="631">
        <v>0</v>
      </c>
      <c r="E26" s="631">
        <v>0</v>
      </c>
      <c r="F26" s="631">
        <v>0</v>
      </c>
      <c r="G26" s="632">
        <v>0</v>
      </c>
      <c r="H26" s="631">
        <v>0</v>
      </c>
      <c r="I26" s="631"/>
      <c r="J26" s="631"/>
      <c r="K26" s="631">
        <v>0</v>
      </c>
      <c r="L26" s="631">
        <v>0</v>
      </c>
      <c r="M26" s="631">
        <v>3453425</v>
      </c>
      <c r="N26" s="633">
        <v>3453425</v>
      </c>
    </row>
    <row r="27" spans="2:14" ht="12.75">
      <c r="B27" s="431">
        <v>62020</v>
      </c>
      <c r="C27" s="432" t="s">
        <v>478</v>
      </c>
      <c r="D27" s="631">
        <v>780000</v>
      </c>
      <c r="E27" s="631">
        <v>136500</v>
      </c>
      <c r="F27" s="631">
        <v>820000</v>
      </c>
      <c r="G27" s="632">
        <v>0</v>
      </c>
      <c r="H27" s="631">
        <v>1180084</v>
      </c>
      <c r="I27" s="631"/>
      <c r="J27" s="631"/>
      <c r="K27" s="631">
        <v>0</v>
      </c>
      <c r="L27" s="631">
        <v>0</v>
      </c>
      <c r="M27" s="631">
        <v>0</v>
      </c>
      <c r="N27" s="633">
        <f>SUM(D27:M27)</f>
        <v>2916584</v>
      </c>
    </row>
    <row r="28" spans="2:14" ht="12.75">
      <c r="B28" s="431">
        <v>82091</v>
      </c>
      <c r="C28" s="432" t="s">
        <v>302</v>
      </c>
      <c r="D28" s="631">
        <v>0</v>
      </c>
      <c r="E28" s="631">
        <v>0</v>
      </c>
      <c r="F28" s="631">
        <v>3247963</v>
      </c>
      <c r="G28" s="632">
        <v>0</v>
      </c>
      <c r="H28" s="631">
        <v>0</v>
      </c>
      <c r="I28" s="631"/>
      <c r="J28" s="631"/>
      <c r="K28" s="631">
        <v>0</v>
      </c>
      <c r="L28" s="631">
        <v>0</v>
      </c>
      <c r="M28" s="631">
        <v>0</v>
      </c>
      <c r="N28" s="633">
        <v>3247963</v>
      </c>
    </row>
    <row r="29" spans="2:16" ht="12.75">
      <c r="B29" s="114"/>
      <c r="C29" s="115" t="s">
        <v>107</v>
      </c>
      <c r="D29" s="634">
        <f>SUM(D9:D28)</f>
        <v>53350035</v>
      </c>
      <c r="E29" s="634">
        <f>SUM(E9:E28)</f>
        <v>6829357</v>
      </c>
      <c r="F29" s="634">
        <f>SUM(F9:F28)</f>
        <v>32463508</v>
      </c>
      <c r="G29" s="634">
        <f>SUM(G9:G28)</f>
        <v>9625375</v>
      </c>
      <c r="H29" s="634">
        <f>SUM(H9:H28)</f>
        <v>81937715</v>
      </c>
      <c r="I29" s="634"/>
      <c r="J29" s="634"/>
      <c r="K29" s="634">
        <f>SUM(K9:K28)</f>
        <v>2330316</v>
      </c>
      <c r="L29" s="634">
        <f>SUM(L9:L28)</f>
        <v>1849333</v>
      </c>
      <c r="M29" s="634">
        <f>SUM(M9:M28)</f>
        <v>5873357</v>
      </c>
      <c r="N29" s="634">
        <f>SUM(N9:N28)</f>
        <v>194258996</v>
      </c>
      <c r="O29" s="116"/>
      <c r="P29" s="117"/>
    </row>
    <row r="30" spans="4:15" ht="12.75">
      <c r="D30" s="117"/>
      <c r="E30" s="117"/>
      <c r="F30" s="117"/>
      <c r="G30" s="117"/>
      <c r="H30" s="117"/>
      <c r="N30" s="422"/>
      <c r="O30" s="117"/>
    </row>
    <row r="31" spans="3:12" ht="12.75">
      <c r="C31" s="703" t="s">
        <v>408</v>
      </c>
      <c r="D31" s="703"/>
      <c r="E31" s="703"/>
      <c r="F31" s="703"/>
      <c r="G31" s="703"/>
      <c r="H31" s="703"/>
      <c r="I31" s="703"/>
      <c r="J31" s="703"/>
      <c r="K31" s="703"/>
      <c r="L31" s="703"/>
    </row>
    <row r="32" spans="12:14" ht="12.75">
      <c r="L32" s="698" t="s">
        <v>406</v>
      </c>
      <c r="M32" s="698"/>
      <c r="N32" s="698"/>
    </row>
    <row r="33" spans="2:14" ht="12.75" customHeight="1">
      <c r="B33" s="706" t="s">
        <v>96</v>
      </c>
      <c r="C33" s="710" t="s">
        <v>97</v>
      </c>
      <c r="D33" s="694" t="s">
        <v>345</v>
      </c>
      <c r="E33" s="688" t="s">
        <v>454</v>
      </c>
      <c r="F33" s="688" t="s">
        <v>255</v>
      </c>
      <c r="G33" s="688" t="s">
        <v>394</v>
      </c>
      <c r="H33" s="688" t="s">
        <v>386</v>
      </c>
      <c r="I33" s="688" t="s">
        <v>108</v>
      </c>
      <c r="J33" s="692" t="s">
        <v>109</v>
      </c>
      <c r="K33" s="688" t="s">
        <v>453</v>
      </c>
      <c r="L33" s="688" t="s">
        <v>346</v>
      </c>
      <c r="M33" s="688" t="s">
        <v>347</v>
      </c>
      <c r="N33" s="696" t="s">
        <v>103</v>
      </c>
    </row>
    <row r="34" spans="2:14" ht="26.25" customHeight="1">
      <c r="B34" s="707"/>
      <c r="C34" s="711"/>
      <c r="D34" s="695"/>
      <c r="E34" s="689"/>
      <c r="F34" s="689"/>
      <c r="G34" s="689"/>
      <c r="H34" s="689"/>
      <c r="I34" s="689"/>
      <c r="J34" s="693"/>
      <c r="K34" s="689"/>
      <c r="L34" s="689"/>
      <c r="M34" s="689"/>
      <c r="N34" s="697"/>
    </row>
    <row r="35" spans="2:14" ht="12.75">
      <c r="B35" s="420" t="s">
        <v>324</v>
      </c>
      <c r="C35" s="433" t="s">
        <v>333</v>
      </c>
      <c r="D35" s="512">
        <v>797612</v>
      </c>
      <c r="E35" s="516">
        <v>0</v>
      </c>
      <c r="F35" s="393">
        <v>0</v>
      </c>
      <c r="G35" s="516">
        <v>526014</v>
      </c>
      <c r="H35" s="512">
        <v>551181</v>
      </c>
      <c r="I35" s="430"/>
      <c r="J35" s="430"/>
      <c r="K35" s="512">
        <v>36260583</v>
      </c>
      <c r="L35" s="393">
        <v>0</v>
      </c>
      <c r="M35" s="393">
        <v>0</v>
      </c>
      <c r="N35" s="105">
        <f>SUM(D35:M35)</f>
        <v>38135390</v>
      </c>
    </row>
    <row r="36" spans="1:14" ht="12.75">
      <c r="A36" s="266">
        <v>195007019</v>
      </c>
      <c r="B36" s="420" t="s">
        <v>338</v>
      </c>
      <c r="C36" s="106" t="s">
        <v>343</v>
      </c>
      <c r="D36" s="639">
        <v>30331252</v>
      </c>
      <c r="E36" s="514">
        <v>0</v>
      </c>
      <c r="F36" s="514">
        <v>0</v>
      </c>
      <c r="G36" s="514">
        <v>0</v>
      </c>
      <c r="H36" s="514">
        <v>0</v>
      </c>
      <c r="I36" s="514"/>
      <c r="J36" s="514"/>
      <c r="K36" s="514">
        <v>334000</v>
      </c>
      <c r="L36" s="514">
        <v>0</v>
      </c>
      <c r="M36" s="514">
        <v>1575727</v>
      </c>
      <c r="N36" s="105">
        <f>SUM(D36:M36)</f>
        <v>32240979</v>
      </c>
    </row>
    <row r="37" spans="2:14" ht="12.75">
      <c r="B37" s="420" t="s">
        <v>340</v>
      </c>
      <c r="C37" s="106" t="s">
        <v>377</v>
      </c>
      <c r="D37" s="514">
        <v>0</v>
      </c>
      <c r="E37" s="514">
        <v>0</v>
      </c>
      <c r="F37" s="514">
        <v>0</v>
      </c>
      <c r="G37" s="514">
        <v>0</v>
      </c>
      <c r="H37" s="514">
        <v>0</v>
      </c>
      <c r="I37" s="514"/>
      <c r="J37" s="514"/>
      <c r="K37" s="514">
        <v>0</v>
      </c>
      <c r="L37" s="514">
        <v>73855874</v>
      </c>
      <c r="M37" s="514">
        <v>0</v>
      </c>
      <c r="N37" s="105">
        <v>73855874</v>
      </c>
    </row>
    <row r="38" spans="2:14" ht="12.75">
      <c r="B38" s="420" t="s">
        <v>391</v>
      </c>
      <c r="C38" s="104" t="s">
        <v>269</v>
      </c>
      <c r="D38" s="514">
        <v>0</v>
      </c>
      <c r="E38" s="513">
        <v>47752707</v>
      </c>
      <c r="F38" s="514">
        <v>0</v>
      </c>
      <c r="G38" s="515">
        <v>455275</v>
      </c>
      <c r="H38" s="514">
        <v>0</v>
      </c>
      <c r="I38" s="514"/>
      <c r="J38" s="514"/>
      <c r="K38" s="514">
        <v>0</v>
      </c>
      <c r="L38" s="514">
        <v>0</v>
      </c>
      <c r="M38" s="514">
        <v>0</v>
      </c>
      <c r="N38" s="105">
        <f>SUM(E38:G38)</f>
        <v>48207982</v>
      </c>
    </row>
    <row r="39" spans="2:14" ht="12.75">
      <c r="B39" s="420" t="s">
        <v>325</v>
      </c>
      <c r="C39" s="423" t="s">
        <v>446</v>
      </c>
      <c r="D39" s="514">
        <v>0</v>
      </c>
      <c r="E39" s="514">
        <v>0</v>
      </c>
      <c r="F39" s="514">
        <v>0</v>
      </c>
      <c r="G39" s="515">
        <v>0</v>
      </c>
      <c r="H39" s="514">
        <v>0</v>
      </c>
      <c r="I39" s="514"/>
      <c r="J39" s="514"/>
      <c r="K39" s="514">
        <v>12660553</v>
      </c>
      <c r="L39" s="514">
        <v>0</v>
      </c>
      <c r="M39" s="514">
        <v>0</v>
      </c>
      <c r="N39" s="105">
        <v>12660553</v>
      </c>
    </row>
    <row r="40" spans="2:14" ht="12.75" hidden="1">
      <c r="B40" s="107">
        <v>960302</v>
      </c>
      <c r="C40" s="104" t="s">
        <v>106</v>
      </c>
      <c r="D40" s="514"/>
      <c r="E40" s="514"/>
      <c r="F40" s="514"/>
      <c r="G40" s="515"/>
      <c r="H40" s="514"/>
      <c r="I40" s="514"/>
      <c r="J40" s="514"/>
      <c r="K40" s="514"/>
      <c r="L40" s="514"/>
      <c r="M40" s="514"/>
      <c r="N40" s="105"/>
    </row>
    <row r="41" spans="2:14" ht="12.75" hidden="1">
      <c r="B41" s="114"/>
      <c r="C41" s="115" t="s">
        <v>107</v>
      </c>
      <c r="D41" s="514"/>
      <c r="E41" s="514"/>
      <c r="F41" s="514"/>
      <c r="G41" s="515"/>
      <c r="H41" s="514"/>
      <c r="I41" s="514"/>
      <c r="J41" s="514"/>
      <c r="K41" s="514"/>
      <c r="L41" s="514"/>
      <c r="M41" s="514"/>
      <c r="N41" s="105"/>
    </row>
    <row r="42" spans="2:14" ht="12.75" hidden="1">
      <c r="B42" s="120"/>
      <c r="C42" s="110"/>
      <c r="D42" s="514"/>
      <c r="E42" s="514"/>
      <c r="F42" s="514"/>
      <c r="G42" s="515"/>
      <c r="H42" s="514"/>
      <c r="I42" s="514"/>
      <c r="J42" s="514"/>
      <c r="K42" s="514"/>
      <c r="L42" s="514"/>
      <c r="M42" s="514"/>
      <c r="N42" s="105"/>
    </row>
    <row r="43" spans="2:14" ht="12.75" hidden="1">
      <c r="B43" s="120"/>
      <c r="C43" s="104"/>
      <c r="D43" s="102"/>
      <c r="E43" s="102"/>
      <c r="F43" s="102"/>
      <c r="G43" s="105"/>
      <c r="H43" s="102"/>
      <c r="I43" s="102"/>
      <c r="J43" s="102"/>
      <c r="K43" s="102"/>
      <c r="L43" s="102"/>
      <c r="M43" s="102"/>
      <c r="N43" s="105"/>
    </row>
    <row r="44" spans="2:14" ht="12.75" hidden="1">
      <c r="B44" s="120"/>
      <c r="C44" s="104"/>
      <c r="D44" s="102"/>
      <c r="E44" s="102"/>
      <c r="F44" s="102"/>
      <c r="G44" s="105"/>
      <c r="H44" s="102"/>
      <c r="I44" s="102"/>
      <c r="J44" s="102"/>
      <c r="K44" s="102"/>
      <c r="L44" s="102"/>
      <c r="M44" s="102"/>
      <c r="N44" s="105"/>
    </row>
    <row r="45" spans="2:14" ht="12.75" hidden="1">
      <c r="B45" s="120"/>
      <c r="C45" s="104"/>
      <c r="D45" s="102"/>
      <c r="E45" s="102"/>
      <c r="F45" s="102"/>
      <c r="G45" s="105"/>
      <c r="H45" s="102"/>
      <c r="I45" s="102"/>
      <c r="J45" s="102"/>
      <c r="K45" s="102"/>
      <c r="L45" s="102"/>
      <c r="M45" s="102"/>
      <c r="N45" s="105"/>
    </row>
    <row r="46" spans="2:14" ht="12.75" hidden="1">
      <c r="B46" s="120"/>
      <c r="C46" s="104"/>
      <c r="D46" s="102"/>
      <c r="E46" s="102"/>
      <c r="F46" s="102"/>
      <c r="G46" s="105"/>
      <c r="H46" s="102"/>
      <c r="I46" s="102"/>
      <c r="J46" s="102"/>
      <c r="K46" s="102"/>
      <c r="L46" s="102"/>
      <c r="M46" s="102"/>
      <c r="N46" s="105"/>
    </row>
    <row r="47" spans="2:14" ht="12.75" hidden="1">
      <c r="B47" s="120"/>
      <c r="C47" s="104"/>
      <c r="D47" s="102"/>
      <c r="E47" s="102"/>
      <c r="F47" s="102"/>
      <c r="G47" s="105"/>
      <c r="H47" s="102"/>
      <c r="I47" s="102"/>
      <c r="J47" s="102"/>
      <c r="K47" s="102"/>
      <c r="L47" s="102"/>
      <c r="M47" s="102"/>
      <c r="N47" s="105"/>
    </row>
    <row r="48" spans="2:14" ht="12.75" hidden="1">
      <c r="B48" s="120"/>
      <c r="C48" s="104"/>
      <c r="D48" s="102"/>
      <c r="E48" s="102"/>
      <c r="F48" s="102"/>
      <c r="G48" s="105"/>
      <c r="H48" s="102"/>
      <c r="I48" s="102"/>
      <c r="J48" s="102"/>
      <c r="K48" s="102"/>
      <c r="L48" s="102"/>
      <c r="M48" s="102"/>
      <c r="N48" s="105"/>
    </row>
    <row r="49" spans="2:14" ht="12.75" hidden="1">
      <c r="B49" s="120"/>
      <c r="C49" s="112"/>
      <c r="D49" s="102"/>
      <c r="E49" s="102"/>
      <c r="F49" s="102"/>
      <c r="G49" s="105"/>
      <c r="H49" s="102"/>
      <c r="I49" s="102"/>
      <c r="J49" s="102"/>
      <c r="K49" s="102"/>
      <c r="L49" s="102"/>
      <c r="M49" s="102"/>
      <c r="N49" s="105"/>
    </row>
    <row r="50" spans="2:14" ht="12.75" hidden="1">
      <c r="B50" s="120"/>
      <c r="C50" s="104"/>
      <c r="D50" s="102"/>
      <c r="E50" s="102"/>
      <c r="F50" s="102"/>
      <c r="G50" s="105"/>
      <c r="H50" s="102"/>
      <c r="I50" s="102"/>
      <c r="J50" s="102"/>
      <c r="K50" s="102"/>
      <c r="L50" s="102"/>
      <c r="M50" s="102"/>
      <c r="N50" s="105"/>
    </row>
    <row r="51" spans="2:14" ht="12.75" hidden="1">
      <c r="B51" s="120"/>
      <c r="C51" s="104"/>
      <c r="D51" s="102"/>
      <c r="E51" s="102"/>
      <c r="F51" s="102"/>
      <c r="G51" s="105"/>
      <c r="H51" s="102"/>
      <c r="I51" s="102"/>
      <c r="J51" s="102"/>
      <c r="K51" s="102"/>
      <c r="L51" s="102"/>
      <c r="M51" s="102"/>
      <c r="N51" s="105"/>
    </row>
    <row r="52" spans="2:14" ht="12.75">
      <c r="B52" s="420" t="s">
        <v>486</v>
      </c>
      <c r="C52" s="432" t="s">
        <v>478</v>
      </c>
      <c r="D52" s="102">
        <v>0</v>
      </c>
      <c r="E52" s="102">
        <v>7727966</v>
      </c>
      <c r="F52" s="102">
        <v>0</v>
      </c>
      <c r="G52" s="105">
        <v>0</v>
      </c>
      <c r="H52" s="102">
        <v>0</v>
      </c>
      <c r="I52" s="102"/>
      <c r="J52" s="102"/>
      <c r="K52" s="102">
        <v>0</v>
      </c>
      <c r="L52" s="102">
        <v>0</v>
      </c>
      <c r="M52" s="102">
        <v>0</v>
      </c>
      <c r="N52" s="105">
        <v>7727966</v>
      </c>
    </row>
    <row r="53" spans="2:14" ht="12.75">
      <c r="B53" s="420" t="s">
        <v>487</v>
      </c>
      <c r="C53" s="104" t="s">
        <v>302</v>
      </c>
      <c r="D53" s="102">
        <v>0</v>
      </c>
      <c r="E53" s="102">
        <v>232000</v>
      </c>
      <c r="F53" s="102">
        <v>0</v>
      </c>
      <c r="G53" s="105">
        <v>0</v>
      </c>
      <c r="H53" s="102">
        <v>0</v>
      </c>
      <c r="I53" s="102"/>
      <c r="J53" s="102"/>
      <c r="K53" s="102">
        <v>0</v>
      </c>
      <c r="L53" s="102">
        <v>0</v>
      </c>
      <c r="M53" s="102">
        <v>0</v>
      </c>
      <c r="N53" s="105">
        <v>232000</v>
      </c>
    </row>
    <row r="54" spans="2:14" ht="12.75">
      <c r="B54" s="420" t="s">
        <v>449</v>
      </c>
      <c r="C54" s="104" t="s">
        <v>450</v>
      </c>
      <c r="D54" s="102">
        <v>0</v>
      </c>
      <c r="E54" s="102">
        <v>4781615</v>
      </c>
      <c r="F54" s="102">
        <v>0</v>
      </c>
      <c r="G54" s="105">
        <v>0</v>
      </c>
      <c r="H54" s="102">
        <v>0</v>
      </c>
      <c r="I54" s="102"/>
      <c r="J54" s="102"/>
      <c r="K54" s="102">
        <v>0</v>
      </c>
      <c r="L54" s="102">
        <v>0</v>
      </c>
      <c r="M54" s="102">
        <v>0</v>
      </c>
      <c r="N54" s="105">
        <v>4781615</v>
      </c>
    </row>
    <row r="55" spans="2:14" ht="12.75">
      <c r="B55" s="420" t="s">
        <v>323</v>
      </c>
      <c r="C55" s="104" t="s">
        <v>384</v>
      </c>
      <c r="D55" s="102">
        <v>0</v>
      </c>
      <c r="E55" s="629">
        <v>71579</v>
      </c>
      <c r="F55" s="102">
        <v>0</v>
      </c>
      <c r="G55" s="105">
        <v>0</v>
      </c>
      <c r="H55" s="102">
        <v>0</v>
      </c>
      <c r="I55" s="102"/>
      <c r="J55" s="102"/>
      <c r="K55" s="102">
        <v>0</v>
      </c>
      <c r="L55" s="102">
        <v>0</v>
      </c>
      <c r="M55" s="102">
        <v>0</v>
      </c>
      <c r="N55" s="629">
        <v>71579</v>
      </c>
    </row>
    <row r="56" spans="2:14" ht="12.75">
      <c r="B56" s="420" t="s">
        <v>479</v>
      </c>
      <c r="C56" s="110" t="s">
        <v>480</v>
      </c>
      <c r="D56" s="102">
        <v>0</v>
      </c>
      <c r="E56" s="629">
        <v>6686856</v>
      </c>
      <c r="F56" s="102">
        <v>0</v>
      </c>
      <c r="G56" s="105">
        <v>0</v>
      </c>
      <c r="H56" s="102">
        <v>0</v>
      </c>
      <c r="I56" s="102"/>
      <c r="J56" s="102"/>
      <c r="K56" s="102">
        <v>0</v>
      </c>
      <c r="L56" s="102">
        <v>0</v>
      </c>
      <c r="M56" s="102">
        <v>0</v>
      </c>
      <c r="N56" s="629">
        <f>SUM(E56)</f>
        <v>6686856</v>
      </c>
    </row>
    <row r="57" spans="2:14" ht="12.75">
      <c r="B57" s="420" t="s">
        <v>488</v>
      </c>
      <c r="C57" s="104" t="s">
        <v>485</v>
      </c>
      <c r="D57" s="102">
        <v>0</v>
      </c>
      <c r="E57" s="629">
        <v>0</v>
      </c>
      <c r="F57" s="102">
        <v>0</v>
      </c>
      <c r="G57" s="105">
        <v>4329711</v>
      </c>
      <c r="H57" s="102">
        <v>0</v>
      </c>
      <c r="I57" s="102"/>
      <c r="J57" s="102"/>
      <c r="K57" s="102">
        <v>0</v>
      </c>
      <c r="L57" s="102">
        <v>0</v>
      </c>
      <c r="M57" s="102">
        <v>0</v>
      </c>
      <c r="N57" s="629">
        <v>4329711</v>
      </c>
    </row>
    <row r="58" spans="2:14" ht="12.75">
      <c r="B58" s="420" t="s">
        <v>344</v>
      </c>
      <c r="C58" s="104" t="s">
        <v>455</v>
      </c>
      <c r="D58" s="102">
        <v>0</v>
      </c>
      <c r="E58" s="102">
        <v>0</v>
      </c>
      <c r="F58" s="102">
        <v>3232659</v>
      </c>
      <c r="G58" s="105">
        <v>0</v>
      </c>
      <c r="H58" s="102">
        <v>0</v>
      </c>
      <c r="I58" s="102"/>
      <c r="J58" s="102"/>
      <c r="K58" s="102">
        <v>0</v>
      </c>
      <c r="L58" s="102">
        <v>0</v>
      </c>
      <c r="M58" s="102">
        <v>0</v>
      </c>
      <c r="N58" s="105">
        <v>3232659</v>
      </c>
    </row>
    <row r="59" spans="2:14" s="92" customFormat="1" ht="12.75">
      <c r="B59" s="420"/>
      <c r="C59" s="119" t="s">
        <v>95</v>
      </c>
      <c r="D59" s="622">
        <f>SUM(D35:D58)</f>
        <v>31128864</v>
      </c>
      <c r="E59" s="103">
        <f>SUM(E35:E58)</f>
        <v>67252723</v>
      </c>
      <c r="F59" s="103">
        <f>SUM(F35:F58)</f>
        <v>3232659</v>
      </c>
      <c r="G59" s="622">
        <f>SUM(G35:G58)</f>
        <v>5311000</v>
      </c>
      <c r="H59" s="103">
        <f>SUM(H35:H58)</f>
        <v>551181</v>
      </c>
      <c r="I59" s="103"/>
      <c r="J59" s="103"/>
      <c r="K59" s="103">
        <f>SUM(K35:K58)</f>
        <v>49255136</v>
      </c>
      <c r="L59" s="103">
        <f>SUM(L35:L58)</f>
        <v>73855874</v>
      </c>
      <c r="M59" s="103">
        <f>SUM(M35:M58)</f>
        <v>1575727</v>
      </c>
      <c r="N59" s="103">
        <f>SUM(N35:N58)</f>
        <v>232163164</v>
      </c>
    </row>
    <row r="60" spans="2:14" ht="12.75" hidden="1">
      <c r="B60" s="120"/>
      <c r="C60" s="101"/>
      <c r="D60" s="102"/>
      <c r="E60" s="102"/>
      <c r="F60" s="102"/>
      <c r="G60" s="105"/>
      <c r="H60" s="111"/>
      <c r="I60" s="102"/>
      <c r="J60" s="102"/>
      <c r="K60" s="102"/>
      <c r="L60" s="102"/>
      <c r="M60" s="102"/>
      <c r="N60" s="103"/>
    </row>
    <row r="61" spans="2:14" ht="12.75" hidden="1">
      <c r="B61" s="121"/>
      <c r="C61" s="122"/>
      <c r="D61" s="123"/>
      <c r="E61" s="123"/>
      <c r="F61" s="123"/>
      <c r="G61" s="124"/>
      <c r="H61" s="125"/>
      <c r="I61" s="123"/>
      <c r="J61" s="123"/>
      <c r="K61" s="123"/>
      <c r="L61" s="123"/>
      <c r="M61" s="123"/>
      <c r="N61" s="126"/>
    </row>
    <row r="62" spans="2:14" s="113" customFormat="1" ht="12.75" hidden="1">
      <c r="B62" s="128"/>
      <c r="C62" s="104"/>
      <c r="D62" s="102"/>
      <c r="E62" s="102"/>
      <c r="F62" s="102"/>
      <c r="G62" s="105"/>
      <c r="H62" s="111"/>
      <c r="I62" s="102"/>
      <c r="J62" s="102"/>
      <c r="K62" s="102"/>
      <c r="L62" s="102"/>
      <c r="M62" s="102"/>
      <c r="N62" s="103"/>
    </row>
    <row r="63" spans="2:14" s="113" customFormat="1" ht="12.75">
      <c r="B63" s="128"/>
      <c r="C63" s="130"/>
      <c r="D63" s="424"/>
      <c r="E63" s="424"/>
      <c r="F63" s="424"/>
      <c r="G63" s="425"/>
      <c r="H63" s="426"/>
      <c r="I63" s="424"/>
      <c r="J63" s="424"/>
      <c r="K63" s="424"/>
      <c r="L63" s="424"/>
      <c r="M63" s="424"/>
      <c r="N63" s="131"/>
    </row>
    <row r="64" spans="2:14" s="113" customFormat="1" ht="12.75">
      <c r="B64" s="128"/>
      <c r="C64" s="130"/>
      <c r="D64" s="424"/>
      <c r="E64" s="424"/>
      <c r="F64" s="424"/>
      <c r="G64" s="425"/>
      <c r="H64" s="426"/>
      <c r="I64" s="424"/>
      <c r="J64" s="424"/>
      <c r="K64" s="424"/>
      <c r="L64" s="424"/>
      <c r="M64" s="424"/>
      <c r="N64" s="131"/>
    </row>
    <row r="65" spans="2:14" s="113" customFormat="1" ht="12.75">
      <c r="B65" s="128"/>
      <c r="C65" s="130"/>
      <c r="D65" s="424"/>
      <c r="E65" s="424"/>
      <c r="F65" s="424"/>
      <c r="G65" s="425"/>
      <c r="H65" s="426"/>
      <c r="I65" s="424"/>
      <c r="J65" s="424"/>
      <c r="K65" s="424"/>
      <c r="L65" s="424"/>
      <c r="M65" s="424"/>
      <c r="N65" s="131"/>
    </row>
    <row r="66" spans="2:14" s="113" customFormat="1" ht="12.75">
      <c r="B66" s="128"/>
      <c r="C66" s="130"/>
      <c r="D66" s="424"/>
      <c r="E66" s="424"/>
      <c r="F66" s="424"/>
      <c r="G66" s="425"/>
      <c r="H66" s="426"/>
      <c r="I66" s="424"/>
      <c r="J66" s="424"/>
      <c r="K66" s="424"/>
      <c r="L66" s="424"/>
      <c r="M66" s="424"/>
      <c r="N66" s="131"/>
    </row>
    <row r="67" spans="2:14" s="113" customFormat="1" ht="12.75">
      <c r="B67" s="128"/>
      <c r="C67" s="427"/>
      <c r="D67" s="424"/>
      <c r="E67" s="424"/>
      <c r="F67" s="424"/>
      <c r="G67" s="425"/>
      <c r="H67" s="426"/>
      <c r="I67" s="424"/>
      <c r="J67" s="424"/>
      <c r="K67" s="424"/>
      <c r="L67" s="424"/>
      <c r="M67" s="424"/>
      <c r="N67" s="131"/>
    </row>
    <row r="68" spans="2:14" s="113" customFormat="1" ht="12.75">
      <c r="B68" s="128"/>
      <c r="C68" s="427"/>
      <c r="D68" s="424"/>
      <c r="E68" s="424"/>
      <c r="F68" s="424"/>
      <c r="G68" s="425"/>
      <c r="H68" s="426"/>
      <c r="I68" s="424"/>
      <c r="J68" s="424"/>
      <c r="K68" s="424"/>
      <c r="L68" s="424"/>
      <c r="M68" s="424"/>
      <c r="N68" s="131"/>
    </row>
    <row r="69" spans="2:14" s="113" customFormat="1" ht="12.75">
      <c r="B69" s="128"/>
      <c r="C69" s="130"/>
      <c r="D69" s="132"/>
      <c r="E69" s="132"/>
      <c r="F69" s="132"/>
      <c r="G69" s="133"/>
      <c r="H69" s="132"/>
      <c r="I69" s="132"/>
      <c r="J69" s="132"/>
      <c r="K69" s="132"/>
      <c r="L69" s="132"/>
      <c r="M69" s="132"/>
      <c r="N69" s="131"/>
    </row>
    <row r="70" spans="2:14" s="113" customFormat="1" ht="12.75">
      <c r="B70" s="128"/>
      <c r="C70" s="130"/>
      <c r="D70" s="132"/>
      <c r="E70" s="132"/>
      <c r="F70" s="132"/>
      <c r="G70" s="133"/>
      <c r="H70" s="132"/>
      <c r="I70" s="132"/>
      <c r="J70" s="132"/>
      <c r="K70" s="132"/>
      <c r="L70" s="132"/>
      <c r="M70" s="132"/>
      <c r="N70" s="131"/>
    </row>
    <row r="71" spans="2:14" s="113" customFormat="1" ht="12.75">
      <c r="B71" s="128"/>
      <c r="C71" s="130"/>
      <c r="D71" s="132"/>
      <c r="E71" s="132"/>
      <c r="F71" s="132"/>
      <c r="G71" s="133"/>
      <c r="H71" s="132"/>
      <c r="I71" s="132"/>
      <c r="J71" s="132"/>
      <c r="K71" s="132"/>
      <c r="L71" s="132"/>
      <c r="M71" s="132"/>
      <c r="N71" s="131"/>
    </row>
    <row r="72" spans="2:14" s="113" customFormat="1" ht="12.75">
      <c r="B72" s="118"/>
      <c r="C72" s="13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31"/>
    </row>
    <row r="73" spans="2:14" s="113" customFormat="1" ht="12.75">
      <c r="B73" s="135"/>
      <c r="N73" s="133"/>
    </row>
    <row r="74" spans="2:14" s="113" customFormat="1" ht="12.75">
      <c r="B74" s="135"/>
      <c r="K74" s="132"/>
      <c r="N74" s="428"/>
    </row>
    <row r="75" spans="2:14" s="113" customFormat="1" ht="12.75">
      <c r="B75" s="135"/>
      <c r="N75" s="428"/>
    </row>
    <row r="76" spans="2:14" s="113" customFormat="1" ht="12.75">
      <c r="B76" s="135"/>
      <c r="N76" s="133"/>
    </row>
    <row r="77" spans="2:14" s="113" customFormat="1" ht="12.75">
      <c r="B77" s="135"/>
      <c r="N77" s="428"/>
    </row>
  </sheetData>
  <sheetProtection/>
  <mergeCells count="31">
    <mergeCell ref="H1:N1"/>
    <mergeCell ref="B4:N4"/>
    <mergeCell ref="B7:B8"/>
    <mergeCell ref="G7:G8"/>
    <mergeCell ref="C7:C8"/>
    <mergeCell ref="N7:N8"/>
    <mergeCell ref="C31:L31"/>
    <mergeCell ref="M7:M8"/>
    <mergeCell ref="B33:B34"/>
    <mergeCell ref="F7:F8"/>
    <mergeCell ref="H7:H8"/>
    <mergeCell ref="E7:E8"/>
    <mergeCell ref="G33:G34"/>
    <mergeCell ref="I33:I34"/>
    <mergeCell ref="C33:C34"/>
    <mergeCell ref="N33:N34"/>
    <mergeCell ref="L32:N32"/>
    <mergeCell ref="F33:F34"/>
    <mergeCell ref="H33:H34"/>
    <mergeCell ref="D7:D8"/>
    <mergeCell ref="C2:N2"/>
    <mergeCell ref="B3:N3"/>
    <mergeCell ref="K7:K8"/>
    <mergeCell ref="L7:L8"/>
    <mergeCell ref="M33:M34"/>
    <mergeCell ref="E33:E34"/>
    <mergeCell ref="L33:L34"/>
    <mergeCell ref="I7:J7"/>
    <mergeCell ref="J33:J34"/>
    <mergeCell ref="D33:D34"/>
    <mergeCell ref="K33:K34"/>
  </mergeCells>
  <printOptions/>
  <pageMargins left="0.3937007874015748" right="0.4330708661417323" top="0.6692913385826772" bottom="0.6692913385826772" header="0.31496062992125984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54"/>
  <sheetViews>
    <sheetView zoomScalePageLayoutView="0" workbookViewId="0" topLeftCell="A26">
      <selection activeCell="I15" sqref="I15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4" width="12.28125" style="0" customWidth="1"/>
    <col min="5" max="5" width="14.57421875" style="0" customWidth="1"/>
  </cols>
  <sheetData>
    <row r="1" spans="1:5" s="367" customFormat="1" ht="15">
      <c r="A1" s="721" t="s">
        <v>489</v>
      </c>
      <c r="B1" s="721"/>
      <c r="C1" s="721"/>
      <c r="D1" s="721"/>
      <c r="E1" s="721"/>
    </row>
    <row r="2" spans="2:5" ht="6" customHeight="1">
      <c r="B2" s="323"/>
      <c r="C2" s="323"/>
      <c r="D2" s="323"/>
      <c r="E2" s="323"/>
    </row>
    <row r="3" spans="2:5" ht="12.75">
      <c r="B3" s="722" t="s">
        <v>526</v>
      </c>
      <c r="C3" s="722"/>
      <c r="D3" s="722"/>
      <c r="E3" s="722"/>
    </row>
    <row r="4" ht="6" customHeight="1"/>
    <row r="5" spans="1:5" ht="15">
      <c r="A5" s="723" t="s">
        <v>274</v>
      </c>
      <c r="B5" s="723"/>
      <c r="C5" s="723"/>
      <c r="D5" s="723"/>
      <c r="E5" s="723"/>
    </row>
    <row r="6" spans="1:5" s="369" customFormat="1" ht="6" customHeight="1">
      <c r="A6" s="724"/>
      <c r="B6" s="724"/>
      <c r="C6" s="724"/>
      <c r="D6" s="724"/>
      <c r="E6" s="724"/>
    </row>
    <row r="7" spans="1:5" s="323" customFormat="1" ht="12.75">
      <c r="A7" s="326" t="s">
        <v>75</v>
      </c>
      <c r="B7" s="326"/>
      <c r="C7" s="368">
        <v>2019</v>
      </c>
      <c r="D7" s="368">
        <v>2020</v>
      </c>
      <c r="E7" s="368">
        <v>2021</v>
      </c>
    </row>
    <row r="8" spans="1:5" s="369" customFormat="1" ht="6" customHeight="1" thickBot="1">
      <c r="A8" s="725"/>
      <c r="B8" s="725"/>
      <c r="C8" s="725"/>
      <c r="D8" s="725"/>
      <c r="E8" s="725"/>
    </row>
    <row r="9" spans="1:5" ht="12.75">
      <c r="A9" s="370" t="s">
        <v>275</v>
      </c>
      <c r="B9" s="371"/>
      <c r="C9" s="372"/>
      <c r="D9" s="372"/>
      <c r="E9" s="373"/>
    </row>
    <row r="10" spans="1:5" ht="12.75">
      <c r="A10" s="374"/>
      <c r="B10" s="435" t="s">
        <v>128</v>
      </c>
      <c r="C10" s="376">
        <v>5311000</v>
      </c>
      <c r="D10" s="376">
        <v>7769807</v>
      </c>
      <c r="E10" s="376">
        <v>8000000</v>
      </c>
    </row>
    <row r="11" spans="1:5" ht="12.75" hidden="1">
      <c r="A11" s="374"/>
      <c r="B11" s="375" t="s">
        <v>276</v>
      </c>
      <c r="C11" s="376"/>
      <c r="D11" s="376"/>
      <c r="E11" s="376"/>
    </row>
    <row r="12" spans="1:5" ht="12.75" hidden="1">
      <c r="A12" s="374"/>
      <c r="B12" s="375" t="s">
        <v>277</v>
      </c>
      <c r="C12" s="376"/>
      <c r="D12" s="376"/>
      <c r="E12" s="376"/>
    </row>
    <row r="13" spans="1:5" ht="12.75" hidden="1">
      <c r="A13" s="374"/>
      <c r="B13" s="375" t="s">
        <v>278</v>
      </c>
      <c r="C13" s="376"/>
      <c r="D13" s="376"/>
      <c r="E13" s="376"/>
    </row>
    <row r="14" spans="1:5" ht="12.75">
      <c r="A14" s="374"/>
      <c r="B14" s="375" t="s">
        <v>279</v>
      </c>
      <c r="C14" s="376">
        <v>30331252</v>
      </c>
      <c r="D14" s="376">
        <v>39393159</v>
      </c>
      <c r="E14" s="376">
        <v>39393159</v>
      </c>
    </row>
    <row r="15" spans="1:5" ht="12.75">
      <c r="A15" s="374"/>
      <c r="B15" s="375" t="s">
        <v>378</v>
      </c>
      <c r="C15" s="376">
        <v>67618335</v>
      </c>
      <c r="D15" s="376">
        <v>49569000</v>
      </c>
      <c r="E15" s="376">
        <v>50000000</v>
      </c>
    </row>
    <row r="16" spans="1:5" ht="12.75">
      <c r="A16" s="374"/>
      <c r="B16" s="435" t="s">
        <v>315</v>
      </c>
      <c r="C16" s="376">
        <v>3232659</v>
      </c>
      <c r="D16" s="376">
        <v>3280000</v>
      </c>
      <c r="E16" s="376">
        <v>3300000</v>
      </c>
    </row>
    <row r="17" spans="1:5" ht="12.75">
      <c r="A17" s="374"/>
      <c r="B17" s="435" t="s">
        <v>456</v>
      </c>
      <c r="C17" s="376">
        <v>432000</v>
      </c>
      <c r="D17" s="376">
        <v>0</v>
      </c>
      <c r="E17" s="376">
        <v>0</v>
      </c>
    </row>
    <row r="18" spans="1:5" ht="12.75">
      <c r="A18" s="374"/>
      <c r="B18" s="375" t="s">
        <v>280</v>
      </c>
      <c r="C18" s="376">
        <v>73855874</v>
      </c>
      <c r="D18" s="376">
        <v>37904168</v>
      </c>
      <c r="E18" s="376">
        <v>36000000</v>
      </c>
    </row>
    <row r="19" spans="1:5" ht="12.75">
      <c r="A19" s="374"/>
      <c r="B19" s="435" t="s">
        <v>382</v>
      </c>
      <c r="C19" s="376">
        <v>1575727</v>
      </c>
      <c r="D19" s="376">
        <v>0</v>
      </c>
      <c r="E19" s="376">
        <v>0</v>
      </c>
    </row>
    <row r="20" spans="1:7" ht="12.75">
      <c r="A20" s="378"/>
      <c r="B20" s="379" t="s">
        <v>281</v>
      </c>
      <c r="C20" s="520">
        <f>SUM(C10:C19)</f>
        <v>182356847</v>
      </c>
      <c r="D20" s="520">
        <f>SUM(D10:D19)</f>
        <v>137916134</v>
      </c>
      <c r="E20" s="520">
        <f>SUM(E10:E19)</f>
        <v>136693159</v>
      </c>
      <c r="G20" s="94"/>
    </row>
    <row r="21" spans="1:5" ht="12.75">
      <c r="A21" s="380" t="s">
        <v>282</v>
      </c>
      <c r="B21" s="381"/>
      <c r="C21" s="376"/>
      <c r="D21" s="376"/>
      <c r="E21" s="377"/>
    </row>
    <row r="22" spans="1:5" ht="12.75">
      <c r="A22" s="374"/>
      <c r="B22" s="375" t="s">
        <v>129</v>
      </c>
      <c r="C22" s="376">
        <v>53350035</v>
      </c>
      <c r="D22" s="376">
        <v>43954080</v>
      </c>
      <c r="E22" s="376">
        <v>44000000</v>
      </c>
    </row>
    <row r="23" spans="1:5" ht="12.75">
      <c r="A23" s="374"/>
      <c r="B23" s="375" t="s">
        <v>283</v>
      </c>
      <c r="C23" s="376">
        <v>6829357</v>
      </c>
      <c r="D23" s="376">
        <v>5478000</v>
      </c>
      <c r="E23" s="376">
        <v>5478000</v>
      </c>
    </row>
    <row r="24" spans="1:5" ht="12.75">
      <c r="A24" s="374"/>
      <c r="B24" s="375" t="s">
        <v>131</v>
      </c>
      <c r="C24" s="376">
        <v>32463508</v>
      </c>
      <c r="D24" s="376">
        <v>28323570</v>
      </c>
      <c r="E24" s="376">
        <v>27000000</v>
      </c>
    </row>
    <row r="25" spans="1:5" ht="12.75">
      <c r="A25" s="374"/>
      <c r="B25" s="435" t="s">
        <v>349</v>
      </c>
      <c r="C25" s="376">
        <v>2330316</v>
      </c>
      <c r="D25" s="376">
        <v>1000000</v>
      </c>
      <c r="E25" s="376">
        <v>1000000</v>
      </c>
    </row>
    <row r="26" spans="1:5" ht="12.75">
      <c r="A26" s="374"/>
      <c r="B26" s="435" t="s">
        <v>350</v>
      </c>
      <c r="C26" s="376">
        <v>1499333</v>
      </c>
      <c r="D26" s="377">
        <v>675000</v>
      </c>
      <c r="E26" s="377">
        <v>675000</v>
      </c>
    </row>
    <row r="27" spans="1:5" ht="12.75">
      <c r="A27" s="374"/>
      <c r="B27" s="375" t="s">
        <v>284</v>
      </c>
      <c r="C27" s="376">
        <v>9625375</v>
      </c>
      <c r="D27" s="376">
        <v>12961000</v>
      </c>
      <c r="E27" s="376">
        <v>13000000</v>
      </c>
    </row>
    <row r="28" spans="1:5" ht="12.75">
      <c r="A28" s="374"/>
      <c r="B28" s="375" t="s">
        <v>387</v>
      </c>
      <c r="C28" s="376">
        <v>1440729</v>
      </c>
      <c r="D28" s="376">
        <v>1575727</v>
      </c>
      <c r="E28" s="376">
        <v>1575000</v>
      </c>
    </row>
    <row r="29" spans="1:5" ht="12.75">
      <c r="A29" s="374"/>
      <c r="B29" s="435" t="s">
        <v>461</v>
      </c>
      <c r="C29" s="376">
        <v>49590</v>
      </c>
      <c r="D29" s="376">
        <v>0</v>
      </c>
      <c r="E29" s="376">
        <v>0</v>
      </c>
    </row>
    <row r="30" spans="1:5" ht="12.75">
      <c r="A30" s="374"/>
      <c r="B30" s="435" t="s">
        <v>431</v>
      </c>
      <c r="C30" s="376">
        <v>0</v>
      </c>
      <c r="D30" s="376">
        <v>4659320</v>
      </c>
      <c r="E30" s="376">
        <v>4000000</v>
      </c>
    </row>
    <row r="31" spans="1:5" ht="12.75">
      <c r="A31" s="374"/>
      <c r="B31" s="435" t="s">
        <v>306</v>
      </c>
      <c r="C31" s="376">
        <v>929613</v>
      </c>
      <c r="D31" s="376">
        <v>8445467</v>
      </c>
      <c r="E31" s="376">
        <v>8500000</v>
      </c>
    </row>
    <row r="32" spans="1:5" ht="13.5" thickBot="1">
      <c r="A32" s="382"/>
      <c r="B32" s="383" t="s">
        <v>285</v>
      </c>
      <c r="C32" s="519">
        <f>SUM(C22:C31)</f>
        <v>108517856</v>
      </c>
      <c r="D32" s="519">
        <f>SUM(D22:D31)</f>
        <v>107072164</v>
      </c>
      <c r="E32" s="519">
        <f>SUM(E22:E31)</f>
        <v>105228000</v>
      </c>
    </row>
    <row r="33" spans="1:5" ht="12.75">
      <c r="A33" s="380" t="s">
        <v>286</v>
      </c>
      <c r="B33" s="375"/>
      <c r="C33" s="376"/>
      <c r="D33" s="376"/>
      <c r="E33" s="377"/>
    </row>
    <row r="34" spans="1:5" ht="12.75">
      <c r="A34" s="374"/>
      <c r="B34" s="375" t="s">
        <v>287</v>
      </c>
      <c r="C34" s="376">
        <v>46135136</v>
      </c>
      <c r="D34" s="376">
        <v>41994753</v>
      </c>
      <c r="E34" s="377">
        <v>42000000</v>
      </c>
    </row>
    <row r="35" spans="1:5" ht="12.75">
      <c r="A35" s="374"/>
      <c r="B35" s="375" t="s">
        <v>288</v>
      </c>
      <c r="C35" s="376">
        <v>3120000</v>
      </c>
      <c r="D35" s="376">
        <v>0</v>
      </c>
      <c r="E35" s="377">
        <v>0</v>
      </c>
    </row>
    <row r="36" spans="1:5" ht="12.75">
      <c r="A36" s="374"/>
      <c r="B36" s="435" t="s">
        <v>460</v>
      </c>
      <c r="C36" s="376">
        <v>551181</v>
      </c>
      <c r="D36" s="376">
        <v>1000000</v>
      </c>
      <c r="E36" s="377">
        <v>0</v>
      </c>
    </row>
    <row r="37" spans="1:5" ht="12.75">
      <c r="A37" s="374"/>
      <c r="B37" s="375" t="s">
        <v>289</v>
      </c>
      <c r="C37" s="376">
        <v>0</v>
      </c>
      <c r="D37" s="376">
        <v>0</v>
      </c>
      <c r="E37" s="377">
        <v>0</v>
      </c>
    </row>
    <row r="38" spans="1:5" ht="13.5" thickBot="1">
      <c r="A38" s="378"/>
      <c r="B38" s="384" t="s">
        <v>290</v>
      </c>
      <c r="C38" s="519">
        <f>SUM(C34:C37)</f>
        <v>49806317</v>
      </c>
      <c r="D38" s="519">
        <f>SUM(D34:D37)</f>
        <v>42994753</v>
      </c>
      <c r="E38" s="523">
        <v>42000000</v>
      </c>
    </row>
    <row r="39" spans="1:5" ht="12.75">
      <c r="A39" s="380" t="s">
        <v>291</v>
      </c>
      <c r="B39" s="381"/>
      <c r="C39" s="376"/>
      <c r="D39" s="376"/>
      <c r="E39" s="377"/>
    </row>
    <row r="40" spans="1:5" ht="12.75">
      <c r="A40" s="374"/>
      <c r="B40" s="375" t="s">
        <v>292</v>
      </c>
      <c r="C40" s="376">
        <v>81937715</v>
      </c>
      <c r="D40" s="376">
        <v>73838723</v>
      </c>
      <c r="E40" s="377">
        <v>73703159</v>
      </c>
    </row>
    <row r="41" spans="1:5" ht="12.75">
      <c r="A41" s="374"/>
      <c r="B41" s="375" t="s">
        <v>147</v>
      </c>
      <c r="C41" s="376">
        <v>0</v>
      </c>
      <c r="D41" s="376"/>
      <c r="E41" s="377"/>
    </row>
    <row r="42" spans="1:5" ht="12.75">
      <c r="A42" s="374"/>
      <c r="B42" s="435" t="s">
        <v>462</v>
      </c>
      <c r="C42" s="376">
        <v>350000</v>
      </c>
      <c r="D42" s="376">
        <v>0</v>
      </c>
      <c r="E42" s="377">
        <v>0</v>
      </c>
    </row>
    <row r="43" spans="1:5" ht="12.75">
      <c r="A43" s="374"/>
      <c r="B43" s="375" t="s">
        <v>293</v>
      </c>
      <c r="C43" s="376">
        <v>3453425</v>
      </c>
      <c r="D43" s="376">
        <v>0</v>
      </c>
      <c r="E43" s="377">
        <v>0</v>
      </c>
    </row>
    <row r="44" spans="1:5" ht="13.5" thickBot="1">
      <c r="A44" s="385"/>
      <c r="B44" s="386" t="s">
        <v>294</v>
      </c>
      <c r="C44" s="518">
        <f>SUM(C40:C43)</f>
        <v>85741140</v>
      </c>
      <c r="D44" s="518">
        <f>SUM(D40:D43)</f>
        <v>73838723</v>
      </c>
      <c r="E44" s="518">
        <v>73703159</v>
      </c>
    </row>
    <row r="45" spans="1:5" ht="16.5" thickBot="1">
      <c r="A45" s="719" t="s">
        <v>295</v>
      </c>
      <c r="B45" s="720"/>
      <c r="C45" s="517" t="s">
        <v>491</v>
      </c>
      <c r="D45" s="521" t="s">
        <v>493</v>
      </c>
      <c r="E45" s="522" t="s">
        <v>494</v>
      </c>
    </row>
    <row r="46" spans="1:5" ht="16.5" thickBot="1">
      <c r="A46" s="719" t="s">
        <v>296</v>
      </c>
      <c r="B46" s="720"/>
      <c r="C46" s="521" t="s">
        <v>492</v>
      </c>
      <c r="D46" s="640" t="s">
        <v>493</v>
      </c>
      <c r="E46" s="641" t="s">
        <v>494</v>
      </c>
    </row>
    <row r="48" spans="3:5" ht="12.75">
      <c r="C48" s="94"/>
      <c r="D48" s="94"/>
      <c r="E48" s="94"/>
    </row>
    <row r="49" ht="12.75">
      <c r="C49" s="94"/>
    </row>
    <row r="54" ht="12.75">
      <c r="C54" s="100" t="s">
        <v>451</v>
      </c>
    </row>
  </sheetData>
  <sheetProtection/>
  <mergeCells count="7">
    <mergeCell ref="A46:B46"/>
    <mergeCell ref="A1:E1"/>
    <mergeCell ref="A5:E5"/>
    <mergeCell ref="A6:E6"/>
    <mergeCell ref="A8:E8"/>
    <mergeCell ref="A45:B45"/>
    <mergeCell ref="B3:E3"/>
  </mergeCells>
  <printOptions/>
  <pageMargins left="0.42" right="0.3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42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27.28125" style="139" customWidth="1"/>
    <col min="2" max="2" width="10.28125" style="139" customWidth="1"/>
    <col min="3" max="3" width="10.421875" style="139" customWidth="1"/>
    <col min="4" max="4" width="9.8515625" style="139" customWidth="1"/>
    <col min="5" max="5" width="9.421875" style="139" customWidth="1"/>
    <col min="6" max="6" width="27.140625" style="139" customWidth="1"/>
    <col min="7" max="7" width="10.7109375" style="139" customWidth="1"/>
    <col min="8" max="8" width="10.28125" style="139" customWidth="1"/>
    <col min="9" max="9" width="10.140625" style="160" customWidth="1"/>
    <col min="10" max="10" width="9.28125" style="140" customWidth="1"/>
    <col min="11" max="16384" width="9.140625" style="139" customWidth="1"/>
  </cols>
  <sheetData>
    <row r="1" spans="1:10" ht="12">
      <c r="A1" s="728" t="s">
        <v>505</v>
      </c>
      <c r="B1" s="728"/>
      <c r="C1" s="728"/>
      <c r="D1" s="728"/>
      <c r="E1" s="728"/>
      <c r="F1" s="728"/>
      <c r="G1" s="728"/>
      <c r="H1" s="728"/>
      <c r="I1" s="728"/>
      <c r="J1" s="728"/>
    </row>
    <row r="2" spans="6:10" ht="12.75" customHeight="1">
      <c r="F2" s="726" t="s">
        <v>527</v>
      </c>
      <c r="G2" s="726"/>
      <c r="H2" s="726"/>
      <c r="I2" s="726"/>
      <c r="J2" s="726"/>
    </row>
    <row r="3" spans="1:10" ht="26.25" customHeight="1">
      <c r="A3" s="729" t="s">
        <v>125</v>
      </c>
      <c r="B3" s="729"/>
      <c r="C3" s="729"/>
      <c r="D3" s="729"/>
      <c r="E3" s="729"/>
      <c r="F3" s="729"/>
      <c r="G3" s="729"/>
      <c r="H3" s="729"/>
      <c r="I3" s="729"/>
      <c r="J3" s="729"/>
    </row>
    <row r="4" spans="1:10" ht="12.75" thickBot="1">
      <c r="A4" s="141"/>
      <c r="B4" s="142"/>
      <c r="C4" s="142"/>
      <c r="D4" s="142"/>
      <c r="E4" s="142"/>
      <c r="F4" s="142"/>
      <c r="G4" s="727" t="s">
        <v>406</v>
      </c>
      <c r="H4" s="727"/>
      <c r="I4" s="727"/>
      <c r="J4" s="727"/>
    </row>
    <row r="5" spans="1:10" ht="12.75" thickBot="1">
      <c r="A5" s="731" t="s">
        <v>126</v>
      </c>
      <c r="B5" s="732"/>
      <c r="C5" s="732"/>
      <c r="D5" s="732"/>
      <c r="E5" s="733"/>
      <c r="F5" s="731" t="s">
        <v>127</v>
      </c>
      <c r="G5" s="732"/>
      <c r="H5" s="732"/>
      <c r="I5" s="732"/>
      <c r="J5" s="733"/>
    </row>
    <row r="6" spans="1:10" ht="24.75" thickBot="1">
      <c r="A6" s="351" t="s">
        <v>75</v>
      </c>
      <c r="B6" s="352" t="s">
        <v>76</v>
      </c>
      <c r="C6" s="350" t="s">
        <v>77</v>
      </c>
      <c r="D6" s="350" t="s">
        <v>69</v>
      </c>
      <c r="E6" s="350" t="s">
        <v>60</v>
      </c>
      <c r="F6" s="143" t="s">
        <v>75</v>
      </c>
      <c r="G6" s="144" t="s">
        <v>76</v>
      </c>
      <c r="H6" s="145" t="s">
        <v>77</v>
      </c>
      <c r="I6" s="145" t="s">
        <v>69</v>
      </c>
      <c r="J6" s="146" t="s">
        <v>60</v>
      </c>
    </row>
    <row r="7" spans="1:10" ht="12.75">
      <c r="A7" s="161" t="s">
        <v>128</v>
      </c>
      <c r="B7" s="359">
        <v>12972000</v>
      </c>
      <c r="C7" s="359">
        <v>12420819</v>
      </c>
      <c r="D7" s="360">
        <v>5311000</v>
      </c>
      <c r="E7" s="353">
        <f>D7/C7</f>
        <v>0.4275885511253324</v>
      </c>
      <c r="F7" s="318" t="s">
        <v>129</v>
      </c>
      <c r="G7" s="309">
        <v>54496000</v>
      </c>
      <c r="H7" s="310">
        <v>53383383</v>
      </c>
      <c r="I7" s="310">
        <v>53350035</v>
      </c>
      <c r="J7" s="148">
        <v>0.99</v>
      </c>
    </row>
    <row r="8" spans="1:10" ht="24" customHeight="1">
      <c r="A8" s="149" t="s">
        <v>262</v>
      </c>
      <c r="B8" s="69">
        <v>4125000</v>
      </c>
      <c r="C8" s="69">
        <v>4191300</v>
      </c>
      <c r="D8" s="69">
        <v>3232659</v>
      </c>
      <c r="E8" s="320">
        <f>D8/C8</f>
        <v>0.7712783623219526</v>
      </c>
      <c r="F8" s="317" t="s">
        <v>130</v>
      </c>
      <c r="G8" s="69">
        <v>7596100</v>
      </c>
      <c r="H8" s="645">
        <v>6829357</v>
      </c>
      <c r="I8" s="645">
        <v>6829357</v>
      </c>
      <c r="J8" s="148">
        <f>I8/H8</f>
        <v>1</v>
      </c>
    </row>
    <row r="9" spans="1:10" ht="24" customHeight="1">
      <c r="A9" s="149" t="s">
        <v>116</v>
      </c>
      <c r="B9" s="69">
        <v>36018214</v>
      </c>
      <c r="C9" s="69">
        <v>30331252</v>
      </c>
      <c r="D9" s="69">
        <v>30331252</v>
      </c>
      <c r="E9" s="320">
        <f>D9/C9</f>
        <v>1</v>
      </c>
      <c r="F9" s="317" t="s">
        <v>131</v>
      </c>
      <c r="G9" s="73">
        <v>31862180</v>
      </c>
      <c r="H9" s="645">
        <v>35608560</v>
      </c>
      <c r="I9" s="645">
        <v>32463508</v>
      </c>
      <c r="J9" s="148">
        <f>I9/H9</f>
        <v>0.9116770798931493</v>
      </c>
    </row>
    <row r="10" spans="1:10" ht="12.75">
      <c r="A10" s="354" t="s">
        <v>263</v>
      </c>
      <c r="B10" s="69">
        <v>55287292</v>
      </c>
      <c r="C10" s="69">
        <v>67618335</v>
      </c>
      <c r="D10" s="69">
        <v>67618335</v>
      </c>
      <c r="E10" s="320">
        <f>D10/C10</f>
        <v>1</v>
      </c>
      <c r="F10" s="317" t="s">
        <v>352</v>
      </c>
      <c r="G10" s="73">
        <v>3437000</v>
      </c>
      <c r="H10" s="70">
        <v>3437000</v>
      </c>
      <c r="I10" s="70">
        <v>2330316</v>
      </c>
      <c r="J10" s="148">
        <v>0.68</v>
      </c>
    </row>
    <row r="11" spans="1:10" ht="24">
      <c r="A11" s="149" t="s">
        <v>132</v>
      </c>
      <c r="B11" s="69">
        <v>300000</v>
      </c>
      <c r="C11" s="69">
        <v>532000</v>
      </c>
      <c r="D11" s="69">
        <v>432000</v>
      </c>
      <c r="E11" s="320">
        <v>0.81</v>
      </c>
      <c r="F11" s="317" t="s">
        <v>114</v>
      </c>
      <c r="G11" s="73">
        <v>1930000</v>
      </c>
      <c r="H11" s="645">
        <v>1930000</v>
      </c>
      <c r="I11" s="645">
        <v>1499333</v>
      </c>
      <c r="J11" s="148">
        <f>I11/H11</f>
        <v>0.7768564766839379</v>
      </c>
    </row>
    <row r="12" spans="1:10" ht="24" customHeight="1">
      <c r="A12" s="149" t="s">
        <v>133</v>
      </c>
      <c r="B12" s="69">
        <v>0</v>
      </c>
      <c r="C12" s="69">
        <v>0</v>
      </c>
      <c r="D12" s="69">
        <v>0</v>
      </c>
      <c r="E12" s="320">
        <v>0</v>
      </c>
      <c r="F12" s="317" t="s">
        <v>115</v>
      </c>
      <c r="G12" s="73">
        <v>9729000</v>
      </c>
      <c r="H12" s="645">
        <v>10140375</v>
      </c>
      <c r="I12" s="645">
        <v>9625375</v>
      </c>
      <c r="J12" s="148">
        <f>I12/H12</f>
        <v>0.9492129235851732</v>
      </c>
    </row>
    <row r="13" spans="1:10" ht="12.75">
      <c r="A13" s="152" t="s">
        <v>134</v>
      </c>
      <c r="B13" s="69">
        <v>0</v>
      </c>
      <c r="C13" s="69">
        <v>0</v>
      </c>
      <c r="D13" s="69">
        <v>0</v>
      </c>
      <c r="E13" s="320">
        <v>0</v>
      </c>
      <c r="F13" s="317" t="s">
        <v>306</v>
      </c>
      <c r="G13" s="86">
        <v>0</v>
      </c>
      <c r="H13" s="485">
        <v>933000</v>
      </c>
      <c r="I13" s="70">
        <v>929613</v>
      </c>
      <c r="J13" s="148">
        <v>0.99</v>
      </c>
    </row>
    <row r="14" spans="1:10" ht="12.75">
      <c r="A14" s="152" t="s">
        <v>117</v>
      </c>
      <c r="B14" s="69">
        <v>73855874</v>
      </c>
      <c r="C14" s="69">
        <v>73855874</v>
      </c>
      <c r="D14" s="69">
        <v>73855874</v>
      </c>
      <c r="E14" s="320">
        <v>1</v>
      </c>
      <c r="F14" s="317" t="s">
        <v>432</v>
      </c>
      <c r="G14" s="73">
        <v>49590</v>
      </c>
      <c r="H14" s="70">
        <v>49590</v>
      </c>
      <c r="I14" s="70">
        <v>49590</v>
      </c>
      <c r="J14" s="148">
        <v>1</v>
      </c>
    </row>
    <row r="15" spans="1:10" ht="24" customHeight="1">
      <c r="A15" s="152" t="s">
        <v>351</v>
      </c>
      <c r="B15" s="69"/>
      <c r="C15" s="69">
        <v>1575727</v>
      </c>
      <c r="D15" s="69">
        <v>1575727</v>
      </c>
      <c r="E15" s="320">
        <v>1</v>
      </c>
      <c r="F15" s="319" t="s">
        <v>136</v>
      </c>
      <c r="G15" s="73">
        <v>0</v>
      </c>
      <c r="H15" s="614">
        <v>0</v>
      </c>
      <c r="I15" s="151">
        <v>0</v>
      </c>
      <c r="J15" s="148">
        <v>0</v>
      </c>
    </row>
    <row r="16" spans="1:10" ht="12.75">
      <c r="A16" s="152" t="s">
        <v>63</v>
      </c>
      <c r="B16" s="69">
        <v>0</v>
      </c>
      <c r="C16" s="69">
        <v>0</v>
      </c>
      <c r="D16" s="69">
        <v>0</v>
      </c>
      <c r="E16" s="320">
        <v>0</v>
      </c>
      <c r="F16" s="317" t="s">
        <v>388</v>
      </c>
      <c r="G16" s="73">
        <v>1440729</v>
      </c>
      <c r="H16" s="70">
        <v>1440729</v>
      </c>
      <c r="I16" s="70">
        <v>1440729</v>
      </c>
      <c r="J16" s="148">
        <v>1</v>
      </c>
    </row>
    <row r="17" spans="1:10" ht="13.5" thickBot="1">
      <c r="A17" s="355"/>
      <c r="B17" s="356">
        <v>0</v>
      </c>
      <c r="C17" s="356">
        <v>0</v>
      </c>
      <c r="D17" s="357">
        <v>0</v>
      </c>
      <c r="E17" s="358"/>
      <c r="F17" s="163" t="s">
        <v>135</v>
      </c>
      <c r="G17" s="73">
        <v>3160726</v>
      </c>
      <c r="H17" s="70">
        <v>8801439</v>
      </c>
      <c r="I17" s="70">
        <v>0</v>
      </c>
      <c r="J17" s="148">
        <v>0</v>
      </c>
    </row>
    <row r="18" spans="1:10" ht="12.75" thickBot="1">
      <c r="A18" s="159" t="s">
        <v>137</v>
      </c>
      <c r="B18" s="644">
        <f>SUM(B7:B17)</f>
        <v>182558380</v>
      </c>
      <c r="C18" s="644">
        <f>SUM(C7:C17)</f>
        <v>190525307</v>
      </c>
      <c r="D18" s="617">
        <f>SUM(D7:D17)</f>
        <v>182356847</v>
      </c>
      <c r="E18" s="618">
        <v>0.96</v>
      </c>
      <c r="F18" s="155" t="s">
        <v>137</v>
      </c>
      <c r="G18" s="156">
        <f>SUM(G7:G17)</f>
        <v>113701325</v>
      </c>
      <c r="H18" s="615">
        <f>SUM(H7:H17)</f>
        <v>122553433</v>
      </c>
      <c r="I18" s="615">
        <f>SUM(I7:I17)</f>
        <v>108517856</v>
      </c>
      <c r="J18" s="158">
        <v>0.89</v>
      </c>
    </row>
    <row r="20" spans="6:10" ht="12.75" customHeight="1">
      <c r="F20" s="726" t="s">
        <v>528</v>
      </c>
      <c r="G20" s="726"/>
      <c r="H20" s="726"/>
      <c r="I20" s="726"/>
      <c r="J20" s="726"/>
    </row>
    <row r="21" spans="1:10" ht="27" customHeight="1">
      <c r="A21" s="729" t="s">
        <v>138</v>
      </c>
      <c r="B21" s="729"/>
      <c r="C21" s="729"/>
      <c r="D21" s="729"/>
      <c r="E21" s="729"/>
      <c r="F21" s="729"/>
      <c r="G21" s="729"/>
      <c r="H21" s="729"/>
      <c r="I21" s="729"/>
      <c r="J21" s="729"/>
    </row>
    <row r="22" spans="1:10" ht="12.75" thickBot="1">
      <c r="A22" s="141"/>
      <c r="B22" s="142"/>
      <c r="C22" s="142"/>
      <c r="D22" s="142"/>
      <c r="E22" s="142"/>
      <c r="F22" s="142"/>
      <c r="G22" s="730" t="s">
        <v>406</v>
      </c>
      <c r="H22" s="730"/>
      <c r="I22" s="730"/>
      <c r="J22" s="730"/>
    </row>
    <row r="23" spans="1:10" ht="12.75" thickBot="1">
      <c r="A23" s="731" t="s">
        <v>126</v>
      </c>
      <c r="B23" s="732"/>
      <c r="C23" s="732"/>
      <c r="D23" s="732"/>
      <c r="E23" s="733"/>
      <c r="F23" s="731" t="s">
        <v>127</v>
      </c>
      <c r="G23" s="732"/>
      <c r="H23" s="732"/>
      <c r="I23" s="732"/>
      <c r="J23" s="733"/>
    </row>
    <row r="24" spans="1:10" ht="24.75" thickBot="1">
      <c r="A24" s="143" t="s">
        <v>75</v>
      </c>
      <c r="B24" s="144" t="s">
        <v>264</v>
      </c>
      <c r="C24" s="145" t="s">
        <v>77</v>
      </c>
      <c r="D24" s="145" t="s">
        <v>69</v>
      </c>
      <c r="E24" s="145" t="s">
        <v>60</v>
      </c>
      <c r="F24" s="143" t="s">
        <v>75</v>
      </c>
      <c r="G24" s="144" t="s">
        <v>76</v>
      </c>
      <c r="H24" s="145" t="s">
        <v>77</v>
      </c>
      <c r="I24" s="145" t="s">
        <v>69</v>
      </c>
      <c r="J24" s="146" t="s">
        <v>60</v>
      </c>
    </row>
    <row r="25" spans="1:10" ht="24">
      <c r="A25" s="161" t="s">
        <v>119</v>
      </c>
      <c r="B25" s="77">
        <v>0</v>
      </c>
      <c r="C25" s="77">
        <v>551181</v>
      </c>
      <c r="D25" s="77">
        <v>551181</v>
      </c>
      <c r="E25" s="162">
        <v>1</v>
      </c>
      <c r="F25" s="147" t="s">
        <v>118</v>
      </c>
      <c r="G25" s="646">
        <v>112540000</v>
      </c>
      <c r="H25" s="647">
        <v>112300000</v>
      </c>
      <c r="I25" s="648">
        <v>76623662</v>
      </c>
      <c r="J25" s="148">
        <v>0.68</v>
      </c>
    </row>
    <row r="26" spans="1:10" ht="24">
      <c r="A26" s="149" t="s">
        <v>120</v>
      </c>
      <c r="B26" s="616">
        <v>0</v>
      </c>
      <c r="C26" s="616">
        <v>0</v>
      </c>
      <c r="D26" s="619">
        <v>0</v>
      </c>
      <c r="E26" s="148">
        <v>0</v>
      </c>
      <c r="F26" s="149" t="s">
        <v>139</v>
      </c>
      <c r="G26" s="73">
        <v>10193016</v>
      </c>
      <c r="H26" s="82">
        <v>10193016</v>
      </c>
      <c r="I26" s="83">
        <v>5314053</v>
      </c>
      <c r="J26" s="148">
        <v>0.52</v>
      </c>
    </row>
    <row r="27" spans="1:10" ht="24">
      <c r="A27" s="149" t="s">
        <v>140</v>
      </c>
      <c r="B27" s="616">
        <v>0</v>
      </c>
      <c r="C27" s="616">
        <v>0</v>
      </c>
      <c r="D27" s="619">
        <v>0</v>
      </c>
      <c r="E27" s="148">
        <v>0</v>
      </c>
      <c r="F27" s="149" t="s">
        <v>121</v>
      </c>
      <c r="G27" s="73">
        <v>0</v>
      </c>
      <c r="H27" s="614">
        <v>0</v>
      </c>
      <c r="I27" s="151">
        <v>0</v>
      </c>
      <c r="J27" s="148">
        <v>0</v>
      </c>
    </row>
    <row r="28" spans="1:10" ht="36.75" thickBot="1">
      <c r="A28" s="149" t="s">
        <v>141</v>
      </c>
      <c r="B28" s="616">
        <v>0</v>
      </c>
      <c r="C28" s="616">
        <v>0</v>
      </c>
      <c r="D28" s="619">
        <v>0</v>
      </c>
      <c r="E28" s="148">
        <v>0</v>
      </c>
      <c r="F28" s="149" t="s">
        <v>122</v>
      </c>
      <c r="G28" s="451">
        <v>110000</v>
      </c>
      <c r="H28" s="649">
        <v>350000</v>
      </c>
      <c r="I28" s="650">
        <v>350000</v>
      </c>
      <c r="J28" s="148">
        <v>1</v>
      </c>
    </row>
    <row r="29" spans="1:10" ht="24">
      <c r="A29" s="149" t="s">
        <v>124</v>
      </c>
      <c r="B29" s="69">
        <v>54655303</v>
      </c>
      <c r="C29" s="78">
        <v>54653386</v>
      </c>
      <c r="D29" s="69">
        <v>46135136</v>
      </c>
      <c r="E29" s="148">
        <v>0.84</v>
      </c>
      <c r="F29" s="149" t="s">
        <v>142</v>
      </c>
      <c r="G29" s="614">
        <v>0</v>
      </c>
      <c r="H29" s="614">
        <v>0</v>
      </c>
      <c r="I29" s="151">
        <v>0</v>
      </c>
      <c r="J29" s="148">
        <v>0</v>
      </c>
    </row>
    <row r="30" spans="1:10" ht="24">
      <c r="A30" s="149" t="s">
        <v>123</v>
      </c>
      <c r="B30" s="69">
        <v>2784083</v>
      </c>
      <c r="C30" s="78">
        <v>3120000</v>
      </c>
      <c r="D30" s="69">
        <v>3120000</v>
      </c>
      <c r="E30" s="148">
        <v>1</v>
      </c>
      <c r="F30" s="149" t="s">
        <v>143</v>
      </c>
      <c r="G30" s="614">
        <v>0</v>
      </c>
      <c r="H30" s="614">
        <v>0</v>
      </c>
      <c r="I30" s="151">
        <v>0</v>
      </c>
      <c r="J30" s="148">
        <v>0</v>
      </c>
    </row>
    <row r="31" spans="1:10" ht="24">
      <c r="A31" s="149" t="s">
        <v>144</v>
      </c>
      <c r="B31" s="616">
        <v>0</v>
      </c>
      <c r="C31" s="616">
        <v>0</v>
      </c>
      <c r="D31" s="619">
        <v>0</v>
      </c>
      <c r="E31" s="148">
        <v>0</v>
      </c>
      <c r="F31" s="149" t="s">
        <v>145</v>
      </c>
      <c r="G31" s="73">
        <v>3453425</v>
      </c>
      <c r="H31" s="82">
        <v>3453425</v>
      </c>
      <c r="I31" s="83">
        <v>3453425</v>
      </c>
      <c r="J31" s="148">
        <v>1</v>
      </c>
    </row>
    <row r="32" spans="1:10" ht="12">
      <c r="A32" s="149" t="s">
        <v>146</v>
      </c>
      <c r="B32" s="616">
        <v>0</v>
      </c>
      <c r="C32" s="616">
        <v>0</v>
      </c>
      <c r="D32" s="619">
        <v>0</v>
      </c>
      <c r="E32" s="148">
        <v>0</v>
      </c>
      <c r="F32" s="152" t="s">
        <v>147</v>
      </c>
      <c r="G32" s="614">
        <v>0</v>
      </c>
      <c r="H32" s="614">
        <v>0</v>
      </c>
      <c r="I32" s="151">
        <v>0</v>
      </c>
      <c r="J32" s="148">
        <v>0</v>
      </c>
    </row>
    <row r="33" spans="1:10" ht="24" hidden="1">
      <c r="A33" s="149" t="s">
        <v>148</v>
      </c>
      <c r="B33" s="616"/>
      <c r="C33" s="616"/>
      <c r="D33" s="619"/>
      <c r="E33" s="148"/>
      <c r="F33" s="152" t="s">
        <v>148</v>
      </c>
      <c r="G33" s="150"/>
      <c r="H33" s="150"/>
      <c r="I33" s="151"/>
      <c r="J33" s="148"/>
    </row>
    <row r="34" spans="1:10" ht="12" hidden="1">
      <c r="A34" s="164" t="s">
        <v>117</v>
      </c>
      <c r="B34" s="616"/>
      <c r="C34" s="616"/>
      <c r="D34" s="619"/>
      <c r="E34" s="148"/>
      <c r="F34" s="152" t="s">
        <v>149</v>
      </c>
      <c r="G34" s="150"/>
      <c r="H34" s="150"/>
      <c r="I34" s="151"/>
      <c r="J34" s="148"/>
    </row>
    <row r="35" spans="1:10" ht="12.75" thickBot="1">
      <c r="A35" s="149" t="s">
        <v>150</v>
      </c>
      <c r="B35" s="616">
        <v>0</v>
      </c>
      <c r="C35" s="616">
        <v>0</v>
      </c>
      <c r="D35" s="619">
        <v>0</v>
      </c>
      <c r="E35" s="148">
        <v>0</v>
      </c>
      <c r="F35" s="165"/>
      <c r="G35" s="166"/>
      <c r="H35" s="166"/>
      <c r="I35" s="153"/>
      <c r="J35" s="154"/>
    </row>
    <row r="36" spans="1:10" ht="12.75" thickBot="1">
      <c r="A36" s="155" t="s">
        <v>137</v>
      </c>
      <c r="B36" s="651">
        <f>SUM(B25:B35)</f>
        <v>57439386</v>
      </c>
      <c r="C36" s="651">
        <f>SUM(C25:C35)</f>
        <v>58324567</v>
      </c>
      <c r="D36" s="157">
        <f>SUM(D25:D35)</f>
        <v>49806317</v>
      </c>
      <c r="E36" s="158">
        <v>0.85</v>
      </c>
      <c r="F36" s="155" t="s">
        <v>137</v>
      </c>
      <c r="G36" s="156">
        <f>SUM(G25:G35)</f>
        <v>126296441</v>
      </c>
      <c r="H36" s="615">
        <f>SUM(H25:H35)</f>
        <v>126296441</v>
      </c>
      <c r="I36" s="156">
        <f>SUM(I25:I32)</f>
        <v>85741140</v>
      </c>
      <c r="J36" s="158">
        <v>0.68</v>
      </c>
    </row>
    <row r="37" spans="12:13" ht="12">
      <c r="L37" s="167"/>
      <c r="M37" s="167"/>
    </row>
    <row r="38" spans="3:4" ht="12">
      <c r="C38" s="167"/>
      <c r="D38" s="167"/>
    </row>
    <row r="40" spans="2:9" ht="12">
      <c r="B40" s="167"/>
      <c r="C40" s="167"/>
      <c r="D40" s="167"/>
      <c r="G40" s="167"/>
      <c r="H40" s="167"/>
      <c r="I40" s="167"/>
    </row>
    <row r="41" ht="12">
      <c r="C41" s="167"/>
    </row>
    <row r="42" ht="12">
      <c r="D42" s="167"/>
    </row>
  </sheetData>
  <sheetProtection/>
  <mergeCells count="11">
    <mergeCell ref="G22:J22"/>
    <mergeCell ref="A23:E23"/>
    <mergeCell ref="F23:J23"/>
    <mergeCell ref="A5:E5"/>
    <mergeCell ref="F5:J5"/>
    <mergeCell ref="F20:J20"/>
    <mergeCell ref="G4:J4"/>
    <mergeCell ref="A1:J1"/>
    <mergeCell ref="A3:J3"/>
    <mergeCell ref="A21:J21"/>
    <mergeCell ref="F2:J2"/>
  </mergeCells>
  <printOptions/>
  <pageMargins left="0.75" right="0.75" top="0.64" bottom="0.33" header="0.38" footer="0.22"/>
  <pageSetup horizontalDpi="600" verticalDpi="600" orientation="landscape" paperSize="9" scale="75" r:id="rId1"/>
  <rowBreaks count="1" manualBreakCount="1">
    <brk id="1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7"/>
  <sheetViews>
    <sheetView zoomScalePageLayoutView="0" workbookViewId="0" topLeftCell="A1">
      <selection activeCell="C20" sqref="C20"/>
    </sheetView>
  </sheetViews>
  <sheetFormatPr defaultColWidth="10.421875" defaultRowHeight="12.75"/>
  <cols>
    <col min="1" max="1" width="60.00390625" style="168" customWidth="1"/>
    <col min="2" max="2" width="12.57421875" style="168" customWidth="1"/>
    <col min="3" max="3" width="12.7109375" style="169" customWidth="1"/>
    <col min="4" max="4" width="11.7109375" style="168" customWidth="1"/>
    <col min="5" max="5" width="12.7109375" style="169" customWidth="1"/>
    <col min="6" max="6" width="16.7109375" style="169" customWidth="1"/>
    <col min="7" max="7" width="34.7109375" style="168" hidden="1" customWidth="1"/>
    <col min="8" max="16384" width="10.421875" style="168" customWidth="1"/>
  </cols>
  <sheetData>
    <row r="1" spans="1:7" ht="15.75" customHeight="1">
      <c r="A1" s="734" t="s">
        <v>529</v>
      </c>
      <c r="B1" s="734"/>
      <c r="C1" s="734"/>
      <c r="D1" s="734"/>
      <c r="E1" s="734"/>
      <c r="G1" s="170" t="s">
        <v>151</v>
      </c>
    </row>
    <row r="3" spans="1:6" ht="29.25" customHeight="1">
      <c r="A3" s="735" t="s">
        <v>506</v>
      </c>
      <c r="B3" s="735"/>
      <c r="C3" s="735"/>
      <c r="D3" s="735"/>
      <c r="E3" s="735"/>
      <c r="F3" s="168"/>
    </row>
    <row r="5" spans="1:6" s="322" customFormat="1" ht="25.5">
      <c r="A5" s="346" t="s">
        <v>258</v>
      </c>
      <c r="B5" s="346" t="s">
        <v>76</v>
      </c>
      <c r="C5" s="347" t="s">
        <v>257</v>
      </c>
      <c r="D5" s="346" t="s">
        <v>69</v>
      </c>
      <c r="E5" s="348" t="s">
        <v>60</v>
      </c>
      <c r="F5" s="345"/>
    </row>
    <row r="6" spans="1:5" ht="25.5">
      <c r="A6" s="172" t="s">
        <v>260</v>
      </c>
      <c r="B6" s="173">
        <v>11648095</v>
      </c>
      <c r="C6" s="173">
        <v>12028064</v>
      </c>
      <c r="D6" s="173">
        <v>12028064</v>
      </c>
      <c r="E6" s="349">
        <v>100</v>
      </c>
    </row>
    <row r="7" spans="1:5" ht="12.75">
      <c r="A7" s="172" t="s">
        <v>353</v>
      </c>
      <c r="B7" s="173">
        <v>0</v>
      </c>
      <c r="C7" s="173">
        <v>0</v>
      </c>
      <c r="D7" s="173">
        <v>0</v>
      </c>
      <c r="E7" s="349">
        <v>0</v>
      </c>
    </row>
    <row r="8" spans="1:5" ht="12.75">
      <c r="A8" t="s">
        <v>457</v>
      </c>
      <c r="B8" s="173">
        <v>22570119</v>
      </c>
      <c r="C8" s="173">
        <v>13988588</v>
      </c>
      <c r="D8" s="173">
        <v>13988588</v>
      </c>
      <c r="E8" s="349">
        <v>100</v>
      </c>
    </row>
    <row r="9" spans="1:5" ht="12.75">
      <c r="A9" s="172" t="s">
        <v>259</v>
      </c>
      <c r="B9" s="173">
        <v>1800000</v>
      </c>
      <c r="C9" s="173">
        <v>1800000</v>
      </c>
      <c r="D9" s="173">
        <v>1800000</v>
      </c>
      <c r="E9" s="349">
        <v>100</v>
      </c>
    </row>
    <row r="10" spans="1:5" ht="12.75">
      <c r="A10" s="74" t="s">
        <v>458</v>
      </c>
      <c r="B10" s="173"/>
      <c r="C10" s="173">
        <v>2514600</v>
      </c>
      <c r="D10" s="173">
        <v>2514600</v>
      </c>
      <c r="E10" s="349">
        <v>100</v>
      </c>
    </row>
    <row r="11" spans="1:5" ht="12.75">
      <c r="A11" s="74" t="s">
        <v>459</v>
      </c>
      <c r="B11" s="173">
        <v>0</v>
      </c>
      <c r="C11" s="173">
        <v>0</v>
      </c>
      <c r="D11" s="173">
        <v>0</v>
      </c>
      <c r="E11" s="349">
        <v>0</v>
      </c>
    </row>
    <row r="12" spans="1:6" s="175" customFormat="1" ht="12.75">
      <c r="A12" s="171" t="s">
        <v>95</v>
      </c>
      <c r="B12" s="174">
        <f>SUM(B6:B11)</f>
        <v>36018214</v>
      </c>
      <c r="C12" s="174">
        <f>SUM(C6:C11)</f>
        <v>30331252</v>
      </c>
      <c r="D12" s="174">
        <f>SUM(D6:D11)</f>
        <v>30331252</v>
      </c>
      <c r="E12" s="458">
        <v>100</v>
      </c>
      <c r="F12" s="176"/>
    </row>
    <row r="14" ht="12.75">
      <c r="A14" s="175"/>
    </row>
    <row r="15" ht="6" customHeight="1"/>
    <row r="16" spans="1:4" ht="12.75">
      <c r="A16" s="736"/>
      <c r="B16" s="736"/>
      <c r="C16" s="736"/>
      <c r="D16" s="169"/>
    </row>
    <row r="17" spans="1:3" ht="12.75">
      <c r="A17" s="736"/>
      <c r="B17" s="736"/>
      <c r="C17" s="736"/>
    </row>
  </sheetData>
  <sheetProtection/>
  <mergeCells count="4">
    <mergeCell ref="A3:E3"/>
    <mergeCell ref="A16:C16"/>
    <mergeCell ref="A17:C17"/>
    <mergeCell ref="A1:E1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28"/>
  <sheetViews>
    <sheetView zoomScalePageLayoutView="0" workbookViewId="0" topLeftCell="A16">
      <selection activeCell="N18" sqref="N18"/>
    </sheetView>
  </sheetViews>
  <sheetFormatPr defaultColWidth="9.140625" defaultRowHeight="12.75"/>
  <cols>
    <col min="1" max="1" width="50.28125" style="139" customWidth="1"/>
    <col min="2" max="2" width="12.7109375" style="139" hidden="1" customWidth="1"/>
    <col min="3" max="4" width="15.8515625" style="139" hidden="1" customWidth="1"/>
    <col min="5" max="5" width="10.7109375" style="139" customWidth="1"/>
    <col min="6" max="6" width="11.8515625" style="139" customWidth="1"/>
    <col min="7" max="7" width="10.7109375" style="139" customWidth="1"/>
    <col min="8" max="8" width="10.7109375" style="139" hidden="1" customWidth="1"/>
    <col min="9" max="9" width="11.421875" style="178" hidden="1" customWidth="1"/>
    <col min="10" max="16384" width="9.140625" style="139" customWidth="1"/>
  </cols>
  <sheetData>
    <row r="1" spans="4:9" ht="12">
      <c r="D1" s="177" t="s">
        <v>152</v>
      </c>
      <c r="E1" s="177"/>
      <c r="F1" s="177"/>
      <c r="G1" s="643" t="s">
        <v>530</v>
      </c>
      <c r="H1" s="177"/>
      <c r="I1" s="177"/>
    </row>
    <row r="3" spans="1:9" ht="12">
      <c r="A3" s="728" t="s">
        <v>153</v>
      </c>
      <c r="B3" s="728"/>
      <c r="C3" s="728"/>
      <c r="D3" s="728"/>
      <c r="E3" s="728"/>
      <c r="F3" s="728"/>
      <c r="G3" s="728"/>
      <c r="H3" s="728"/>
      <c r="I3" s="728"/>
    </row>
    <row r="4" spans="1:9" ht="12">
      <c r="A4" s="179"/>
      <c r="B4" s="142"/>
      <c r="C4" s="141"/>
      <c r="D4" s="737" t="s">
        <v>406</v>
      </c>
      <c r="E4" s="737"/>
      <c r="F4" s="737"/>
      <c r="G4" s="737"/>
      <c r="H4" s="737"/>
      <c r="I4" s="737"/>
    </row>
    <row r="5" spans="1:9" ht="36">
      <c r="A5" s="180" t="s">
        <v>154</v>
      </c>
      <c r="B5" s="180" t="s">
        <v>155</v>
      </c>
      <c r="C5" s="180" t="s">
        <v>156</v>
      </c>
      <c r="D5" s="180" t="s">
        <v>157</v>
      </c>
      <c r="E5" s="180"/>
      <c r="F5" s="180"/>
      <c r="G5" s="180" t="s">
        <v>69</v>
      </c>
      <c r="H5" s="180" t="s">
        <v>158</v>
      </c>
      <c r="I5" s="181" t="s">
        <v>159</v>
      </c>
    </row>
    <row r="6" spans="1:9" ht="12">
      <c r="A6" s="652" t="s">
        <v>507</v>
      </c>
      <c r="B6" s="180"/>
      <c r="C6" s="180"/>
      <c r="D6" s="180"/>
      <c r="E6" s="180"/>
      <c r="F6" s="180"/>
      <c r="G6" s="653">
        <v>13259127</v>
      </c>
      <c r="H6" s="180"/>
      <c r="I6" s="181"/>
    </row>
    <row r="7" spans="1:9" ht="12">
      <c r="A7" s="652" t="s">
        <v>508</v>
      </c>
      <c r="B7" s="180"/>
      <c r="C7" s="180"/>
      <c r="D7" s="180"/>
      <c r="E7" s="180"/>
      <c r="F7" s="180"/>
      <c r="G7" s="653">
        <v>35023818</v>
      </c>
      <c r="H7" s="180"/>
      <c r="I7" s="181"/>
    </row>
    <row r="8" spans="1:9" ht="12">
      <c r="A8" s="652" t="s">
        <v>510</v>
      </c>
      <c r="B8" s="180"/>
      <c r="C8" s="180"/>
      <c r="D8" s="180"/>
      <c r="E8" s="180"/>
      <c r="F8" s="180"/>
      <c r="G8" s="653">
        <v>3575187</v>
      </c>
      <c r="H8" s="180"/>
      <c r="I8" s="181"/>
    </row>
    <row r="9" spans="1:9" ht="12">
      <c r="A9" s="652" t="s">
        <v>515</v>
      </c>
      <c r="B9" s="180"/>
      <c r="C9" s="180"/>
      <c r="D9" s="180"/>
      <c r="E9" s="180"/>
      <c r="F9" s="180"/>
      <c r="G9" s="653">
        <v>15995387</v>
      </c>
      <c r="H9" s="180"/>
      <c r="I9" s="181"/>
    </row>
    <row r="10" spans="1:9" s="187" customFormat="1" ht="12">
      <c r="A10" s="182" t="s">
        <v>509</v>
      </c>
      <c r="B10" s="183">
        <v>35774</v>
      </c>
      <c r="C10" s="184"/>
      <c r="D10" s="185"/>
      <c r="E10" s="183"/>
      <c r="F10" s="183"/>
      <c r="G10" s="654">
        <v>8770143</v>
      </c>
      <c r="H10" s="185"/>
      <c r="I10" s="186"/>
    </row>
    <row r="11" spans="1:9" s="187" customFormat="1" ht="12">
      <c r="A11" s="188" t="s">
        <v>137</v>
      </c>
      <c r="B11" s="189"/>
      <c r="C11" s="190"/>
      <c r="D11" s="189"/>
      <c r="E11" s="344"/>
      <c r="F11" s="344"/>
      <c r="G11" s="344">
        <f>SUM(G6:G10)</f>
        <v>76623662</v>
      </c>
      <c r="H11" s="189" t="e">
        <f>SUM(#REF!)</f>
        <v>#REF!</v>
      </c>
      <c r="I11" s="191"/>
    </row>
    <row r="12" spans="1:9" s="187" customFormat="1" ht="19.5" customHeight="1">
      <c r="A12" s="192"/>
      <c r="B12" s="193"/>
      <c r="C12" s="194"/>
      <c r="D12" s="193"/>
      <c r="E12" s="193"/>
      <c r="F12" s="193"/>
      <c r="G12" s="193"/>
      <c r="H12" s="193"/>
      <c r="I12" s="195"/>
    </row>
    <row r="13" ht="12">
      <c r="G13" s="643" t="s">
        <v>531</v>
      </c>
    </row>
    <row r="14" ht="8.25" customHeight="1"/>
    <row r="15" spans="1:7" ht="12">
      <c r="A15" s="728" t="s">
        <v>160</v>
      </c>
      <c r="B15" s="728"/>
      <c r="C15" s="728"/>
      <c r="D15" s="728"/>
      <c r="E15" s="728"/>
      <c r="F15" s="728"/>
      <c r="G15" s="728"/>
    </row>
    <row r="17" spans="1:7" ht="12">
      <c r="A17" s="200" t="s">
        <v>512</v>
      </c>
      <c r="B17" s="200"/>
      <c r="C17" s="200"/>
      <c r="D17" s="200"/>
      <c r="E17" s="200"/>
      <c r="F17" s="200"/>
      <c r="G17" s="200">
        <v>1125745</v>
      </c>
    </row>
    <row r="18" spans="1:7" ht="12">
      <c r="A18" s="200" t="s">
        <v>513</v>
      </c>
      <c r="B18" s="200"/>
      <c r="C18" s="200"/>
      <c r="D18" s="200"/>
      <c r="E18" s="200"/>
      <c r="F18" s="200"/>
      <c r="G18" s="200">
        <v>239383</v>
      </c>
    </row>
    <row r="19" spans="1:9" s="203" customFormat="1" ht="12">
      <c r="A19" s="201" t="s">
        <v>137</v>
      </c>
      <c r="B19" s="201"/>
      <c r="C19" s="201"/>
      <c r="D19" s="201"/>
      <c r="E19" s="202"/>
      <c r="F19" s="202"/>
      <c r="G19" s="202">
        <f>SUM(G17:G18)</f>
        <v>1365128</v>
      </c>
      <c r="I19" s="204"/>
    </row>
    <row r="21" ht="12">
      <c r="G21" s="643" t="s">
        <v>532</v>
      </c>
    </row>
    <row r="22" ht="6.75" customHeight="1"/>
    <row r="23" spans="1:7" ht="12">
      <c r="A23" s="728" t="s">
        <v>162</v>
      </c>
      <c r="B23" s="728"/>
      <c r="C23" s="728"/>
      <c r="D23" s="728"/>
      <c r="E23" s="728"/>
      <c r="F23" s="728"/>
      <c r="G23" s="728"/>
    </row>
    <row r="25" spans="1:7" ht="36.75" customHeight="1">
      <c r="A25" s="198" t="s">
        <v>161</v>
      </c>
      <c r="E25" s="199"/>
      <c r="F25" s="199"/>
      <c r="G25" s="199" t="s">
        <v>69</v>
      </c>
    </row>
    <row r="26" spans="1:9" s="187" customFormat="1" ht="12">
      <c r="A26" s="200" t="s">
        <v>514</v>
      </c>
      <c r="B26" s="196"/>
      <c r="C26" s="197"/>
      <c r="D26" s="196"/>
      <c r="E26" s="655"/>
      <c r="F26" s="655"/>
      <c r="G26" s="655">
        <v>1180084</v>
      </c>
      <c r="H26" s="193"/>
      <c r="I26" s="195"/>
    </row>
    <row r="27" spans="1:9" s="187" customFormat="1" ht="12">
      <c r="A27" s="200" t="s">
        <v>511</v>
      </c>
      <c r="B27" s="196"/>
      <c r="C27" s="197"/>
      <c r="D27" s="196"/>
      <c r="E27" s="655"/>
      <c r="F27" s="655"/>
      <c r="G27" s="655">
        <v>2768841</v>
      </c>
      <c r="H27" s="193"/>
      <c r="I27" s="195"/>
    </row>
    <row r="28" spans="1:7" ht="12">
      <c r="A28" s="205" t="s">
        <v>95</v>
      </c>
      <c r="B28" s="205"/>
      <c r="C28" s="205"/>
      <c r="D28" s="205"/>
      <c r="E28" s="205"/>
      <c r="F28" s="205"/>
      <c r="G28" s="656">
        <f>SUM(G26:G27)</f>
        <v>3948925</v>
      </c>
    </row>
  </sheetData>
  <sheetProtection/>
  <mergeCells count="4">
    <mergeCell ref="A15:G15"/>
    <mergeCell ref="A23:G23"/>
    <mergeCell ref="A3:I3"/>
    <mergeCell ref="D4:I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4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4.421875" style="206" customWidth="1"/>
    <col min="2" max="3" width="12.28125" style="207" customWidth="1"/>
    <col min="4" max="4" width="10.7109375" style="208" customWidth="1"/>
    <col min="5" max="16384" width="9.140625" style="208" customWidth="1"/>
  </cols>
  <sheetData>
    <row r="1" ht="18.75" customHeight="1">
      <c r="C1" s="504" t="s">
        <v>533</v>
      </c>
    </row>
    <row r="2" spans="1:4" ht="18.75" customHeight="1">
      <c r="A2" s="743" t="s">
        <v>483</v>
      </c>
      <c r="B2" s="743"/>
      <c r="C2" s="743"/>
      <c r="D2" s="366"/>
    </row>
    <row r="3" spans="1:5" ht="18.75" customHeight="1">
      <c r="A3" s="743" t="s">
        <v>163</v>
      </c>
      <c r="B3" s="743"/>
      <c r="C3" s="743"/>
      <c r="D3" s="366"/>
      <c r="E3" s="209"/>
    </row>
    <row r="4" spans="1:4" ht="18.75" customHeight="1">
      <c r="A4" s="742" t="s">
        <v>164</v>
      </c>
      <c r="B4" s="742"/>
      <c r="C4" s="742"/>
      <c r="D4" s="68"/>
    </row>
    <row r="5" spans="1:4" ht="18.75" customHeight="1">
      <c r="A5" s="738" t="s">
        <v>409</v>
      </c>
      <c r="B5" s="739"/>
      <c r="C5" s="739"/>
      <c r="D5" s="210"/>
    </row>
    <row r="6" spans="1:4" ht="18.75" customHeight="1">
      <c r="A6" s="211"/>
      <c r="B6" s="212"/>
      <c r="C6" s="212"/>
      <c r="D6" s="210"/>
    </row>
    <row r="7" spans="1:4" ht="15.75">
      <c r="A7" s="211"/>
      <c r="B7" s="212"/>
      <c r="C7" s="212"/>
      <c r="D7" s="210"/>
    </row>
    <row r="8" spans="1:3" s="216" customFormat="1" ht="31.5" customHeight="1">
      <c r="A8" s="213" t="s">
        <v>165</v>
      </c>
      <c r="B8" s="214" t="s">
        <v>166</v>
      </c>
      <c r="C8" s="215" t="s">
        <v>167</v>
      </c>
    </row>
    <row r="9" spans="1:3" s="218" customFormat="1" ht="15">
      <c r="A9" s="217"/>
      <c r="B9" s="740" t="s">
        <v>168</v>
      </c>
      <c r="C9" s="741"/>
    </row>
    <row r="10" spans="1:3" s="221" customFormat="1" ht="12.75">
      <c r="A10" s="219" t="s">
        <v>169</v>
      </c>
      <c r="B10" s="220" t="s">
        <v>170</v>
      </c>
      <c r="C10" s="220" t="s">
        <v>171</v>
      </c>
    </row>
    <row r="11" spans="1:3" ht="12" customHeight="1">
      <c r="A11" s="225" t="s">
        <v>354</v>
      </c>
      <c r="B11" s="223">
        <v>721789</v>
      </c>
      <c r="C11" s="223">
        <v>394004</v>
      </c>
    </row>
    <row r="12" spans="1:3" ht="12" customHeight="1">
      <c r="A12" s="225" t="s">
        <v>355</v>
      </c>
      <c r="B12" s="224">
        <v>490512289</v>
      </c>
      <c r="C12" s="224">
        <v>543729107</v>
      </c>
    </row>
    <row r="13" spans="1:3" ht="12" customHeight="1">
      <c r="A13" s="225" t="s">
        <v>356</v>
      </c>
      <c r="B13" s="226">
        <v>0</v>
      </c>
      <c r="C13" s="226">
        <v>0</v>
      </c>
    </row>
    <row r="14" spans="1:3" ht="12" customHeight="1">
      <c r="A14" s="225" t="s">
        <v>357</v>
      </c>
      <c r="B14" s="226">
        <v>0</v>
      </c>
      <c r="C14" s="226">
        <v>0</v>
      </c>
    </row>
    <row r="15" spans="1:3" ht="12" customHeight="1">
      <c r="A15" s="222" t="s">
        <v>517</v>
      </c>
      <c r="B15" s="229">
        <f>SUM(B11:B14)</f>
        <v>491234078</v>
      </c>
      <c r="C15" s="229">
        <f>SUM(C11:C14)</f>
        <v>544123111</v>
      </c>
    </row>
    <row r="16" spans="1:3" ht="12" customHeight="1">
      <c r="A16" s="225" t="s">
        <v>359</v>
      </c>
      <c r="B16" s="223">
        <v>0</v>
      </c>
      <c r="C16" s="223">
        <v>0</v>
      </c>
    </row>
    <row r="17" spans="1:3" ht="12.75" customHeight="1">
      <c r="A17" s="225" t="s">
        <v>516</v>
      </c>
      <c r="B17" s="223">
        <v>767000</v>
      </c>
      <c r="C17" s="223">
        <v>767000</v>
      </c>
    </row>
    <row r="18" spans="1:3" ht="12.75" customHeight="1">
      <c r="A18" s="222" t="s">
        <v>360</v>
      </c>
      <c r="B18" s="657">
        <f>SUM(B16:B17)</f>
        <v>767000</v>
      </c>
      <c r="C18" s="657">
        <f>SUM(C17)</f>
        <v>767000</v>
      </c>
    </row>
    <row r="19" spans="1:3" ht="12" customHeight="1">
      <c r="A19" s="225" t="s">
        <v>358</v>
      </c>
      <c r="B19" s="223">
        <v>78490438</v>
      </c>
      <c r="C19" s="223">
        <v>37485558</v>
      </c>
    </row>
    <row r="20" spans="1:3" ht="12" customHeight="1">
      <c r="A20" s="225" t="s">
        <v>361</v>
      </c>
      <c r="B20" s="223">
        <v>2655007</v>
      </c>
      <c r="C20" s="223">
        <v>3392921</v>
      </c>
    </row>
    <row r="21" spans="1:3" ht="12" customHeight="1">
      <c r="A21" s="225" t="s">
        <v>363</v>
      </c>
      <c r="B21" s="223">
        <v>112215</v>
      </c>
      <c r="C21" s="223">
        <v>280687</v>
      </c>
    </row>
    <row r="22" spans="1:3" ht="12" customHeight="1">
      <c r="A22" s="222" t="s">
        <v>362</v>
      </c>
      <c r="B22" s="223">
        <v>0</v>
      </c>
      <c r="C22" s="223">
        <v>0</v>
      </c>
    </row>
    <row r="23" spans="1:3" ht="12" customHeight="1">
      <c r="A23" s="222" t="s">
        <v>172</v>
      </c>
      <c r="B23" s="229">
        <f>SUM(B19:B22)</f>
        <v>81257660</v>
      </c>
      <c r="C23" s="229">
        <f>SUM(C19:C22)</f>
        <v>41159166</v>
      </c>
    </row>
    <row r="24" spans="1:3" ht="18" customHeight="1">
      <c r="A24" s="228" t="s">
        <v>173</v>
      </c>
      <c r="B24" s="229">
        <v>573258738</v>
      </c>
      <c r="C24" s="229">
        <v>586049277</v>
      </c>
    </row>
    <row r="26" spans="1:3" ht="20.25">
      <c r="A26" s="230" t="s">
        <v>174</v>
      </c>
      <c r="B26" s="214" t="s">
        <v>175</v>
      </c>
      <c r="C26" s="215" t="s">
        <v>167</v>
      </c>
    </row>
    <row r="27" spans="1:3" ht="15">
      <c r="A27" s="231"/>
      <c r="B27" s="740" t="s">
        <v>168</v>
      </c>
      <c r="C27" s="741"/>
    </row>
    <row r="28" spans="1:3" ht="12.75">
      <c r="A28" s="219" t="s">
        <v>169</v>
      </c>
      <c r="B28" s="220" t="s">
        <v>170</v>
      </c>
      <c r="C28" s="220" t="s">
        <v>171</v>
      </c>
    </row>
    <row r="29" spans="1:3" ht="12.75">
      <c r="A29" s="225" t="s">
        <v>364</v>
      </c>
      <c r="B29" s="223">
        <v>343320000</v>
      </c>
      <c r="C29" s="223">
        <v>343320000</v>
      </c>
    </row>
    <row r="30" spans="1:3" ht="12.75">
      <c r="A30" s="225" t="s">
        <v>365</v>
      </c>
      <c r="B30" s="223">
        <v>0</v>
      </c>
      <c r="C30" s="223">
        <v>0</v>
      </c>
    </row>
    <row r="31" spans="1:3" ht="12.75">
      <c r="A31" s="225" t="s">
        <v>366</v>
      </c>
      <c r="B31" s="223">
        <v>3590973</v>
      </c>
      <c r="C31" s="223">
        <v>3590973</v>
      </c>
    </row>
    <row r="32" spans="1:3" ht="12.75">
      <c r="A32" s="225" t="s">
        <v>367</v>
      </c>
      <c r="B32" s="223">
        <v>91286287</v>
      </c>
      <c r="C32" s="223">
        <v>216451638</v>
      </c>
    </row>
    <row r="33" spans="1:3" ht="12.75">
      <c r="A33" s="225" t="s">
        <v>368</v>
      </c>
      <c r="B33" s="223">
        <v>0</v>
      </c>
      <c r="C33" s="223">
        <v>0</v>
      </c>
    </row>
    <row r="34" spans="1:3" ht="12.75">
      <c r="A34" s="225" t="s">
        <v>369</v>
      </c>
      <c r="B34" s="223">
        <v>125165351</v>
      </c>
      <c r="C34" s="223">
        <v>21080906</v>
      </c>
    </row>
    <row r="35" spans="1:3" ht="12.75">
      <c r="A35" s="222" t="s">
        <v>256</v>
      </c>
      <c r="B35" s="229">
        <f>SUM(B29:B34)</f>
        <v>563362611</v>
      </c>
      <c r="C35" s="229">
        <f>SUM(C29:C34)</f>
        <v>584443517</v>
      </c>
    </row>
    <row r="36" spans="1:3" ht="12.75">
      <c r="A36" s="232" t="s">
        <v>371</v>
      </c>
      <c r="B36" s="227">
        <v>3453425</v>
      </c>
      <c r="C36" s="227">
        <v>0</v>
      </c>
    </row>
    <row r="37" spans="1:3" ht="12.75">
      <c r="A37" s="232" t="s">
        <v>370</v>
      </c>
      <c r="B37" s="227">
        <v>1440729</v>
      </c>
      <c r="C37" s="227">
        <v>1575727</v>
      </c>
    </row>
    <row r="38" spans="1:3" ht="12.75">
      <c r="A38" s="100" t="s">
        <v>463</v>
      </c>
      <c r="B38" s="227">
        <v>5001973</v>
      </c>
      <c r="C38" s="227">
        <v>30033</v>
      </c>
    </row>
    <row r="39" spans="1:3" ht="12.75">
      <c r="A39" s="233" t="s">
        <v>372</v>
      </c>
      <c r="B39" s="229">
        <v>9896127</v>
      </c>
      <c r="C39" s="229">
        <v>1605760</v>
      </c>
    </row>
    <row r="40" spans="1:3" ht="12.75">
      <c r="A40" s="233" t="s">
        <v>373</v>
      </c>
      <c r="B40" s="227">
        <v>0</v>
      </c>
      <c r="C40" s="227">
        <v>0</v>
      </c>
    </row>
    <row r="41" spans="1:3" ht="15">
      <c r="A41" s="228" t="s">
        <v>176</v>
      </c>
      <c r="B41" s="229">
        <v>573258738</v>
      </c>
      <c r="C41" s="229">
        <v>586049277</v>
      </c>
    </row>
  </sheetData>
  <sheetProtection/>
  <mergeCells count="6">
    <mergeCell ref="A5:C5"/>
    <mergeCell ref="B9:C9"/>
    <mergeCell ref="B27:C27"/>
    <mergeCell ref="A4:C4"/>
    <mergeCell ref="A3:C3"/>
    <mergeCell ref="A2:C2"/>
  </mergeCells>
  <printOptions/>
  <pageMargins left="0.75" right="0.75" top="1" bottom="1" header="0.5" footer="0.5"/>
  <pageSetup horizontalDpi="600" verticalDpi="600" orientation="portrait" paperSize="9" scale="88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Kővágószőlős</dc:creator>
  <cp:keywords/>
  <dc:description/>
  <cp:lastModifiedBy>Edit</cp:lastModifiedBy>
  <cp:lastPrinted>2020-07-06T12:37:41Z</cp:lastPrinted>
  <dcterms:created xsi:type="dcterms:W3CDTF">2012-05-22T12:20:21Z</dcterms:created>
  <dcterms:modified xsi:type="dcterms:W3CDTF">2020-07-19T21:26:35Z</dcterms:modified>
  <cp:category/>
  <cp:version/>
  <cp:contentType/>
  <cp:contentStatus/>
</cp:coreProperties>
</file>