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6215" windowHeight="8955"/>
  </bookViews>
  <sheets>
    <sheet name="KV_9.2.1.sz.mell" sheetId="1" r:id="rId1"/>
  </sheets>
  <externalReferences>
    <externalReference r:id="rId2"/>
    <externalReference r:id="rId3"/>
  </externalReferences>
  <definedNames>
    <definedName name="_xlnm.Print_Titles" localSheetId="0">KV_9.2.1.sz.mell!$1:$6</definedName>
  </definedNames>
  <calcPr calcId="124519"/>
</workbook>
</file>

<file path=xl/calcChain.xml><?xml version="1.0" encoding="utf-8"?>
<calcChain xmlns="http://schemas.openxmlformats.org/spreadsheetml/2006/main">
  <c r="B2" i="1"/>
  <c r="C4"/>
  <c r="C8"/>
  <c r="C20"/>
  <c r="C26"/>
  <c r="C31"/>
  <c r="C38"/>
  <c r="C46"/>
  <c r="C52"/>
  <c r="C58" l="1"/>
  <c r="C37"/>
  <c r="C42" s="1"/>
  <c r="C59" l="1"/>
</calcChain>
</file>

<file path=xl/sharedStrings.xml><?xml version="1.0" encoding="utf-8"?>
<sst xmlns="http://schemas.openxmlformats.org/spreadsheetml/2006/main" count="111" uniqueCount="96">
  <si>
    <t>Közfoglalkoztatottak létszáma (fő)</t>
  </si>
  <si>
    <t>Éves tervezett létszám előirányzat (fő)</t>
  </si>
  <si>
    <t>KIADÁSOK ÖSSZESEN: (1.+2.+3.)</t>
  </si>
  <si>
    <t>4.</t>
  </si>
  <si>
    <t>Finanszírozási kiadások</t>
  </si>
  <si>
    <t>3.</t>
  </si>
  <si>
    <t xml:space="preserve"> 2.3.-ból EU-s támogatásból megvalósuló programok, projektek kiadása</t>
  </si>
  <si>
    <t>2.4.</t>
  </si>
  <si>
    <t>Egyéb fejlesztési célú kiadások</t>
  </si>
  <si>
    <t>2.3.</t>
  </si>
  <si>
    <t>Felújítások</t>
  </si>
  <si>
    <t>2.2.</t>
  </si>
  <si>
    <t>Beruházások</t>
  </si>
  <si>
    <t>2.1.</t>
  </si>
  <si>
    <t>Felhalmozási költségvetés kiadásai (2.1.+…+2.3.)</t>
  </si>
  <si>
    <t>2.</t>
  </si>
  <si>
    <t>Egyéb működési célú kiadások</t>
  </si>
  <si>
    <t>1.5.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</si>
  <si>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</si>
  <si>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</si>
  <si>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</si>
  <si>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</si>
  <si>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</si>
  <si>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</si>
  <si>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</si>
  <si>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</si>
  <si>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t>Működési költségvetés kiadásai (1.1+…+1.5.)</t>
  </si>
  <si>
    <t>1.</t>
  </si>
  <si>
    <t>Kiadások</t>
  </si>
  <si>
    <t>BEVÉTELEK ÖSSZESEN: (8.+9.)</t>
  </si>
  <si>
    <t>10.</t>
  </si>
  <si>
    <t>Irányító szervi (önkormányzati) támogatás (intézményfinanszírozás)</t>
  </si>
  <si>
    <t>9.3.</t>
  </si>
  <si>
    <t>Vállalkozási maradvány igénybevétele</t>
  </si>
  <si>
    <t>9.2.</t>
  </si>
  <si>
    <t>Költségvetési maradvány igénybevétele</t>
  </si>
  <si>
    <t>9.1.</t>
  </si>
  <si>
    <t>Finanszírozási bevételek (9.1.+…+9.3.)</t>
  </si>
  <si>
    <t>9.</t>
  </si>
  <si>
    <t>Költségvetési bevételek összesen (1.+…+7.)</t>
  </si>
  <si>
    <t>8.</t>
  </si>
  <si>
    <t>Felhalmozási célú átvett pénzeszközök</t>
  </si>
  <si>
    <t>7.</t>
  </si>
  <si>
    <t>Működési célú átvett pénzeszközök</t>
  </si>
  <si>
    <t>6.</t>
  </si>
  <si>
    <t>Egyéb tárgyi eszközök értékesítése</t>
  </si>
  <si>
    <t>5.3.</t>
  </si>
  <si>
    <t>Ingatlanok értékesítése</t>
  </si>
  <si>
    <t>5.2.</t>
  </si>
  <si>
    <t>Immateriális javak értékesítése</t>
  </si>
  <si>
    <t>5.1.</t>
  </si>
  <si>
    <t>Felhalmozási bevételek (5.1.+…+5.3.)</t>
  </si>
  <si>
    <t>5.</t>
  </si>
  <si>
    <t xml:space="preserve">  4.3.-ból EU-s támogatás</t>
  </si>
  <si>
    <t>4.4.</t>
  </si>
  <si>
    <t>Egyéb felhalmozási célú támogatások bevételei államháztartáson belülről</t>
  </si>
  <si>
    <t>4.3.</t>
  </si>
  <si>
    <t>Visszatérítendő támogatások, kölcsönök visszatérülése ÁH-n belülről</t>
  </si>
  <si>
    <t>4.2.</t>
  </si>
  <si>
    <t>Felhalmozási célú önkormányzati támogatások</t>
  </si>
  <si>
    <t>4.1.</t>
  </si>
  <si>
    <t>Felhalmozási célú támogatások államháztartáson belülről (4.1.+…+4.3.)</t>
  </si>
  <si>
    <t>Közhatalmi bevételek</t>
  </si>
  <si>
    <t xml:space="preserve">  2.3-ból EU támogatás</t>
  </si>
  <si>
    <t>Egyéb működési célú támogatások bevételei államháztartáson belülről</t>
  </si>
  <si>
    <t>Elvonások és befizetések bevételei</t>
  </si>
  <si>
    <t>Működési célú támogatások államháztartáson belülről (2.1.+…+2.3.)</t>
  </si>
  <si>
    <t>Egyéb működési bevételek</t>
  </si>
  <si>
    <t>1.11.</t>
  </si>
  <si>
    <t>Biztosító által fizetett kártérítés</t>
  </si>
  <si>
    <t>1.10.</t>
  </si>
  <si>
    <t>Egyéb pénzügyi műveletek bevételei</t>
  </si>
  <si>
    <t>1.9.</t>
  </si>
  <si>
    <t>Kamatbevételek</t>
  </si>
  <si>
    <t>1.8.</t>
  </si>
  <si>
    <t>Általános forgalmi adó visszatérülése</t>
  </si>
  <si>
    <t>1.7.</t>
  </si>
  <si>
    <t>Kiszámlázott általános forgalmi adó</t>
  </si>
  <si>
    <t>1.6.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</si>
  <si>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</si>
  <si>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</si>
  <si>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</si>
  <si>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</si>
  <si>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</si>
  <si>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(1.1.+…+1.11.)</t>
  </si>
  <si>
    <t>Bevételek</t>
  </si>
  <si>
    <t>B</t>
  </si>
  <si>
    <t>A</t>
  </si>
  <si>
    <t>Előirányzat</t>
  </si>
  <si>
    <t>Kiemelt előirányzat, előirányzat megnevezése</t>
  </si>
  <si>
    <t>Száma</t>
  </si>
  <si>
    <t>02</t>
  </si>
  <si>
    <t>Kötelező feladatok bevételei, kiadásai</t>
  </si>
  <si>
    <t>Feladat megnevezése</t>
  </si>
  <si>
    <t>Költségvetési szerv megnevezése</t>
  </si>
  <si>
    <t>9.2.1. melléklet az 1/2019. (II.27.)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</si>
</sst>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3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sz val="10"/>
      <color rgb="FFFF0000"/>
      <name val="Times New Roman CE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2"/>
      <name val="Times New Roman CE"/>
      <family val="1"/>
      <charset val="238"/>
    </font>
    <font>
      <i/>
      <sz val="11"/>
      <name val="Times New Roman"/>
      <family val="1"/>
      <charset val="238"/>
    </font>
    <font>
      <sz val="9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164" fontId="0" fillId="0" borderId="0" xfId="0" applyNumberFormat="1" applyFill="1" applyAlignment="1" applyProtection="1">
      <alignment vertical="center" wrapText="1"/>
    </xf>
    <xf numFmtId="3" fontId="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2" xfId="0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horizontal="right" vertical="center" wrapText="1" indent="1"/>
    </xf>
    <xf numFmtId="0" fontId="5" fillId="0" borderId="4" xfId="0" applyFont="1" applyFill="1" applyBorder="1" applyAlignment="1" applyProtection="1">
      <alignment horizontal="left" vertical="center" wrapText="1" indent="1"/>
    </xf>
    <xf numFmtId="0" fontId="6" fillId="0" borderId="3" xfId="0" applyFont="1" applyFill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4" xfId="1" applyFont="1" applyFill="1" applyBorder="1" applyAlignment="1" applyProtection="1">
      <alignment horizontal="left" vertical="center" wrapText="1" indent="1"/>
    </xf>
    <xf numFmtId="164" fontId="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6" xfId="1" applyFont="1" applyFill="1" applyBorder="1" applyAlignment="1" applyProtection="1">
      <alignment horizontal="left" vertical="center" wrapText="1" indent="1"/>
    </xf>
    <xf numFmtId="49" fontId="8" fillId="0" borderId="7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vertical="center" wrapText="1"/>
    </xf>
    <xf numFmtId="164" fontId="8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9" xfId="1" applyFont="1" applyFill="1" applyBorder="1" applyAlignment="1" applyProtection="1">
      <alignment horizontal="left" vertical="center" wrapText="1" indent="1"/>
    </xf>
    <xf numFmtId="164" fontId="6" fillId="0" borderId="1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horizontal="center" vertical="center" wrapText="1"/>
    </xf>
    <xf numFmtId="164" fontId="4" fillId="0" borderId="10" xfId="0" applyNumberFormat="1" applyFont="1" applyFill="1" applyBorder="1" applyAlignment="1" applyProtection="1">
      <alignment horizontal="right" vertical="center" wrapText="1" indent="1"/>
    </xf>
    <xf numFmtId="0" fontId="5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horizontal="left" vertical="center" wrapText="1"/>
    </xf>
    <xf numFmtId="0" fontId="12" fillId="0" borderId="0" xfId="0" applyFont="1" applyFill="1" applyAlignment="1" applyProtection="1">
      <alignment vertical="center" wrapTex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left" vertical="center" wrapText="1" indent="1"/>
    </xf>
    <xf numFmtId="0" fontId="9" fillId="0" borderId="0" xfId="0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 indent="1"/>
    </xf>
    <xf numFmtId="0" fontId="14" fillId="0" borderId="3" xfId="0" applyFont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4" xfId="1" applyFont="1" applyFill="1" applyBorder="1" applyAlignment="1" applyProtection="1">
      <alignment horizontal="left" vertical="center" wrapText="1" indent="1"/>
    </xf>
    <xf numFmtId="0" fontId="15" fillId="0" borderId="0" xfId="0" applyFont="1" applyFill="1" applyAlignment="1" applyProtection="1">
      <alignment vertical="center" wrapText="1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6" xfId="1" applyFont="1" applyFill="1" applyBorder="1" applyAlignment="1" applyProtection="1">
      <alignment horizontal="left" vertical="center" wrapText="1" indent="1"/>
    </xf>
    <xf numFmtId="49" fontId="8" fillId="0" borderId="16" xfId="0" applyNumberFormat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left" vertical="center" wrapText="1" indent="1"/>
    </xf>
    <xf numFmtId="164" fontId="6" fillId="0" borderId="10" xfId="0" applyNumberFormat="1" applyFont="1" applyFill="1" applyBorder="1" applyAlignment="1" applyProtection="1">
      <alignment horizontal="right" vertical="center" wrapText="1" indent="1"/>
    </xf>
    <xf numFmtId="0" fontId="4" fillId="0" borderId="3" xfId="0" applyFont="1" applyFill="1" applyBorder="1" applyAlignment="1" applyProtection="1">
      <alignment horizontal="center" vertical="center" wrapText="1"/>
    </xf>
    <xf numFmtId="164" fontId="6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4" xfId="0" applyFont="1" applyFill="1" applyBorder="1" applyAlignment="1" applyProtection="1">
      <alignment horizontal="left" vertical="center" wrapText="1" indent="1"/>
    </xf>
    <xf numFmtId="164" fontId="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8" xfId="1" applyFont="1" applyFill="1" applyBorder="1" applyAlignment="1" applyProtection="1">
      <alignment horizontal="left" vertical="center" wrapText="1" indent="1"/>
    </xf>
    <xf numFmtId="164" fontId="9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0" xfId="1" applyFont="1" applyFill="1" applyBorder="1" applyAlignment="1" applyProtection="1">
      <alignment horizontal="left" vertical="center" wrapText="1" indent="1"/>
    </xf>
    <xf numFmtId="49" fontId="8" fillId="0" borderId="21" xfId="0" applyNumberFormat="1" applyFont="1" applyFill="1" applyBorder="1" applyAlignment="1" applyProtection="1">
      <alignment horizontal="center" vertical="center" wrapText="1"/>
    </xf>
    <xf numFmtId="164" fontId="5" fillId="0" borderId="22" xfId="0" applyNumberFormat="1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5" fillId="0" borderId="25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horizontal="right"/>
    </xf>
    <xf numFmtId="0" fontId="5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49" fontId="5" fillId="0" borderId="27" xfId="0" applyNumberFormat="1" applyFont="1" applyFill="1" applyBorder="1" applyAlignment="1" applyProtection="1">
      <alignment horizontal="right" vertical="center"/>
    </xf>
    <xf numFmtId="0" fontId="17" fillId="0" borderId="28" xfId="0" applyFont="1" applyFill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horizontal="center" vertical="center" wrapText="1"/>
    </xf>
    <xf numFmtId="49" fontId="5" fillId="0" borderId="19" xfId="0" applyNumberFormat="1" applyFont="1" applyFill="1" applyBorder="1" applyAlignment="1" applyProtection="1">
      <alignment horizontal="right" vertical="center"/>
    </xf>
    <xf numFmtId="0" fontId="17" fillId="0" borderId="20" xfId="0" applyFont="1" applyFill="1" applyBorder="1" applyAlignment="1" applyProtection="1">
      <alignment horizontal="center" vertical="center"/>
    </xf>
    <xf numFmtId="0" fontId="5" fillId="0" borderId="30" xfId="0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vertical="center" wrapText="1"/>
    </xf>
    <xf numFmtId="0" fontId="19" fillId="0" borderId="0" xfId="0" applyFont="1" applyAlignment="1" applyProtection="1">
      <alignment horizontal="right" vertical="top"/>
      <protection locked="0"/>
    </xf>
    <xf numFmtId="164" fontId="20" fillId="0" borderId="0" xfId="0" applyNumberFormat="1" applyFont="1" applyFill="1" applyAlignment="1" applyProtection="1">
      <alignment vertical="center" wrapText="1"/>
    </xf>
    <xf numFmtId="164" fontId="18" fillId="0" borderId="0" xfId="0" applyNumberFormat="1" applyFont="1" applyFill="1" applyAlignment="1" applyProtection="1">
      <alignment horizontal="left" vertical="center" wrapText="1"/>
    </xf>
  </cellXfs>
  <cellStyles count="7"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_KVRENMUNKA" xfId="1"/>
    <cellStyle name="Százalék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4.%20M&#225;solat%20eredetijeKVI_ZARSZ-2019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9.2.%20Mell&#233;kle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1.sz.mell"/>
      <sheetName val="RM_5.1.1.sz.mell"/>
      <sheetName val="RM_5.1.2.sz.mell"/>
      <sheetName val="RM_5.1.3.sz.mell"/>
      <sheetName val="RM_5.2.sz.mell"/>
      <sheetName val="RM_5.2.1.sz.mell"/>
      <sheetName val="RM_5.2.2.sz.mell"/>
      <sheetName val="RM_5.2.3.sz.mell"/>
      <sheetName val="RM_5.3.sz.mell"/>
      <sheetName val="RM_5.3.1.sz.mell"/>
      <sheetName val="RM_5.3.2.sz.mell"/>
      <sheetName val="RM_5.3.3.sz.mell"/>
      <sheetName val="RM_5.4.sz.mell"/>
      <sheetName val="RM_5.4.1.sz.mell"/>
      <sheetName val="RM_5.4.2.sz.mell"/>
      <sheetName val="RM_5.4.3.sz.mell"/>
      <sheetName val="RM_5.5.sz.mell"/>
      <sheetName val="RM_5.5.1.sz.mell"/>
      <sheetName val="RM_5.5.2.sz.mell"/>
      <sheetName val="RM_5.5.3.sz.mell"/>
      <sheetName val="RM_5.6.sz.mell"/>
      <sheetName val="RM_5.6.1.sz.mell"/>
      <sheetName val="RM_5.6.2.sz.mell"/>
      <sheetName val="RM_5.6.3.sz.mell"/>
      <sheetName val="RM_5.7.sz.mell"/>
      <sheetName val="RM_5.7.1.sz.mell"/>
      <sheetName val="RM_5.7.2.sz.mell"/>
      <sheetName val="RM_5.7.3.sz.mell"/>
      <sheetName val="RM_5.8.sz.mell"/>
      <sheetName val="RM_5.8.1.sz.mell"/>
      <sheetName val="RM_5.8.2.sz.mell"/>
      <sheetName val="RM_5.8.3.sz.mell"/>
      <sheetName val="RM_5.9.sz.mell"/>
      <sheetName val="RM_5.9.1.sz.mell"/>
      <sheetName val="RM_5.9.2.sz.mell"/>
      <sheetName val="RM_5.9.3.sz.mell"/>
      <sheetName val="RM_5.10.sz.mell"/>
      <sheetName val="RM_5.10.1.sz.mell"/>
      <sheetName val="RM_5.10.2.sz.mell"/>
      <sheetName val="RM_5.10.3.sz.mell"/>
      <sheetName val="RM_5.11.sz.mell"/>
      <sheetName val="RM_5.11.1.sz.mell"/>
      <sheetName val="RM_5.11.2.sz.mell"/>
      <sheetName val="RM_5.11.3.sz.mell"/>
      <sheetName val="RM_5.12.sz.mell"/>
      <sheetName val="RM_5.12.1.sz.mell"/>
      <sheetName val="RM_5.12.2.sz.mell"/>
      <sheetName val="RM_5.12.3.sz.mell"/>
      <sheetName val="RM_6.sz.mell"/>
      <sheetName val="E_TARTALOMJEGYZÉK"/>
      <sheetName val="E_ALAPADATOK"/>
      <sheetName val="E_ÖSSZEFÜGGÉSEK"/>
      <sheetName val="E_1.1.sz.mell."/>
      <sheetName val="E_1.2.sz.mell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>
        <row r="7">
          <cell r="A7" t="str">
            <v>a</v>
          </cell>
        </row>
        <row r="11">
          <cell r="A11" t="str">
            <v>Leveleki Közös Önkormányzati Hivatal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V_9.2.sz.mell"/>
    </sheetNames>
    <sheetDataSet>
      <sheetData sheetId="0">
        <row r="4">
          <cell r="C4" t="str">
            <v>Forintban!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C63"/>
  <sheetViews>
    <sheetView tabSelected="1" topLeftCell="B1" zoomScale="120" zoomScaleNormal="120" workbookViewId="0">
      <selection activeCell="C2" sqref="C2"/>
    </sheetView>
  </sheetViews>
  <sheetFormatPr defaultRowHeight="12.75"/>
  <cols>
    <col min="1" max="1" width="13.83203125" style="2" customWidth="1"/>
    <col min="2" max="2" width="79.1640625" style="1" customWidth="1"/>
    <col min="3" max="3" width="25" style="1" customWidth="1"/>
    <col min="4" max="16384" width="9.33203125" style="1"/>
  </cols>
  <sheetData>
    <row r="1" spans="1:3" s="69" customFormat="1" ht="21.2" customHeight="1" thickBot="1">
      <c r="A1" s="72"/>
      <c r="B1" s="71"/>
      <c r="C1" s="70" t="s">
        <v>95</v>
      </c>
    </row>
    <row r="2" spans="1:3" s="62" customFormat="1" ht="36">
      <c r="A2" s="68" t="s">
        <v>94</v>
      </c>
      <c r="B2" s="67" t="str">
        <f>CONCATENATE([1]ALAPADATOK!A11)</f>
        <v>Leveleki Közös Önkormányzati Hivatal</v>
      </c>
      <c r="C2" s="66" t="s">
        <v>91</v>
      </c>
    </row>
    <row r="3" spans="1:3" s="62" customFormat="1" ht="24.75" thickBot="1">
      <c r="A3" s="65" t="s">
        <v>93</v>
      </c>
      <c r="B3" s="64" t="s">
        <v>92</v>
      </c>
      <c r="C3" s="63" t="s">
        <v>91</v>
      </c>
    </row>
    <row r="4" spans="1:3" s="59" customFormat="1" ht="15.95" customHeight="1" thickBot="1">
      <c r="A4" s="61"/>
      <c r="B4" s="61"/>
      <c r="C4" s="60" t="str">
        <f>[2]KV_9.2.sz.mell!C4</f>
        <v>Forintban!</v>
      </c>
    </row>
    <row r="5" spans="1:3" ht="13.5" thickBot="1">
      <c r="A5" s="58" t="s">
        <v>90</v>
      </c>
      <c r="B5" s="57" t="s">
        <v>89</v>
      </c>
      <c r="C5" s="56" t="s">
        <v>88</v>
      </c>
    </row>
    <row r="6" spans="1:3" s="20" customFormat="1" ht="12.95" customHeight="1" thickBot="1">
      <c r="A6" s="41"/>
      <c r="B6" s="55" t="s">
        <v>87</v>
      </c>
      <c r="C6" s="54" t="s">
        <v>86</v>
      </c>
    </row>
    <row r="7" spans="1:3" s="20" customFormat="1" ht="15.95" customHeight="1" thickBot="1">
      <c r="A7" s="53"/>
      <c r="B7" s="52" t="s">
        <v>85</v>
      </c>
      <c r="C7" s="51"/>
    </row>
    <row r="8" spans="1:3" s="35" customFormat="1" ht="12" customHeight="1" thickBot="1">
      <c r="A8" s="41" t="s">
        <v>27</v>
      </c>
      <c r="B8" s="44" t="s">
        <v>84</v>
      </c>
      <c r="C8" s="19">
        <f>SUM(C9:C19)</f>
        <v>250000</v>
      </c>
    </row>
    <row r="9" spans="1:3" s="35" customFormat="1" ht="12" customHeight="1">
      <c r="A9" s="50" t="s">
        <v>25</v>
      </c>
      <c r="B9" s="49" t="s">
        <v>83</v>
      </c>
      <c r="C9" s="48"/>
    </row>
    <row r="10" spans="1:3" s="35" customFormat="1" ht="12" customHeight="1">
      <c r="A10" s="15" t="s">
        <v>23</v>
      </c>
      <c r="B10" s="14" t="s">
        <v>82</v>
      </c>
      <c r="C10" s="43">
        <v>100000</v>
      </c>
    </row>
    <row r="11" spans="1:3" s="35" customFormat="1" ht="12" customHeight="1">
      <c r="A11" s="15" t="s">
        <v>21</v>
      </c>
      <c r="B11" s="14" t="s">
        <v>81</v>
      </c>
      <c r="C11" s="43">
        <v>150000</v>
      </c>
    </row>
    <row r="12" spans="1:3" s="35" customFormat="1" ht="12" customHeight="1">
      <c r="A12" s="15" t="s">
        <v>19</v>
      </c>
      <c r="B12" s="14" t="s">
        <v>80</v>
      </c>
      <c r="C12" s="43"/>
    </row>
    <row r="13" spans="1:3" s="35" customFormat="1" ht="12" customHeight="1">
      <c r="A13" s="15" t="s">
        <v>17</v>
      </c>
      <c r="B13" s="14" t="s">
        <v>79</v>
      </c>
      <c r="C13" s="43"/>
    </row>
    <row r="14" spans="1:3" s="35" customFormat="1" ht="12" customHeight="1">
      <c r="A14" s="15" t="s">
        <v>78</v>
      </c>
      <c r="B14" s="14" t="s">
        <v>77</v>
      </c>
      <c r="C14" s="43"/>
    </row>
    <row r="15" spans="1:3" s="35" customFormat="1" ht="12" customHeight="1">
      <c r="A15" s="15" t="s">
        <v>76</v>
      </c>
      <c r="B15" s="46" t="s">
        <v>75</v>
      </c>
      <c r="C15" s="43"/>
    </row>
    <row r="16" spans="1:3" s="35" customFormat="1" ht="12" customHeight="1">
      <c r="A16" s="15" t="s">
        <v>74</v>
      </c>
      <c r="B16" s="14" t="s">
        <v>73</v>
      </c>
      <c r="C16" s="47"/>
    </row>
    <row r="17" spans="1:3" s="27" customFormat="1" ht="12" customHeight="1">
      <c r="A17" s="15" t="s">
        <v>72</v>
      </c>
      <c r="B17" s="14" t="s">
        <v>71</v>
      </c>
      <c r="C17" s="43"/>
    </row>
    <row r="18" spans="1:3" s="27" customFormat="1" ht="12" customHeight="1">
      <c r="A18" s="15" t="s">
        <v>70</v>
      </c>
      <c r="B18" s="14" t="s">
        <v>69</v>
      </c>
      <c r="C18" s="45"/>
    </row>
    <row r="19" spans="1:3" s="27" customFormat="1" ht="12" customHeight="1" thickBot="1">
      <c r="A19" s="15" t="s">
        <v>68</v>
      </c>
      <c r="B19" s="46" t="s">
        <v>67</v>
      </c>
      <c r="C19" s="45"/>
    </row>
    <row r="20" spans="1:3" s="35" customFormat="1" ht="12" customHeight="1" thickBot="1">
      <c r="A20" s="41" t="s">
        <v>15</v>
      </c>
      <c r="B20" s="44" t="s">
        <v>66</v>
      </c>
      <c r="C20" s="19">
        <f>SUM(C21:C23)</f>
        <v>0</v>
      </c>
    </row>
    <row r="21" spans="1:3" s="27" customFormat="1" ht="12" customHeight="1">
      <c r="A21" s="15" t="s">
        <v>13</v>
      </c>
      <c r="B21" s="18" t="s">
        <v>65</v>
      </c>
      <c r="C21" s="43"/>
    </row>
    <row r="22" spans="1:3" s="27" customFormat="1" ht="12" customHeight="1">
      <c r="A22" s="15" t="s">
        <v>11</v>
      </c>
      <c r="B22" s="14" t="s">
        <v>57</v>
      </c>
      <c r="C22" s="43"/>
    </row>
    <row r="23" spans="1:3" s="27" customFormat="1" ht="12" customHeight="1">
      <c r="A23" s="15" t="s">
        <v>9</v>
      </c>
      <c r="B23" s="14" t="s">
        <v>64</v>
      </c>
      <c r="C23" s="43"/>
    </row>
    <row r="24" spans="1:3" s="27" customFormat="1" ht="12" customHeight="1" thickBot="1">
      <c r="A24" s="15" t="s">
        <v>7</v>
      </c>
      <c r="B24" s="14" t="s">
        <v>63</v>
      </c>
      <c r="C24" s="43"/>
    </row>
    <row r="25" spans="1:3" s="27" customFormat="1" ht="12" customHeight="1" thickBot="1">
      <c r="A25" s="10" t="s">
        <v>5</v>
      </c>
      <c r="B25" s="12" t="s">
        <v>62</v>
      </c>
      <c r="C25" s="11"/>
    </row>
    <row r="26" spans="1:3" s="27" customFormat="1" ht="12" customHeight="1" thickBot="1">
      <c r="A26" s="10" t="s">
        <v>3</v>
      </c>
      <c r="B26" s="12" t="s">
        <v>61</v>
      </c>
      <c r="C26" s="19">
        <f>+C27+C28+C29</f>
        <v>0</v>
      </c>
    </row>
    <row r="27" spans="1:3" s="27" customFormat="1" ht="12" customHeight="1">
      <c r="A27" s="38" t="s">
        <v>60</v>
      </c>
      <c r="B27" s="39" t="s">
        <v>59</v>
      </c>
      <c r="C27" s="17"/>
    </row>
    <row r="28" spans="1:3" s="27" customFormat="1" ht="12" customHeight="1">
      <c r="A28" s="38" t="s">
        <v>58</v>
      </c>
      <c r="B28" s="39" t="s">
        <v>57</v>
      </c>
      <c r="C28" s="43"/>
    </row>
    <row r="29" spans="1:3" s="27" customFormat="1" ht="12" customHeight="1">
      <c r="A29" s="38" t="s">
        <v>56</v>
      </c>
      <c r="B29" s="37" t="s">
        <v>55</v>
      </c>
      <c r="C29" s="43"/>
    </row>
    <row r="30" spans="1:3" s="27" customFormat="1" ht="12" customHeight="1" thickBot="1">
      <c r="A30" s="15" t="s">
        <v>54</v>
      </c>
      <c r="B30" s="34" t="s">
        <v>53</v>
      </c>
      <c r="C30" s="33"/>
    </row>
    <row r="31" spans="1:3" s="27" customFormat="1" ht="12" customHeight="1" thickBot="1">
      <c r="A31" s="10" t="s">
        <v>52</v>
      </c>
      <c r="B31" s="12" t="s">
        <v>51</v>
      </c>
      <c r="C31" s="19">
        <f>+C32+C33+C34</f>
        <v>0</v>
      </c>
    </row>
    <row r="32" spans="1:3" s="27" customFormat="1" ht="12" customHeight="1">
      <c r="A32" s="38" t="s">
        <v>50</v>
      </c>
      <c r="B32" s="39" t="s">
        <v>49</v>
      </c>
      <c r="C32" s="17"/>
    </row>
    <row r="33" spans="1:3" s="27" customFormat="1" ht="12" customHeight="1">
      <c r="A33" s="38" t="s">
        <v>48</v>
      </c>
      <c r="B33" s="37" t="s">
        <v>47</v>
      </c>
      <c r="C33" s="36"/>
    </row>
    <row r="34" spans="1:3" s="27" customFormat="1" ht="12" customHeight="1" thickBot="1">
      <c r="A34" s="15" t="s">
        <v>46</v>
      </c>
      <c r="B34" s="34" t="s">
        <v>45</v>
      </c>
      <c r="C34" s="33"/>
    </row>
    <row r="35" spans="1:3" s="35" customFormat="1" ht="12" customHeight="1" thickBot="1">
      <c r="A35" s="10" t="s">
        <v>44</v>
      </c>
      <c r="B35" s="12" t="s">
        <v>43</v>
      </c>
      <c r="C35" s="11"/>
    </row>
    <row r="36" spans="1:3" s="35" customFormat="1" ht="12" customHeight="1" thickBot="1">
      <c r="A36" s="10" t="s">
        <v>42</v>
      </c>
      <c r="B36" s="12" t="s">
        <v>41</v>
      </c>
      <c r="C36" s="42"/>
    </row>
    <row r="37" spans="1:3" s="35" customFormat="1" ht="12" customHeight="1" thickBot="1">
      <c r="A37" s="41" t="s">
        <v>40</v>
      </c>
      <c r="B37" s="12" t="s">
        <v>39</v>
      </c>
      <c r="C37" s="40">
        <f>+C8+C20+C25+C26+C31+C35+C36</f>
        <v>250000</v>
      </c>
    </row>
    <row r="38" spans="1:3" s="35" customFormat="1" ht="12" customHeight="1" thickBot="1">
      <c r="A38" s="32" t="s">
        <v>38</v>
      </c>
      <c r="B38" s="12" t="s">
        <v>37</v>
      </c>
      <c r="C38" s="40">
        <f>+C39+C40+C41</f>
        <v>64113973</v>
      </c>
    </row>
    <row r="39" spans="1:3" s="35" customFormat="1" ht="12" customHeight="1">
      <c r="A39" s="38" t="s">
        <v>36</v>
      </c>
      <c r="B39" s="39" t="s">
        <v>35</v>
      </c>
      <c r="C39" s="17"/>
    </row>
    <row r="40" spans="1:3" s="35" customFormat="1" ht="12" customHeight="1">
      <c r="A40" s="38" t="s">
        <v>34</v>
      </c>
      <c r="B40" s="37" t="s">
        <v>33</v>
      </c>
      <c r="C40" s="36"/>
    </row>
    <row r="41" spans="1:3" s="27" customFormat="1" ht="12" customHeight="1" thickBot="1">
      <c r="A41" s="15" t="s">
        <v>32</v>
      </c>
      <c r="B41" s="34" t="s">
        <v>31</v>
      </c>
      <c r="C41" s="33">
        <v>64113973</v>
      </c>
    </row>
    <row r="42" spans="1:3" s="27" customFormat="1" ht="15.2" customHeight="1" thickBot="1">
      <c r="A42" s="32" t="s">
        <v>30</v>
      </c>
      <c r="B42" s="31" t="s">
        <v>29</v>
      </c>
      <c r="C42" s="21">
        <f>+C37+C38</f>
        <v>64363973</v>
      </c>
    </row>
    <row r="43" spans="1:3" s="27" customFormat="1" ht="15.2" customHeight="1">
      <c r="A43" s="30"/>
      <c r="B43" s="29"/>
      <c r="C43" s="28"/>
    </row>
    <row r="44" spans="1:3" ht="13.5" thickBot="1">
      <c r="A44" s="26"/>
      <c r="B44" s="25"/>
      <c r="C44" s="24"/>
    </row>
    <row r="45" spans="1:3" s="20" customFormat="1" ht="16.5" customHeight="1" thickBot="1">
      <c r="A45" s="23"/>
      <c r="B45" s="22" t="s">
        <v>28</v>
      </c>
      <c r="C45" s="21"/>
    </row>
    <row r="46" spans="1:3" s="16" customFormat="1" ht="12" customHeight="1" thickBot="1">
      <c r="A46" s="10" t="s">
        <v>27</v>
      </c>
      <c r="B46" s="12" t="s">
        <v>26</v>
      </c>
      <c r="C46" s="19">
        <f>SUM(C47:C51)</f>
        <v>64363973</v>
      </c>
    </row>
    <row r="47" spans="1:3" ht="12" customHeight="1">
      <c r="A47" s="15" t="s">
        <v>25</v>
      </c>
      <c r="B47" s="18" t="s">
        <v>24</v>
      </c>
      <c r="C47" s="17">
        <v>49183055</v>
      </c>
    </row>
    <row r="48" spans="1:3" ht="12" customHeight="1">
      <c r="A48" s="15" t="s">
        <v>23</v>
      </c>
      <c r="B48" s="14" t="s">
        <v>22</v>
      </c>
      <c r="C48" s="13">
        <v>8680918</v>
      </c>
    </row>
    <row r="49" spans="1:3" ht="12" customHeight="1">
      <c r="A49" s="15" t="s">
        <v>21</v>
      </c>
      <c r="B49" s="14" t="s">
        <v>20</v>
      </c>
      <c r="C49" s="13">
        <v>6500000</v>
      </c>
    </row>
    <row r="50" spans="1:3" ht="12" customHeight="1">
      <c r="A50" s="15" t="s">
        <v>19</v>
      </c>
      <c r="B50" s="14" t="s">
        <v>18</v>
      </c>
      <c r="C50" s="13"/>
    </row>
    <row r="51" spans="1:3" ht="12" customHeight="1" thickBot="1">
      <c r="A51" s="15" t="s">
        <v>17</v>
      </c>
      <c r="B51" s="14" t="s">
        <v>16</v>
      </c>
      <c r="C51" s="13"/>
    </row>
    <row r="52" spans="1:3" ht="12" customHeight="1" thickBot="1">
      <c r="A52" s="10" t="s">
        <v>15</v>
      </c>
      <c r="B52" s="12" t="s">
        <v>14</v>
      </c>
      <c r="C52" s="19">
        <f>SUM(C53:C55)</f>
        <v>0</v>
      </c>
    </row>
    <row r="53" spans="1:3" s="16" customFormat="1" ht="12" customHeight="1">
      <c r="A53" s="15" t="s">
        <v>13</v>
      </c>
      <c r="B53" s="18" t="s">
        <v>12</v>
      </c>
      <c r="C53" s="17"/>
    </row>
    <row r="54" spans="1:3" ht="12" customHeight="1">
      <c r="A54" s="15" t="s">
        <v>11</v>
      </c>
      <c r="B54" s="14" t="s">
        <v>10</v>
      </c>
      <c r="C54" s="13"/>
    </row>
    <row r="55" spans="1:3" ht="12" customHeight="1">
      <c r="A55" s="15" t="s">
        <v>9</v>
      </c>
      <c r="B55" s="14" t="s">
        <v>8</v>
      </c>
      <c r="C55" s="13"/>
    </row>
    <row r="56" spans="1:3" ht="12" customHeight="1" thickBot="1">
      <c r="A56" s="15" t="s">
        <v>7</v>
      </c>
      <c r="B56" s="14" t="s">
        <v>6</v>
      </c>
      <c r="C56" s="13"/>
    </row>
    <row r="57" spans="1:3" ht="15.2" customHeight="1" thickBot="1">
      <c r="A57" s="10" t="s">
        <v>5</v>
      </c>
      <c r="B57" s="12" t="s">
        <v>4</v>
      </c>
      <c r="C57" s="11"/>
    </row>
    <row r="58" spans="1:3" ht="13.5" thickBot="1">
      <c r="A58" s="10" t="s">
        <v>3</v>
      </c>
      <c r="B58" s="9" t="s">
        <v>2</v>
      </c>
      <c r="C58" s="8">
        <f>+C46+C52+C57</f>
        <v>64363973</v>
      </c>
    </row>
    <row r="59" spans="1:3" ht="15.2" customHeight="1" thickBot="1">
      <c r="C59" s="7">
        <f>C42-C58</f>
        <v>0</v>
      </c>
    </row>
    <row r="60" spans="1:3" ht="14.45" customHeight="1" thickBot="1">
      <c r="A60" s="6" t="s">
        <v>1</v>
      </c>
      <c r="B60" s="5"/>
      <c r="C60" s="4">
        <v>13</v>
      </c>
    </row>
    <row r="61" spans="1:3" ht="13.5" thickBot="1">
      <c r="A61" s="6" t="s">
        <v>0</v>
      </c>
      <c r="B61" s="5"/>
      <c r="C61" s="4"/>
    </row>
    <row r="63" spans="1:3">
      <c r="C63" s="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KV_9.2.1.sz.mell</vt:lpstr>
      <vt:lpstr>KV_9.2.1.sz.mell!Nyomtatási_cím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2019-02-28T10:20:37Z</dcterms:created>
  <dcterms:modified xsi:type="dcterms:W3CDTF">2019-02-28T10:51:49Z</dcterms:modified>
</cp:coreProperties>
</file>