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455" activeTab="5"/>
  </bookViews>
  <sheets>
    <sheet name="1" sheetId="1" r:id="rId1"/>
    <sheet name="2" sheetId="2" r:id="rId2"/>
    <sheet name="2a, 2b" sheetId="3" r:id="rId3"/>
    <sheet name="2c" sheetId="4" r:id="rId4"/>
    <sheet name="3" sheetId="5" r:id="rId5"/>
    <sheet name="4" sheetId="6" r:id="rId6"/>
  </sheets>
  <definedNames/>
  <calcPr calcMode="manual" fullCalcOnLoad="1"/>
</workbook>
</file>

<file path=xl/sharedStrings.xml><?xml version="1.0" encoding="utf-8"?>
<sst xmlns="http://schemas.openxmlformats.org/spreadsheetml/2006/main" count="234" uniqueCount="186">
  <si>
    <t>Normatív, kötött felhasználású támogatások</t>
  </si>
  <si>
    <t>Megnevezés</t>
  </si>
  <si>
    <t>I-XII. havi telj.</t>
  </si>
  <si>
    <t>Eredeti</t>
  </si>
  <si>
    <t>Mód.</t>
  </si>
  <si>
    <t>összege</t>
  </si>
  <si>
    <t>%-a</t>
  </si>
  <si>
    <t>1.</t>
  </si>
  <si>
    <t>2.</t>
  </si>
  <si>
    <t>3.</t>
  </si>
  <si>
    <t>4.</t>
  </si>
  <si>
    <t>Normatív,kötött felhaszn.tám.összesen:</t>
  </si>
  <si>
    <t>BEVÉTELEK</t>
  </si>
  <si>
    <t>KIADÁSOK</t>
  </si>
  <si>
    <t>Összeg</t>
  </si>
  <si>
    <t>1, Műk.ktgvetés bevételei</t>
  </si>
  <si>
    <t>1, Működésre</t>
  </si>
  <si>
    <t>ebből:-  Intézményi műk.bev.</t>
  </si>
  <si>
    <t xml:space="preserve">   - ebből: személyi juttatás</t>
  </si>
  <si>
    <t xml:space="preserve">         -  tám.értékű bevétel</t>
  </si>
  <si>
    <t xml:space="preserve">               munkaadót terh. járulék</t>
  </si>
  <si>
    <t xml:space="preserve">         -  közhatalmi bevétel</t>
  </si>
  <si>
    <t xml:space="preserve">              dologi kiadás</t>
  </si>
  <si>
    <t>2. Felhalmozási bevétel</t>
  </si>
  <si>
    <t xml:space="preserve">              pénzeszközátadás</t>
  </si>
  <si>
    <t xml:space="preserve">        - AHT belülről</t>
  </si>
  <si>
    <t>2, Felhalmozásra</t>
  </si>
  <si>
    <t xml:space="preserve">        - pü. befektetés bevételei</t>
  </si>
  <si>
    <t xml:space="preserve">  - felújítás, beruházás</t>
  </si>
  <si>
    <t>3. Költségvetési támogatás</t>
  </si>
  <si>
    <t xml:space="preserve">  - értékpapír vásárlás</t>
  </si>
  <si>
    <t xml:space="preserve">  - felh.pe.átadás</t>
  </si>
  <si>
    <t>BEVÉTELEK ÖSSZESEN</t>
  </si>
  <si>
    <t>KIADÁSOK ÖSSZESEN</t>
  </si>
  <si>
    <t>FORRÁSOK ÖSSZESEN</t>
  </si>
  <si>
    <t>FELHASZNÁLÁS ÖSSZESEN</t>
  </si>
  <si>
    <t>EGYÜTT</t>
  </si>
  <si>
    <t xml:space="preserve">A normatív állami hozzájárulások </t>
  </si>
  <si>
    <t xml:space="preserve"> elszámolása, és a mutatószámok, feladatmutatók</t>
  </si>
  <si>
    <t>forintban</t>
  </si>
  <si>
    <t>Állami hozzájárulás jogcíme                                                                      (az éves költségvetési törvény szerint)</t>
  </si>
  <si>
    <t>Az éves költségv.törvény-ben megállapított tervezett</t>
  </si>
  <si>
    <t>Évközi változások                      okt                                    (+,-)</t>
  </si>
  <si>
    <t>Tényleges</t>
  </si>
  <si>
    <t>Eltérés                             (+,-)</t>
  </si>
  <si>
    <t>mutató- szám</t>
  </si>
  <si>
    <t>állami hozzájárulás</t>
  </si>
  <si>
    <t>az önk.által dec.31-ig felhasznált összeg</t>
  </si>
  <si>
    <t>8.</t>
  </si>
  <si>
    <t>9.</t>
  </si>
  <si>
    <t>10.</t>
  </si>
  <si>
    <t>11.</t>
  </si>
  <si>
    <t>12.</t>
  </si>
  <si>
    <t>13.</t>
  </si>
  <si>
    <t>ÖSSZESEN:</t>
  </si>
  <si>
    <t>Bevételi jogcím</t>
  </si>
  <si>
    <t>Előirányzat</t>
  </si>
  <si>
    <t>I-XII. havi teljestítés</t>
  </si>
  <si>
    <t>Módosított</t>
  </si>
  <si>
    <t>Összege</t>
  </si>
  <si>
    <t>I.</t>
  </si>
  <si>
    <t xml:space="preserve"> Működési bevétel</t>
  </si>
  <si>
    <t>Közhatalmi bevételek</t>
  </si>
  <si>
    <t xml:space="preserve">  - Helyi adók~Iparűzési adó</t>
  </si>
  <si>
    <t xml:space="preserve"> -  Pótlék, bírság</t>
  </si>
  <si>
    <t xml:space="preserve"> - Gépjármű adó</t>
  </si>
  <si>
    <t>Intézményi működési bevétel</t>
  </si>
  <si>
    <t>Támogatás értékű műk. Bevétel-ÁH-belül</t>
  </si>
  <si>
    <t>a.</t>
  </si>
  <si>
    <t>b.</t>
  </si>
  <si>
    <t xml:space="preserve"> Elkülönített állami pénzalapok</t>
  </si>
  <si>
    <t>Átvett pénzeszköz ÁH kívülről</t>
  </si>
  <si>
    <t>II.</t>
  </si>
  <si>
    <t>Felhalmozási bevétel</t>
  </si>
  <si>
    <t>III.</t>
  </si>
  <si>
    <t>Önk. költségvetési támogatása</t>
  </si>
  <si>
    <t>Helyi önk.működési tám.</t>
  </si>
  <si>
    <t>Kulturális feladatok.tám.</t>
  </si>
  <si>
    <t xml:space="preserve">IV. </t>
  </si>
  <si>
    <t>Egyéb korrekciós.bevétel</t>
  </si>
  <si>
    <t>Előző évi pénzmaradvány igéynybevétele</t>
  </si>
  <si>
    <t>AHT.belüli megelőlegezések</t>
  </si>
  <si>
    <t>Önk.bevételek összesen:</t>
  </si>
  <si>
    <t>Pályázatokon elnyert (megkapott) támogatások</t>
  </si>
  <si>
    <t>Elnyert pályázati bevételek összesen:</t>
  </si>
  <si>
    <t>Pénzeszközök változás kimutatása</t>
  </si>
  <si>
    <t>Összesen</t>
  </si>
  <si>
    <t xml:space="preserve">Önkormányzati szintű elszámolás: </t>
  </si>
  <si>
    <t>Nyitó pénzkészlet</t>
  </si>
  <si>
    <t xml:space="preserve">     a.Forintpénztár</t>
  </si>
  <si>
    <t xml:space="preserve">     b. Forintszámlák</t>
  </si>
  <si>
    <t>Forgalmi bevételek</t>
  </si>
  <si>
    <t>Forgalmi kiadások</t>
  </si>
  <si>
    <t>Követelések-kötelezettségek egyenlege</t>
  </si>
  <si>
    <t>Záró pénzeszköz</t>
  </si>
  <si>
    <t>ESZKÖZÖK</t>
  </si>
  <si>
    <t>FORRÁSOK</t>
  </si>
  <si>
    <t>Tárgyévi</t>
  </si>
  <si>
    <r>
      <t xml:space="preserve">A./ </t>
    </r>
    <r>
      <rPr>
        <u val="single"/>
        <sz val="8"/>
        <rFont val="Arial CE"/>
        <family val="2"/>
      </rPr>
      <t>BEFEKTETETT ESZKÖZÖK ÖSSZESEN</t>
    </r>
  </si>
  <si>
    <t xml:space="preserve">  I. Immateriális javak összesen</t>
  </si>
  <si>
    <t xml:space="preserve">  II. Tárgyi eszközök összesen</t>
  </si>
  <si>
    <t xml:space="preserve">       1.Ingatlanok</t>
  </si>
  <si>
    <t xml:space="preserve">         2.Gépek,berendezések és felszerelések</t>
  </si>
  <si>
    <t xml:space="preserve">       3.Vagyonkez. vett építmények</t>
  </si>
  <si>
    <t xml:space="preserve">       4.Beruházások</t>
  </si>
  <si>
    <t xml:space="preserve">   III.Befektetett pénzügyi eszközök összesen</t>
  </si>
  <si>
    <t xml:space="preserve">       1.Részesedések</t>
  </si>
  <si>
    <t xml:space="preserve">       2.Értékpapírok</t>
  </si>
  <si>
    <r>
      <t>B./</t>
    </r>
    <r>
      <rPr>
        <u val="single"/>
        <sz val="8"/>
        <rFont val="Arial CE"/>
        <family val="2"/>
      </rPr>
      <t>FORGÓ ESZKÖZÖK ÖSSZESEN</t>
    </r>
  </si>
  <si>
    <t xml:space="preserve">      1.Pénztárak,betétkönyv</t>
  </si>
  <si>
    <t xml:space="preserve">      2.Költségvetési bankszámlák</t>
  </si>
  <si>
    <t xml:space="preserve">      3.Elszámolási számlák</t>
  </si>
  <si>
    <t xml:space="preserve">      4.Idegen pénzeszközök</t>
  </si>
  <si>
    <t>ESZKÖZÖK ÖSSZESEN</t>
  </si>
  <si>
    <r>
      <t xml:space="preserve">A./ </t>
    </r>
    <r>
      <rPr>
        <u val="single"/>
        <sz val="10"/>
        <rFont val="Arial CE"/>
        <family val="2"/>
      </rPr>
      <t>BEFEKTETETT ESZKÖZÖK</t>
    </r>
  </si>
  <si>
    <r>
      <t>G./</t>
    </r>
    <r>
      <rPr>
        <u val="single"/>
        <sz val="10"/>
        <rFont val="Arial CE"/>
        <family val="2"/>
      </rPr>
      <t xml:space="preserve">SAJÁT TŐKE </t>
    </r>
  </si>
  <si>
    <t xml:space="preserve">   1. Nemzeti vagyon ind.ért.</t>
  </si>
  <si>
    <t xml:space="preserve">   2. Egyéb eszközök ind.ért.</t>
  </si>
  <si>
    <t xml:space="preserve">   3. Felhalmozott eredmény</t>
  </si>
  <si>
    <t xml:space="preserve">   4. Mérleg szerinti eredmény</t>
  </si>
  <si>
    <r>
      <t xml:space="preserve">H./ </t>
    </r>
    <r>
      <rPr>
        <u val="single"/>
        <sz val="10"/>
        <rFont val="Arial CE"/>
        <family val="2"/>
      </rPr>
      <t xml:space="preserve">KÖTELEZETTSÉGEK </t>
    </r>
  </si>
  <si>
    <t xml:space="preserve">       4.Foly.lévő Beruházások</t>
  </si>
  <si>
    <t>J. KINCSTÁRI ELSZÁMOLÁS</t>
  </si>
  <si>
    <r>
      <t>B./</t>
    </r>
    <r>
      <rPr>
        <u val="single"/>
        <sz val="10"/>
        <rFont val="Arial CE"/>
        <family val="2"/>
      </rPr>
      <t>FORGÓ ESZKÖZÖK ÖSSZESEN</t>
    </r>
  </si>
  <si>
    <t>k. PASSZÍV IDŐBELI ELHATÁROLÁS</t>
  </si>
  <si>
    <t xml:space="preserve">  1.Készletek</t>
  </si>
  <si>
    <t xml:space="preserve">  2.Értékpapírok összesen</t>
  </si>
  <si>
    <t>C. PÉNZESZKÖZÖK</t>
  </si>
  <si>
    <t xml:space="preserve"> D.KÖVETELÉSEK</t>
  </si>
  <si>
    <t xml:space="preserve"> E. Egyéb sajátos eszközoldali elsz.</t>
  </si>
  <si>
    <t xml:space="preserve"> F. AKTÍV IDŐBELI ELHATÁROLÁS</t>
  </si>
  <si>
    <t>Előző év záró pénzkészlete</t>
  </si>
  <si>
    <t>Átfutó kiadások</t>
  </si>
  <si>
    <t>Szociális, gyermekjól.felad.tám.</t>
  </si>
  <si>
    <t>Műk.célú ktgvetési kieg.tám</t>
  </si>
  <si>
    <r>
      <t>C./PÉNZ</t>
    </r>
    <r>
      <rPr>
        <u val="single"/>
        <sz val="8"/>
        <rFont val="Arial CE"/>
        <family val="2"/>
      </rPr>
      <t>ESZKÖZÖK ÖSSZESEN</t>
    </r>
  </si>
  <si>
    <r>
      <t>D./KÖVETELÉSEK</t>
    </r>
    <r>
      <rPr>
        <u val="single"/>
        <sz val="8"/>
        <rFont val="Arial CE"/>
        <family val="2"/>
      </rPr>
      <t xml:space="preserve"> ÖSSZESEN</t>
    </r>
  </si>
  <si>
    <t>G./SAJÁT TŐKE</t>
  </si>
  <si>
    <t xml:space="preserve"> I. Nemzeti vagyon indoláskori értéke</t>
  </si>
  <si>
    <t xml:space="preserve"> III. Egyéb eszközök ind.ért, változásai</t>
  </si>
  <si>
    <t xml:space="preserve"> IV. Felhalmozott eredmény</t>
  </si>
  <si>
    <t xml:space="preserve"> II.Nemzeti vagyon változásai</t>
  </si>
  <si>
    <t xml:space="preserve"> VI. Mérleg szerinti eredmény</t>
  </si>
  <si>
    <t>H./KÖTELEZETTSÉGEK</t>
  </si>
  <si>
    <t xml:space="preserve"> I. Ktgv-i évben esedékes kötelezettségek</t>
  </si>
  <si>
    <t xml:space="preserve"> I. Ktgv-i évet követően esedékes kötelezettségek</t>
  </si>
  <si>
    <t xml:space="preserve">       2.Gépek,berendezések </t>
  </si>
  <si>
    <t xml:space="preserve">   III.Befektetett pénzügyi eszközök </t>
  </si>
  <si>
    <t xml:space="preserve">  I.Készletek </t>
  </si>
  <si>
    <t xml:space="preserve">      II.Pénztárak,betétkönyv</t>
  </si>
  <si>
    <t xml:space="preserve">      III.Költségvetési bankszámlák</t>
  </si>
  <si>
    <t xml:space="preserve">      IV.Deviza számlák</t>
  </si>
  <si>
    <t xml:space="preserve"> Ft-ban</t>
  </si>
  <si>
    <t>Települési önk.működésének támogatása</t>
  </si>
  <si>
    <t>Rászoruló gyerekek szünidei étkeztetése</t>
  </si>
  <si>
    <t xml:space="preserve"> Ft</t>
  </si>
  <si>
    <t>2016. évi VAGYONMÉRLEGE</t>
  </si>
  <si>
    <t xml:space="preserve">   1.Költségvetési évet követen esdékes kötelezettségek összesen</t>
  </si>
  <si>
    <t>1. Családi támogatások</t>
  </si>
  <si>
    <t>3. Önk.rendeletében megáll. Juttatás</t>
  </si>
  <si>
    <t>1.Önkormányzatok felhalm. célú költségvetési támogatása</t>
  </si>
  <si>
    <t>3. Szociális tüzelőanyag vásárlásához támogatás</t>
  </si>
  <si>
    <t>Szociális, gyermekjóléti feladatok támogatása</t>
  </si>
  <si>
    <t xml:space="preserve"> </t>
  </si>
  <si>
    <t>Ft-ban</t>
  </si>
  <si>
    <t>Sajókápolna Község Önkormányzata</t>
  </si>
  <si>
    <t xml:space="preserve">           d.) Önkormányzati feladatellátást szolgáló fejlesztések támogatása</t>
  </si>
  <si>
    <t>Ft</t>
  </si>
  <si>
    <t>Egyéb fejezeti kezelésű előirányzatok</t>
  </si>
  <si>
    <t>-</t>
  </si>
  <si>
    <t>Pályázati felhalmozási célú bevétel</t>
  </si>
  <si>
    <t>Szolgáltatások ellenértéke</t>
  </si>
  <si>
    <t>J./PASSZÍV IDŐBELI LEHATÁROLÁSOK</t>
  </si>
  <si>
    <t>A 2018. ÉVI KÖLTSÉGVETÉS MÉRLEGE</t>
  </si>
  <si>
    <t>Sajókápolna Község Önkormányzatának 2018. évi bevételei</t>
  </si>
  <si>
    <t>alakulása a 2018. évben (Beszámoló 11/C űrlap)</t>
  </si>
  <si>
    <t>2018. év</t>
  </si>
  <si>
    <t>2018. évi VAGYONMÉRLEGE</t>
  </si>
  <si>
    <t xml:space="preserve">2018. év </t>
  </si>
  <si>
    <r>
      <t>1.melléklet 3</t>
    </r>
    <r>
      <rPr>
        <sz val="10"/>
        <color indexed="8"/>
        <rFont val="Arial CE"/>
        <family val="0"/>
      </rPr>
      <t>/2019 (V.23.)</t>
    </r>
    <r>
      <rPr>
        <sz val="10"/>
        <rFont val="Arial CE"/>
        <family val="0"/>
      </rPr>
      <t xml:space="preserve"> Önkormányzati rendelethez</t>
    </r>
  </si>
  <si>
    <r>
      <t>2. melléklet a</t>
    </r>
    <r>
      <rPr>
        <sz val="11"/>
        <color indexed="12"/>
        <rFont val="Arial"/>
        <family val="2"/>
      </rPr>
      <t xml:space="preserve"> </t>
    </r>
    <r>
      <rPr>
        <sz val="11"/>
        <color indexed="8"/>
        <rFont val="Arial"/>
        <family val="2"/>
      </rPr>
      <t>3</t>
    </r>
    <r>
      <rPr>
        <sz val="11"/>
        <color indexed="8"/>
        <rFont val="Arial"/>
        <family val="2"/>
      </rPr>
      <t>/2019 (V.23.)</t>
    </r>
    <r>
      <rPr>
        <sz val="11"/>
        <color indexed="12"/>
        <rFont val="Arial"/>
        <family val="2"/>
      </rPr>
      <t xml:space="preserve"> </t>
    </r>
    <r>
      <rPr>
        <sz val="11"/>
        <rFont val="Arial"/>
        <family val="2"/>
      </rPr>
      <t xml:space="preserve"> Önkormányzati rendelethez</t>
    </r>
  </si>
  <si>
    <r>
      <t>2/a.melléklet a 3</t>
    </r>
    <r>
      <rPr>
        <sz val="12"/>
        <color indexed="8"/>
        <rFont val="Arial CE"/>
        <family val="0"/>
      </rPr>
      <t>/2019.(V.23.)</t>
    </r>
    <r>
      <rPr>
        <sz val="12"/>
        <rFont val="Arial CE"/>
        <family val="2"/>
      </rPr>
      <t xml:space="preserve"> Önkormányzati rendelethez</t>
    </r>
  </si>
  <si>
    <r>
      <t>2/b. melléklet a 3</t>
    </r>
    <r>
      <rPr>
        <sz val="10"/>
        <color indexed="8"/>
        <rFont val="Arial CE"/>
        <family val="0"/>
      </rPr>
      <t>/2019.(V.23.)</t>
    </r>
    <r>
      <rPr>
        <sz val="10"/>
        <rFont val="Arial CE"/>
        <family val="0"/>
      </rPr>
      <t xml:space="preserve"> Önkormányzati rendelethez</t>
    </r>
  </si>
  <si>
    <t>2/c.sz. melléklet a 3/2019.(V.23.) Önkormányzati rendelethez</t>
  </si>
  <si>
    <r>
      <t>3. melléklet a 3</t>
    </r>
    <r>
      <rPr>
        <sz val="10"/>
        <color indexed="8"/>
        <rFont val="Arial CE"/>
        <family val="0"/>
      </rPr>
      <t xml:space="preserve">/2019.(V.23.) </t>
    </r>
    <r>
      <rPr>
        <sz val="10"/>
        <rFont val="Arial CE"/>
        <family val="0"/>
      </rPr>
      <t>Önkormányzati rendelethez</t>
    </r>
  </si>
  <si>
    <r>
      <t>4. melléklet a 3</t>
    </r>
    <r>
      <rPr>
        <sz val="10"/>
        <color indexed="8"/>
        <rFont val="Arial CE"/>
        <family val="0"/>
      </rPr>
      <t>/2019.(V.23.)</t>
    </r>
    <r>
      <rPr>
        <sz val="10"/>
        <rFont val="Arial CE"/>
        <family val="0"/>
      </rPr>
      <t xml:space="preserve"> Önkormányzati rendelethez</t>
    </r>
  </si>
</sst>
</file>

<file path=xl/styles.xml><?xml version="1.0" encoding="utf-8"?>
<styleSheet xmlns="http://schemas.openxmlformats.org/spreadsheetml/2006/main">
  <numFmts count="2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0.0000"/>
    <numFmt numFmtId="168" formatCode="0.000"/>
    <numFmt numFmtId="169" formatCode="[$-40E]yyyy\.\ mmmm\ d\.\,\ dddd"/>
    <numFmt numFmtId="170" formatCode="_-* #,##0.000\ &quot;Ft&quot;_-;\-* #,##0.000\ &quot;Ft&quot;_-;_-* &quot;-&quot;??\ &quot;Ft&quot;_-;_-@_-"/>
    <numFmt numFmtId="171" formatCode="_-* #,##0.0000\ &quot;Ft&quot;_-;\-* #,##0.0000\ &quot;Ft&quot;_-;_-* &quot;-&quot;??\ &quot;Ft&quot;_-;_-@_-"/>
    <numFmt numFmtId="172" formatCode="_-* #,##0.0\ &quot;Ft&quot;_-;\-* #,##0.0\ &quot;Ft&quot;_-;_-* &quot;-&quot;??\ &quot;Ft&quot;_-;_-@_-"/>
    <numFmt numFmtId="173" formatCode="_-* #,##0\ &quot;Ft&quot;_-;\-* #,##0\ &quot;Ft&quot;_-;_-* &quot;-&quot;??\ &quot;Ft&quot;_-;_-@_-"/>
    <numFmt numFmtId="174" formatCode="_-* #,##0.0\ _F_t_-;\-* #,##0.0\ _F_t_-;_-* &quot;-&quot;??\ _F_t_-;_-@_-"/>
    <numFmt numFmtId="175" formatCode="_-* #,##0\ _F_t_-;\-* #,##0\ _F_t_-;_-* &quot;-&quot;??\ _F_t_-;_-@_-"/>
  </numFmts>
  <fonts count="64">
    <font>
      <sz val="10"/>
      <name val="Arial CE"/>
      <family val="0"/>
    </font>
    <font>
      <b/>
      <sz val="10"/>
      <name val="Arial CE"/>
      <family val="2"/>
    </font>
    <font>
      <u val="single"/>
      <sz val="10"/>
      <name val="Arial CE"/>
      <family val="2"/>
    </font>
    <font>
      <b/>
      <sz val="14"/>
      <name val="Arial CE"/>
      <family val="2"/>
    </font>
    <font>
      <b/>
      <sz val="11"/>
      <name val="Arial CE"/>
      <family val="2"/>
    </font>
    <font>
      <i/>
      <sz val="10"/>
      <name val="Arial CE"/>
      <family val="2"/>
    </font>
    <font>
      <b/>
      <i/>
      <sz val="10"/>
      <name val="Arial CE"/>
      <family val="0"/>
    </font>
    <font>
      <sz val="12"/>
      <name val="Arial CE"/>
      <family val="2"/>
    </font>
    <font>
      <b/>
      <u val="single"/>
      <sz val="14"/>
      <name val="Arial CE"/>
      <family val="2"/>
    </font>
    <font>
      <b/>
      <sz val="12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Comic Sans MS"/>
      <family val="4"/>
    </font>
    <font>
      <sz val="12"/>
      <name val="Arial"/>
      <family val="0"/>
    </font>
    <font>
      <b/>
      <i/>
      <sz val="12"/>
      <name val="Arial"/>
      <family val="2"/>
    </font>
    <font>
      <sz val="14"/>
      <name val="Arial CE"/>
      <family val="2"/>
    </font>
    <font>
      <sz val="8"/>
      <name val="Arial CE"/>
      <family val="2"/>
    </font>
    <font>
      <u val="single"/>
      <sz val="8"/>
      <name val="Arial CE"/>
      <family val="2"/>
    </font>
    <font>
      <sz val="11"/>
      <color indexed="12"/>
      <name val="Arial"/>
      <family val="2"/>
    </font>
    <font>
      <sz val="10"/>
      <name val="Times New Roman"/>
      <family val="1"/>
    </font>
    <font>
      <b/>
      <sz val="12"/>
      <name val="Comic Sans MS"/>
      <family val="4"/>
    </font>
    <font>
      <b/>
      <u val="single"/>
      <sz val="12"/>
      <name val="Times New Roman"/>
      <family val="1"/>
    </font>
    <font>
      <sz val="10"/>
      <color indexed="8"/>
      <name val="Arial CE"/>
      <family val="0"/>
    </font>
    <font>
      <sz val="11"/>
      <name val="Arial"/>
      <family val="2"/>
    </font>
    <font>
      <sz val="11"/>
      <color indexed="8"/>
      <name val="Arial"/>
      <family val="2"/>
    </font>
    <font>
      <sz val="12"/>
      <color indexed="8"/>
      <name val="Arial CE"/>
      <family val="0"/>
    </font>
    <font>
      <b/>
      <sz val="16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 style="medium"/>
      <top style="double"/>
      <bottom style="double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 style="medium"/>
      <top style="double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0" fillId="22" borderId="7" applyNumberFormat="0" applyFont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30" borderId="8" applyNumberFormat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30" borderId="1" applyNumberFormat="0" applyAlignment="0" applyProtection="0"/>
    <xf numFmtId="9" fontId="0" fillId="0" borderId="0" applyFont="0" applyFill="0" applyBorder="0" applyAlignment="0" applyProtection="0"/>
  </cellStyleXfs>
  <cellXfs count="20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/>
    </xf>
    <xf numFmtId="41" fontId="0" fillId="0" borderId="14" xfId="0" applyNumberFormat="1" applyBorder="1" applyAlignment="1">
      <alignment horizontal="right"/>
    </xf>
    <xf numFmtId="0" fontId="0" fillId="0" borderId="0" xfId="0" applyBorder="1" applyAlignment="1">
      <alignment/>
    </xf>
    <xf numFmtId="41" fontId="0" fillId="0" borderId="15" xfId="0" applyNumberFormat="1" applyBorder="1" applyAlignment="1">
      <alignment horizontal="right"/>
    </xf>
    <xf numFmtId="41" fontId="0" fillId="0" borderId="0" xfId="0" applyNumberFormat="1" applyAlignment="1">
      <alignment/>
    </xf>
    <xf numFmtId="41" fontId="0" fillId="0" borderId="16" xfId="0" applyNumberFormat="1" applyBorder="1" applyAlignment="1">
      <alignment horizontal="right"/>
    </xf>
    <xf numFmtId="41" fontId="0" fillId="0" borderId="17" xfId="0" applyNumberFormat="1" applyBorder="1" applyAlignment="1">
      <alignment horizontal="right"/>
    </xf>
    <xf numFmtId="0" fontId="0" fillId="0" borderId="0" xfId="0" applyFont="1" applyBorder="1" applyAlignment="1">
      <alignment/>
    </xf>
    <xf numFmtId="41" fontId="0" fillId="0" borderId="16" xfId="0" applyNumberFormat="1" applyBorder="1" applyAlignment="1">
      <alignment/>
    </xf>
    <xf numFmtId="0" fontId="0" fillId="0" borderId="0" xfId="0" applyFill="1" applyBorder="1" applyAlignment="1">
      <alignment/>
    </xf>
    <xf numFmtId="41" fontId="0" fillId="0" borderId="17" xfId="0" applyNumberFormat="1" applyBorder="1" applyAlignment="1">
      <alignment/>
    </xf>
    <xf numFmtId="0" fontId="5" fillId="0" borderId="18" xfId="0" applyFont="1" applyBorder="1" applyAlignment="1">
      <alignment/>
    </xf>
    <xf numFmtId="41" fontId="0" fillId="0" borderId="19" xfId="0" applyNumberFormat="1" applyBorder="1" applyAlignment="1">
      <alignment horizontal="right"/>
    </xf>
    <xf numFmtId="0" fontId="5" fillId="0" borderId="20" xfId="0" applyFont="1" applyBorder="1" applyAlignment="1">
      <alignment/>
    </xf>
    <xf numFmtId="41" fontId="0" fillId="0" borderId="21" xfId="0" applyNumberFormat="1" applyBorder="1" applyAlignment="1">
      <alignment/>
    </xf>
    <xf numFmtId="0" fontId="0" fillId="0" borderId="13" xfId="0" applyBorder="1" applyAlignment="1">
      <alignment horizontal="center" vertical="center" shrinkToFit="1"/>
    </xf>
    <xf numFmtId="41" fontId="0" fillId="0" borderId="16" xfId="0" applyNumberFormat="1" applyBorder="1" applyAlignment="1">
      <alignment horizontal="right" vertical="center"/>
    </xf>
    <xf numFmtId="41" fontId="0" fillId="0" borderId="17" xfId="0" applyNumberFormat="1" applyBorder="1" applyAlignment="1">
      <alignment/>
    </xf>
    <xf numFmtId="0" fontId="0" fillId="0" borderId="0" xfId="0" applyBorder="1" applyAlignment="1">
      <alignment horizontal="center" vertical="center"/>
    </xf>
    <xf numFmtId="41" fontId="0" fillId="0" borderId="17" xfId="0" applyNumberFormat="1" applyBorder="1" applyAlignment="1">
      <alignment vertical="center"/>
    </xf>
    <xf numFmtId="0" fontId="6" fillId="0" borderId="22" xfId="0" applyFont="1" applyBorder="1" applyAlignment="1">
      <alignment/>
    </xf>
    <xf numFmtId="0" fontId="6" fillId="0" borderId="23" xfId="0" applyFont="1" applyBorder="1" applyAlignment="1">
      <alignment/>
    </xf>
    <xf numFmtId="41" fontId="1" fillId="0" borderId="24" xfId="0" applyNumberFormat="1" applyFont="1" applyBorder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horizontal="right" wrapText="1"/>
    </xf>
    <xf numFmtId="3" fontId="7" fillId="0" borderId="11" xfId="0" applyNumberFormat="1" applyFont="1" applyBorder="1" applyAlignment="1">
      <alignment horizontal="center" wrapText="1"/>
    </xf>
    <xf numFmtId="0" fontId="7" fillId="0" borderId="0" xfId="0" applyFont="1" applyAlignment="1">
      <alignment/>
    </xf>
    <xf numFmtId="3" fontId="7" fillId="0" borderId="11" xfId="0" applyNumberFormat="1" applyFont="1" applyBorder="1" applyAlignment="1">
      <alignment horizontal="center" vertical="center" wrapText="1"/>
    </xf>
    <xf numFmtId="3" fontId="7" fillId="0" borderId="12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wrapText="1"/>
    </xf>
    <xf numFmtId="3" fontId="7" fillId="0" borderId="11" xfId="0" applyNumberFormat="1" applyFont="1" applyBorder="1" applyAlignment="1">
      <alignment horizontal="center"/>
    </xf>
    <xf numFmtId="0" fontId="7" fillId="0" borderId="10" xfId="0" applyFont="1" applyBorder="1" applyAlignment="1">
      <alignment wrapText="1"/>
    </xf>
    <xf numFmtId="2" fontId="7" fillId="0" borderId="11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12" xfId="0" applyNumberFormat="1" applyFont="1" applyBorder="1" applyAlignment="1">
      <alignment/>
    </xf>
    <xf numFmtId="0" fontId="9" fillId="33" borderId="25" xfId="0" applyFont="1" applyFill="1" applyBorder="1" applyAlignment="1">
      <alignment/>
    </xf>
    <xf numFmtId="2" fontId="7" fillId="33" borderId="14" xfId="0" applyNumberFormat="1" applyFont="1" applyFill="1" applyBorder="1" applyAlignment="1">
      <alignment/>
    </xf>
    <xf numFmtId="3" fontId="7" fillId="33" borderId="14" xfId="0" applyNumberFormat="1" applyFont="1" applyFill="1" applyBorder="1" applyAlignment="1">
      <alignment/>
    </xf>
    <xf numFmtId="3" fontId="7" fillId="33" borderId="15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0" fillId="0" borderId="0" xfId="0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10" fillId="0" borderId="11" xfId="0" applyFont="1" applyBorder="1" applyAlignment="1">
      <alignment horizontal="center"/>
    </xf>
    <xf numFmtId="0" fontId="11" fillId="0" borderId="11" xfId="0" applyFont="1" applyBorder="1" applyAlignment="1">
      <alignment/>
    </xf>
    <xf numFmtId="0" fontId="13" fillId="0" borderId="0" xfId="0" applyFont="1" applyAlignment="1">
      <alignment/>
    </xf>
    <xf numFmtId="0" fontId="14" fillId="0" borderId="11" xfId="0" applyFont="1" applyBorder="1" applyAlignment="1">
      <alignment/>
    </xf>
    <xf numFmtId="41" fontId="14" fillId="0" borderId="11" xfId="0" applyNumberFormat="1" applyFont="1" applyBorder="1" applyAlignment="1">
      <alignment/>
    </xf>
    <xf numFmtId="0" fontId="14" fillId="0" borderId="11" xfId="0" applyFont="1" applyBorder="1" applyAlignment="1">
      <alignment wrapText="1"/>
    </xf>
    <xf numFmtId="0" fontId="12" fillId="0" borderId="0" xfId="0" applyFont="1" applyAlignment="1">
      <alignment/>
    </xf>
    <xf numFmtId="41" fontId="0" fillId="0" borderId="11" xfId="0" applyNumberFormat="1" applyBorder="1" applyAlignment="1">
      <alignment/>
    </xf>
    <xf numFmtId="41" fontId="10" fillId="0" borderId="11" xfId="0" applyNumberFormat="1" applyFont="1" applyBorder="1" applyAlignment="1">
      <alignment/>
    </xf>
    <xf numFmtId="0" fontId="10" fillId="0" borderId="0" xfId="0" applyFont="1" applyAlignment="1">
      <alignment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1" fontId="0" fillId="0" borderId="12" xfId="0" applyNumberFormat="1" applyBorder="1" applyAlignment="1">
      <alignment/>
    </xf>
    <xf numFmtId="0" fontId="0" fillId="34" borderId="25" xfId="0" applyFill="1" applyBorder="1" applyAlignment="1">
      <alignment/>
    </xf>
    <xf numFmtId="0" fontId="1" fillId="0" borderId="10" xfId="0" applyFont="1" applyBorder="1" applyAlignment="1">
      <alignment vertical="center"/>
    </xf>
    <xf numFmtId="41" fontId="0" fillId="0" borderId="12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29" xfId="0" applyFill="1" applyBorder="1" applyAlignment="1">
      <alignment/>
    </xf>
    <xf numFmtId="41" fontId="0" fillId="0" borderId="30" xfId="0" applyNumberFormat="1" applyBorder="1" applyAlignment="1">
      <alignment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6" fillId="0" borderId="31" xfId="0" applyFont="1" applyBorder="1" applyAlignment="1">
      <alignment/>
    </xf>
    <xf numFmtId="0" fontId="0" fillId="0" borderId="13" xfId="0" applyFont="1" applyBorder="1" applyAlignment="1">
      <alignment/>
    </xf>
    <xf numFmtId="41" fontId="0" fillId="0" borderId="32" xfId="0" applyNumberFormat="1" applyBorder="1" applyAlignment="1">
      <alignment/>
    </xf>
    <xf numFmtId="41" fontId="0" fillId="0" borderId="33" xfId="0" applyNumberFormat="1" applyBorder="1" applyAlignment="1">
      <alignment/>
    </xf>
    <xf numFmtId="0" fontId="0" fillId="0" borderId="34" xfId="0" applyBorder="1" applyAlignment="1">
      <alignment/>
    </xf>
    <xf numFmtId="0" fontId="16" fillId="0" borderId="13" xfId="0" applyFont="1" applyBorder="1" applyAlignment="1">
      <alignment/>
    </xf>
    <xf numFmtId="0" fontId="0" fillId="0" borderId="34" xfId="0" applyFont="1" applyBorder="1" applyAlignment="1">
      <alignment/>
    </xf>
    <xf numFmtId="41" fontId="0" fillId="0" borderId="35" xfId="0" applyNumberFormat="1" applyBorder="1" applyAlignment="1">
      <alignment/>
    </xf>
    <xf numFmtId="0" fontId="0" fillId="0" borderId="36" xfId="0" applyBorder="1" applyAlignment="1">
      <alignment/>
    </xf>
    <xf numFmtId="41" fontId="0" fillId="0" borderId="37" xfId="0" applyNumberFormat="1" applyBorder="1" applyAlignment="1">
      <alignment/>
    </xf>
    <xf numFmtId="0" fontId="0" fillId="0" borderId="17" xfId="0" applyBorder="1" applyAlignment="1">
      <alignment/>
    </xf>
    <xf numFmtId="41" fontId="0" fillId="0" borderId="38" xfId="0" applyNumberFormat="1" applyBorder="1" applyAlignment="1">
      <alignment/>
    </xf>
    <xf numFmtId="0" fontId="1" fillId="33" borderId="39" xfId="0" applyFont="1" applyFill="1" applyBorder="1" applyAlignment="1">
      <alignment/>
    </xf>
    <xf numFmtId="41" fontId="1" fillId="33" borderId="39" xfId="0" applyNumberFormat="1" applyFont="1" applyFill="1" applyBorder="1" applyAlignment="1">
      <alignment/>
    </xf>
    <xf numFmtId="0" fontId="1" fillId="33" borderId="20" xfId="0" applyFont="1" applyFill="1" applyBorder="1" applyAlignment="1">
      <alignment/>
    </xf>
    <xf numFmtId="41" fontId="1" fillId="33" borderId="40" xfId="0" applyNumberFormat="1" applyFont="1" applyFill="1" applyBorder="1" applyAlignment="1">
      <alignment/>
    </xf>
    <xf numFmtId="0" fontId="0" fillId="0" borderId="31" xfId="0" applyFont="1" applyBorder="1" applyAlignment="1">
      <alignment/>
    </xf>
    <xf numFmtId="0" fontId="0" fillId="0" borderId="41" xfId="0" applyFont="1" applyBorder="1" applyAlignment="1">
      <alignment/>
    </xf>
    <xf numFmtId="41" fontId="0" fillId="0" borderId="42" xfId="0" applyNumberFormat="1" applyBorder="1" applyAlignment="1">
      <alignment/>
    </xf>
    <xf numFmtId="0" fontId="16" fillId="0" borderId="0" xfId="0" applyFont="1" applyBorder="1" applyAlignment="1">
      <alignment/>
    </xf>
    <xf numFmtId="41" fontId="0" fillId="0" borderId="43" xfId="0" applyNumberForma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13" xfId="0" applyFill="1" applyBorder="1" applyAlignment="1">
      <alignment/>
    </xf>
    <xf numFmtId="0" fontId="0" fillId="0" borderId="37" xfId="0" applyBorder="1" applyAlignment="1">
      <alignment/>
    </xf>
    <xf numFmtId="41" fontId="1" fillId="33" borderId="44" xfId="0" applyNumberFormat="1" applyFont="1" applyFill="1" applyBorder="1" applyAlignment="1">
      <alignment/>
    </xf>
    <xf numFmtId="41" fontId="1" fillId="33" borderId="45" xfId="0" applyNumberFormat="1" applyFont="1" applyFill="1" applyBorder="1" applyAlignment="1">
      <alignment/>
    </xf>
    <xf numFmtId="0" fontId="17" fillId="0" borderId="41" xfId="0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34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36" xfId="0" applyFont="1" applyBorder="1" applyAlignment="1">
      <alignment/>
    </xf>
    <xf numFmtId="0" fontId="0" fillId="0" borderId="0" xfId="0" applyBorder="1" applyAlignment="1">
      <alignment horizontal="right"/>
    </xf>
    <xf numFmtId="0" fontId="10" fillId="0" borderId="11" xfId="0" applyFont="1" applyFill="1" applyBorder="1" applyAlignment="1">
      <alignment horizontal="center"/>
    </xf>
    <xf numFmtId="41" fontId="14" fillId="0" borderId="11" xfId="0" applyNumberFormat="1" applyFont="1" applyFill="1" applyBorder="1" applyAlignment="1">
      <alignment/>
    </xf>
    <xf numFmtId="41" fontId="10" fillId="0" borderId="11" xfId="0" applyNumberFormat="1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7" fillId="0" borderId="46" xfId="0" applyFont="1" applyBorder="1" applyAlignment="1">
      <alignment wrapText="1"/>
    </xf>
    <xf numFmtId="2" fontId="7" fillId="0" borderId="14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7" fillId="0" borderId="15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0" xfId="0" applyFont="1" applyBorder="1" applyAlignment="1">
      <alignment wrapText="1"/>
    </xf>
    <xf numFmtId="41" fontId="0" fillId="0" borderId="37" xfId="0" applyNumberFormat="1" applyFont="1" applyBorder="1" applyAlignment="1">
      <alignment/>
    </xf>
    <xf numFmtId="41" fontId="0" fillId="0" borderId="33" xfId="0" applyNumberFormat="1" applyFont="1" applyBorder="1" applyAlignment="1">
      <alignment/>
    </xf>
    <xf numFmtId="41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 vertical="center" wrapText="1"/>
    </xf>
    <xf numFmtId="41" fontId="1" fillId="0" borderId="11" xfId="0" applyNumberFormat="1" applyFont="1" applyBorder="1" applyAlignment="1">
      <alignment/>
    </xf>
    <xf numFmtId="1" fontId="1" fillId="0" borderId="12" xfId="0" applyNumberFormat="1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1" fontId="1" fillId="0" borderId="16" xfId="0" applyNumberFormat="1" applyFont="1" applyBorder="1" applyAlignment="1">
      <alignment/>
    </xf>
    <xf numFmtId="41" fontId="0" fillId="34" borderId="11" xfId="0" applyNumberFormat="1" applyFill="1" applyBorder="1" applyAlignment="1">
      <alignment/>
    </xf>
    <xf numFmtId="0" fontId="0" fillId="34" borderId="11" xfId="0" applyFill="1" applyBorder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 horizontal="center"/>
    </xf>
    <xf numFmtId="0" fontId="21" fillId="0" borderId="13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47" xfId="0" applyBorder="1" applyAlignment="1">
      <alignment/>
    </xf>
    <xf numFmtId="0" fontId="1" fillId="33" borderId="48" xfId="0" applyFont="1" applyFill="1" applyBorder="1" applyAlignment="1">
      <alignment/>
    </xf>
    <xf numFmtId="3" fontId="0" fillId="0" borderId="49" xfId="0" applyNumberFormat="1" applyBorder="1" applyAlignment="1">
      <alignment/>
    </xf>
    <xf numFmtId="0" fontId="0" fillId="0" borderId="25" xfId="0" applyBorder="1" applyAlignment="1">
      <alignment/>
    </xf>
    <xf numFmtId="175" fontId="0" fillId="0" borderId="33" xfId="0" applyNumberFormat="1" applyBorder="1" applyAlignment="1">
      <alignment/>
    </xf>
    <xf numFmtId="0" fontId="63" fillId="0" borderId="0" xfId="0" applyFont="1" applyAlignment="1">
      <alignment/>
    </xf>
    <xf numFmtId="0" fontId="0" fillId="0" borderId="49" xfId="0" applyBorder="1" applyAlignment="1">
      <alignment horizontal="center" vertical="center"/>
    </xf>
    <xf numFmtId="0" fontId="0" fillId="0" borderId="0" xfId="0" applyAlignment="1">
      <alignment horizontal="left"/>
    </xf>
    <xf numFmtId="0" fontId="27" fillId="0" borderId="0" xfId="0" applyFont="1" applyAlignment="1">
      <alignment/>
    </xf>
    <xf numFmtId="0" fontId="27" fillId="0" borderId="0" xfId="0" applyFont="1" applyFill="1" applyAlignment="1">
      <alignment/>
    </xf>
    <xf numFmtId="0" fontId="27" fillId="0" borderId="11" xfId="0" applyFont="1" applyBorder="1" applyAlignment="1">
      <alignment/>
    </xf>
    <xf numFmtId="0" fontId="27" fillId="0" borderId="11" xfId="0" applyFont="1" applyFill="1" applyBorder="1" applyAlignment="1">
      <alignment/>
    </xf>
    <xf numFmtId="41" fontId="11" fillId="0" borderId="11" xfId="0" applyNumberFormat="1" applyFont="1" applyBorder="1" applyAlignment="1">
      <alignment/>
    </xf>
    <xf numFmtId="41" fontId="11" fillId="0" borderId="11" xfId="0" applyNumberFormat="1" applyFont="1" applyFill="1" applyBorder="1" applyAlignment="1">
      <alignment/>
    </xf>
    <xf numFmtId="0" fontId="13" fillId="0" borderId="11" xfId="0" applyFont="1" applyBorder="1" applyAlignment="1">
      <alignment/>
    </xf>
    <xf numFmtId="41" fontId="27" fillId="0" borderId="11" xfId="0" applyNumberFormat="1" applyFont="1" applyBorder="1" applyAlignment="1">
      <alignment/>
    </xf>
    <xf numFmtId="41" fontId="27" fillId="0" borderId="11" xfId="0" applyNumberFormat="1" applyFont="1" applyFill="1" applyBorder="1" applyAlignment="1">
      <alignment/>
    </xf>
    <xf numFmtId="0" fontId="10" fillId="0" borderId="11" xfId="0" applyFont="1" applyBorder="1" applyAlignment="1">
      <alignment/>
    </xf>
    <xf numFmtId="41" fontId="28" fillId="0" borderId="11" xfId="0" applyNumberFormat="1" applyFont="1" applyFill="1" applyBorder="1" applyAlignment="1">
      <alignment/>
    </xf>
    <xf numFmtId="0" fontId="19" fillId="0" borderId="0" xfId="0" applyFont="1" applyFill="1" applyBorder="1" applyAlignment="1">
      <alignment/>
    </xf>
    <xf numFmtId="41" fontId="0" fillId="0" borderId="50" xfId="0" applyNumberFormat="1" applyBorder="1" applyAlignment="1">
      <alignment horizontal="right"/>
    </xf>
    <xf numFmtId="41" fontId="0" fillId="0" borderId="11" xfId="0" applyNumberFormat="1" applyBorder="1" applyAlignment="1">
      <alignment horizontal="right"/>
    </xf>
    <xf numFmtId="0" fontId="4" fillId="0" borderId="0" xfId="0" applyFont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4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0" fillId="0" borderId="11" xfId="0" applyFont="1" applyBorder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/>
    </xf>
    <xf numFmtId="0" fontId="26" fillId="0" borderId="0" xfId="0" applyFont="1" applyAlignment="1">
      <alignment horizontal="center"/>
    </xf>
    <xf numFmtId="0" fontId="10" fillId="0" borderId="11" xfId="0" applyFont="1" applyBorder="1" applyAlignment="1">
      <alignment vertical="center"/>
    </xf>
    <xf numFmtId="0" fontId="10" fillId="0" borderId="11" xfId="0" applyFont="1" applyBorder="1" applyAlignment="1">
      <alignment horizontal="center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3" fontId="7" fillId="0" borderId="11" xfId="0" applyNumberFormat="1" applyFont="1" applyBorder="1" applyAlignment="1">
      <alignment horizont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3" fontId="7" fillId="0" borderId="51" xfId="0" applyNumberFormat="1" applyFont="1" applyBorder="1" applyAlignment="1">
      <alignment horizontal="center" vertical="center"/>
    </xf>
    <xf numFmtId="3" fontId="7" fillId="0" borderId="52" xfId="0" applyNumberFormat="1" applyFont="1" applyBorder="1" applyAlignment="1">
      <alignment horizontal="center" vertical="center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41" fontId="0" fillId="0" borderId="11" xfId="0" applyNumberFormat="1" applyBorder="1" applyAlignment="1">
      <alignment/>
    </xf>
    <xf numFmtId="41" fontId="0" fillId="33" borderId="55" xfId="0" applyNumberFormat="1" applyFill="1" applyBorder="1" applyAlignment="1">
      <alignment/>
    </xf>
    <xf numFmtId="0" fontId="0" fillId="0" borderId="55" xfId="0" applyBorder="1" applyAlignment="1">
      <alignment/>
    </xf>
    <xf numFmtId="41" fontId="0" fillId="0" borderId="11" xfId="0" applyNumberFormat="1" applyFont="1" applyBorder="1" applyAlignment="1">
      <alignment/>
    </xf>
    <xf numFmtId="0" fontId="0" fillId="0" borderId="30" xfId="0" applyBorder="1" applyAlignment="1">
      <alignment/>
    </xf>
    <xf numFmtId="0" fontId="0" fillId="0" borderId="51" xfId="0" applyBorder="1" applyAlignment="1">
      <alignment/>
    </xf>
    <xf numFmtId="0" fontId="0" fillId="0" borderId="56" xfId="0" applyBorder="1" applyAlignment="1">
      <alignment/>
    </xf>
    <xf numFmtId="0" fontId="15" fillId="0" borderId="0" xfId="0" applyFont="1" applyAlignment="1">
      <alignment horizontal="center"/>
    </xf>
    <xf numFmtId="0" fontId="0" fillId="0" borderId="0" xfId="0" applyAlignment="1">
      <alignment/>
    </xf>
    <xf numFmtId="0" fontId="9" fillId="0" borderId="0" xfId="0" applyFont="1" applyAlignment="1">
      <alignment horizontal="center"/>
    </xf>
    <xf numFmtId="0" fontId="0" fillId="0" borderId="0" xfId="0" applyBorder="1" applyAlignment="1">
      <alignment horizontal="right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57" xfId="0" applyBorder="1" applyAlignment="1">
      <alignment horizontal="right"/>
    </xf>
    <xf numFmtId="0" fontId="1" fillId="0" borderId="27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workbookViewId="0" topLeftCell="A1">
      <selection activeCell="F3" sqref="F3"/>
    </sheetView>
  </sheetViews>
  <sheetFormatPr defaultColWidth="9.00390625" defaultRowHeight="12.75"/>
  <cols>
    <col min="1" max="1" width="29.75390625" style="0" customWidth="1"/>
    <col min="2" max="2" width="16.625" style="0" customWidth="1"/>
    <col min="3" max="3" width="29.375" style="0" customWidth="1"/>
    <col min="4" max="4" width="17.00390625" style="0" customWidth="1"/>
    <col min="6" max="6" width="10.00390625" style="0" bestFit="1" customWidth="1"/>
  </cols>
  <sheetData>
    <row r="1" spans="3:4" ht="12.75">
      <c r="C1" s="140"/>
      <c r="D1" s="2" t="s">
        <v>179</v>
      </c>
    </row>
    <row r="2" spans="1:4" ht="15">
      <c r="A2" s="157" t="s">
        <v>173</v>
      </c>
      <c r="B2" s="157"/>
      <c r="C2" s="157"/>
      <c r="D2" s="157"/>
    </row>
    <row r="3" ht="27.75" customHeight="1" thickBot="1">
      <c r="D3" s="2" t="s">
        <v>152</v>
      </c>
    </row>
    <row r="4" spans="1:4" ht="18" customHeight="1">
      <c r="A4" s="158" t="s">
        <v>12</v>
      </c>
      <c r="B4" s="159"/>
      <c r="C4" s="159" t="s">
        <v>13</v>
      </c>
      <c r="D4" s="160"/>
    </row>
    <row r="5" spans="1:4" ht="18" customHeight="1">
      <c r="A5" s="4" t="s">
        <v>1</v>
      </c>
      <c r="B5" s="5" t="s">
        <v>14</v>
      </c>
      <c r="C5" s="5" t="s">
        <v>1</v>
      </c>
      <c r="D5" s="6" t="s">
        <v>14</v>
      </c>
    </row>
    <row r="6" spans="1:6" ht="18" customHeight="1">
      <c r="A6" s="7" t="s">
        <v>15</v>
      </c>
      <c r="B6" s="8">
        <v>52802000</v>
      </c>
      <c r="C6" s="9" t="s">
        <v>16</v>
      </c>
      <c r="D6" s="10">
        <v>70476371</v>
      </c>
      <c r="F6" s="11"/>
    </row>
    <row r="7" spans="1:4" ht="18" customHeight="1">
      <c r="A7" s="7" t="s">
        <v>17</v>
      </c>
      <c r="B7" s="12">
        <v>22630122</v>
      </c>
      <c r="C7" s="9" t="s">
        <v>18</v>
      </c>
      <c r="D7" s="13">
        <v>36467443</v>
      </c>
    </row>
    <row r="8" spans="1:4" ht="18" customHeight="1">
      <c r="A8" s="7" t="s">
        <v>19</v>
      </c>
      <c r="B8" s="12">
        <v>20845594</v>
      </c>
      <c r="C8" s="14" t="s">
        <v>20</v>
      </c>
      <c r="D8" s="13">
        <v>4815279</v>
      </c>
    </row>
    <row r="9" spans="1:4" ht="18" customHeight="1">
      <c r="A9" s="7" t="s">
        <v>21</v>
      </c>
      <c r="B9" s="12">
        <v>6707707</v>
      </c>
      <c r="C9" s="9" t="s">
        <v>22</v>
      </c>
      <c r="D9" s="13">
        <v>26155809</v>
      </c>
    </row>
    <row r="10" spans="1:4" ht="18" customHeight="1">
      <c r="A10" s="7" t="s">
        <v>23</v>
      </c>
      <c r="B10" s="12">
        <v>0</v>
      </c>
      <c r="C10" s="9" t="s">
        <v>24</v>
      </c>
      <c r="D10" s="13">
        <v>3037830</v>
      </c>
    </row>
    <row r="11" spans="1:4" ht="18" customHeight="1">
      <c r="A11" s="7" t="s">
        <v>25</v>
      </c>
      <c r="B11" s="12">
        <v>14187750</v>
      </c>
      <c r="C11" s="9" t="s">
        <v>26</v>
      </c>
      <c r="D11" s="13"/>
    </row>
    <row r="12" spans="1:4" ht="18" customHeight="1">
      <c r="A12" s="7" t="s">
        <v>27</v>
      </c>
      <c r="B12" s="15">
        <v>0</v>
      </c>
      <c r="C12" s="16" t="s">
        <v>28</v>
      </c>
      <c r="D12" s="13">
        <v>17372296</v>
      </c>
    </row>
    <row r="13" spans="1:4" ht="18" customHeight="1">
      <c r="A13" s="7" t="s">
        <v>29</v>
      </c>
      <c r="B13" s="15">
        <v>21591048</v>
      </c>
      <c r="C13" s="16" t="s">
        <v>30</v>
      </c>
      <c r="D13" s="13">
        <v>0</v>
      </c>
    </row>
    <row r="14" spans="1:4" ht="18" customHeight="1">
      <c r="A14" s="7"/>
      <c r="B14" s="15"/>
      <c r="C14" s="16" t="s">
        <v>31</v>
      </c>
      <c r="D14" s="17">
        <v>2335110</v>
      </c>
    </row>
    <row r="15" spans="1:4" ht="18" customHeight="1" thickBot="1">
      <c r="A15" s="7"/>
      <c r="B15" s="15"/>
      <c r="D15" s="13">
        <v>0</v>
      </c>
    </row>
    <row r="16" spans="1:4" ht="22.5" customHeight="1" thickBot="1" thickTop="1">
      <c r="A16" s="18" t="s">
        <v>32</v>
      </c>
      <c r="B16" s="19">
        <v>88580798</v>
      </c>
      <c r="C16" s="20" t="s">
        <v>33</v>
      </c>
      <c r="D16" s="21">
        <v>90226327</v>
      </c>
    </row>
    <row r="17" spans="1:4" ht="18" customHeight="1" thickBot="1" thickTop="1">
      <c r="A17" s="22" t="s">
        <v>131</v>
      </c>
      <c r="B17" s="23">
        <v>6865969</v>
      </c>
      <c r="C17" s="9" t="s">
        <v>132</v>
      </c>
      <c r="D17" s="24">
        <v>42550</v>
      </c>
    </row>
    <row r="18" spans="1:4" ht="22.5" customHeight="1" thickBot="1" thickTop="1">
      <c r="A18" s="18" t="s">
        <v>34</v>
      </c>
      <c r="B18" s="155">
        <v>95446767</v>
      </c>
      <c r="C18" s="20" t="s">
        <v>35</v>
      </c>
      <c r="D18" s="21">
        <v>90226327</v>
      </c>
    </row>
    <row r="19" spans="1:4" ht="18" customHeight="1" thickBot="1" thickTop="1">
      <c r="A19" s="7"/>
      <c r="B19" s="156"/>
      <c r="C19" s="25"/>
      <c r="D19" s="26"/>
    </row>
    <row r="20" spans="1:4" s="30" customFormat="1" ht="22.5" customHeight="1" thickBot="1" thickTop="1">
      <c r="A20" s="27" t="s">
        <v>36</v>
      </c>
      <c r="B20" s="124">
        <v>95446767</v>
      </c>
      <c r="C20" s="28" t="s">
        <v>36</v>
      </c>
      <c r="D20" s="29">
        <v>90226327</v>
      </c>
    </row>
  </sheetData>
  <sheetProtection/>
  <mergeCells count="3">
    <mergeCell ref="A2:D2"/>
    <mergeCell ref="A4:B4"/>
    <mergeCell ref="C4:D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">
      <selection activeCell="A3" sqref="A3:F4"/>
    </sheetView>
  </sheetViews>
  <sheetFormatPr defaultColWidth="9.00390625" defaultRowHeight="12.75"/>
  <cols>
    <col min="1" max="2" width="5.375" style="0" customWidth="1"/>
    <col min="3" max="3" width="37.875" style="0" customWidth="1"/>
    <col min="4" max="4" width="22.125" style="0" customWidth="1"/>
    <col min="5" max="5" width="23.125" style="0" customWidth="1"/>
    <col min="6" max="6" width="21.375" style="1" customWidth="1"/>
  </cols>
  <sheetData>
    <row r="1" spans="1:6" ht="14.25">
      <c r="A1" s="143"/>
      <c r="B1" s="143"/>
      <c r="C1" s="143"/>
      <c r="D1" s="162" t="s">
        <v>180</v>
      </c>
      <c r="E1" s="163"/>
      <c r="F1" s="163"/>
    </row>
    <row r="2" spans="1:6" ht="12.75">
      <c r="A2" s="143"/>
      <c r="B2" s="143"/>
      <c r="C2" s="143"/>
      <c r="D2" s="143"/>
      <c r="E2" s="143"/>
      <c r="F2" s="144"/>
    </row>
    <row r="3" spans="1:6" ht="12.75">
      <c r="A3" s="164" t="s">
        <v>174</v>
      </c>
      <c r="B3" s="164"/>
      <c r="C3" s="164"/>
      <c r="D3" s="164"/>
      <c r="E3" s="164"/>
      <c r="F3" s="164"/>
    </row>
    <row r="4" spans="1:6" ht="12.75">
      <c r="A4" s="164"/>
      <c r="B4" s="164"/>
      <c r="C4" s="164"/>
      <c r="D4" s="164"/>
      <c r="E4" s="164"/>
      <c r="F4" s="164"/>
    </row>
    <row r="5" spans="1:6" ht="12.75">
      <c r="A5" s="143"/>
      <c r="B5" s="143"/>
      <c r="C5" s="143"/>
      <c r="D5" s="143"/>
      <c r="E5" s="143"/>
      <c r="F5" s="144"/>
    </row>
    <row r="6" spans="1:6" ht="12.75">
      <c r="A6" s="143"/>
      <c r="B6" s="143"/>
      <c r="C6" s="143"/>
      <c r="D6" s="143"/>
      <c r="E6" s="143"/>
      <c r="F6" s="144"/>
    </row>
    <row r="7" spans="1:6" ht="18">
      <c r="A7" s="145"/>
      <c r="B7" s="145"/>
      <c r="C7" s="165" t="s">
        <v>55</v>
      </c>
      <c r="D7" s="166" t="s">
        <v>56</v>
      </c>
      <c r="E7" s="166"/>
      <c r="F7" s="113" t="s">
        <v>57</v>
      </c>
    </row>
    <row r="8" spans="1:6" ht="18">
      <c r="A8" s="145"/>
      <c r="B8" s="145"/>
      <c r="C8" s="165"/>
      <c r="D8" s="51" t="s">
        <v>3</v>
      </c>
      <c r="E8" s="51" t="s">
        <v>58</v>
      </c>
      <c r="F8" s="110" t="s">
        <v>59</v>
      </c>
    </row>
    <row r="9" spans="1:6" ht="12.75">
      <c r="A9" s="145"/>
      <c r="B9" s="145"/>
      <c r="C9" s="145"/>
      <c r="D9" s="145"/>
      <c r="E9" s="145"/>
      <c r="F9" s="146"/>
    </row>
    <row r="10" spans="1:6" s="34" customFormat="1" ht="15.75">
      <c r="A10" s="52" t="s">
        <v>60</v>
      </c>
      <c r="B10" s="52"/>
      <c r="C10" s="52" t="s">
        <v>61</v>
      </c>
      <c r="D10" s="147">
        <f>SUM(D19,D17,D12)</f>
        <v>44595260</v>
      </c>
      <c r="E10" s="147">
        <f>SUM(E12,E17,E19)</f>
        <v>57678179</v>
      </c>
      <c r="F10" s="148">
        <v>46342038</v>
      </c>
    </row>
    <row r="11" spans="1:6" ht="12.75">
      <c r="A11" s="145"/>
      <c r="B11" s="145"/>
      <c r="C11" s="145"/>
      <c r="D11" s="145"/>
      <c r="E11" s="145"/>
      <c r="F11" s="146"/>
    </row>
    <row r="12" spans="1:6" s="53" customFormat="1" ht="18" customHeight="1">
      <c r="A12" s="149"/>
      <c r="B12" s="54" t="s">
        <v>7</v>
      </c>
      <c r="C12" s="54" t="s">
        <v>62</v>
      </c>
      <c r="D12" s="55">
        <v>9510000</v>
      </c>
      <c r="E12" s="55">
        <v>19537186</v>
      </c>
      <c r="F12" s="111">
        <v>19294716</v>
      </c>
    </row>
    <row r="13" spans="1:6" ht="18" customHeight="1">
      <c r="A13" s="145"/>
      <c r="B13" s="145"/>
      <c r="C13" s="145" t="s">
        <v>63</v>
      </c>
      <c r="D13" s="150">
        <v>8650000</v>
      </c>
      <c r="E13" s="150">
        <v>18687186</v>
      </c>
      <c r="F13" s="151">
        <v>18687186</v>
      </c>
    </row>
    <row r="14" spans="1:6" ht="18" customHeight="1">
      <c r="A14" s="145"/>
      <c r="B14" s="145"/>
      <c r="C14" s="145" t="s">
        <v>64</v>
      </c>
      <c r="D14" s="150">
        <v>10000</v>
      </c>
      <c r="E14" s="150">
        <v>0</v>
      </c>
      <c r="F14" s="151">
        <v>0</v>
      </c>
    </row>
    <row r="15" spans="1:6" ht="18" customHeight="1">
      <c r="A15" s="145"/>
      <c r="B15" s="145"/>
      <c r="C15" s="145" t="s">
        <v>65</v>
      </c>
      <c r="D15" s="150">
        <v>850000</v>
      </c>
      <c r="E15" s="150">
        <v>850000</v>
      </c>
      <c r="F15" s="151">
        <v>607530</v>
      </c>
    </row>
    <row r="16" spans="1:6" ht="18" customHeight="1">
      <c r="A16" s="145"/>
      <c r="B16" s="145"/>
      <c r="C16" s="145"/>
      <c r="D16" s="150"/>
      <c r="E16" s="150"/>
      <c r="F16" s="151"/>
    </row>
    <row r="17" spans="1:6" ht="18" customHeight="1">
      <c r="A17" s="145"/>
      <c r="B17" s="54" t="s">
        <v>8</v>
      </c>
      <c r="C17" s="54" t="s">
        <v>66</v>
      </c>
      <c r="D17" s="55">
        <v>1000000</v>
      </c>
      <c r="E17" s="55">
        <v>1452731</v>
      </c>
      <c r="F17" s="111">
        <v>1452731</v>
      </c>
    </row>
    <row r="18" spans="1:6" ht="18" customHeight="1">
      <c r="A18" s="145"/>
      <c r="B18" s="145"/>
      <c r="C18" s="145" t="s">
        <v>171</v>
      </c>
      <c r="D18" s="150">
        <v>1000000</v>
      </c>
      <c r="E18" s="150">
        <v>1452731</v>
      </c>
      <c r="F18" s="151">
        <v>1452731</v>
      </c>
    </row>
    <row r="19" spans="1:6" ht="33" customHeight="1">
      <c r="A19" s="54"/>
      <c r="B19" s="54" t="s">
        <v>9</v>
      </c>
      <c r="C19" s="56" t="s">
        <v>67</v>
      </c>
      <c r="D19" s="55">
        <v>34085260</v>
      </c>
      <c r="E19" s="55">
        <v>36688262</v>
      </c>
      <c r="F19" s="111">
        <v>30171878</v>
      </c>
    </row>
    <row r="20" spans="1:6" ht="18" customHeight="1">
      <c r="A20" s="145"/>
      <c r="B20" s="145" t="s">
        <v>68</v>
      </c>
      <c r="C20" s="145" t="s">
        <v>168</v>
      </c>
      <c r="D20" s="150">
        <v>0</v>
      </c>
      <c r="E20" s="150" t="s">
        <v>169</v>
      </c>
      <c r="F20" s="151" t="s">
        <v>169</v>
      </c>
    </row>
    <row r="21" spans="1:6" ht="18" customHeight="1">
      <c r="A21" s="145"/>
      <c r="B21" s="145" t="s">
        <v>69</v>
      </c>
      <c r="C21" s="145" t="s">
        <v>70</v>
      </c>
      <c r="D21" s="150">
        <v>32331234</v>
      </c>
      <c r="E21" s="150">
        <v>32331234</v>
      </c>
      <c r="F21" s="151">
        <v>30171878</v>
      </c>
    </row>
    <row r="22" spans="1:6" ht="18" customHeight="1">
      <c r="A22" s="145"/>
      <c r="B22" s="54" t="s">
        <v>10</v>
      </c>
      <c r="C22" s="54" t="s">
        <v>71</v>
      </c>
      <c r="D22" s="55">
        <v>0</v>
      </c>
      <c r="E22" s="55">
        <v>0</v>
      </c>
      <c r="F22" s="111">
        <v>0</v>
      </c>
    </row>
    <row r="23" spans="1:6" ht="18" customHeight="1">
      <c r="A23" s="145"/>
      <c r="B23" s="145"/>
      <c r="C23" s="145"/>
      <c r="D23" s="150"/>
      <c r="E23" s="150"/>
      <c r="F23" s="151"/>
    </row>
    <row r="24" spans="1:6" s="131" customFormat="1" ht="19.5">
      <c r="A24" s="52" t="s">
        <v>72</v>
      </c>
      <c r="B24" s="52"/>
      <c r="C24" s="52" t="s">
        <v>73</v>
      </c>
      <c r="D24" s="147" t="s">
        <v>169</v>
      </c>
      <c r="E24" s="147">
        <v>14187750</v>
      </c>
      <c r="F24" s="148">
        <v>14187750</v>
      </c>
    </row>
    <row r="25" spans="1:6" ht="18" customHeight="1">
      <c r="A25" s="145"/>
      <c r="B25" s="145"/>
      <c r="C25" s="145" t="s">
        <v>170</v>
      </c>
      <c r="D25" s="150" t="s">
        <v>169</v>
      </c>
      <c r="E25" s="150">
        <v>14187750</v>
      </c>
      <c r="F25" s="151">
        <v>14187750</v>
      </c>
    </row>
    <row r="26" spans="1:6" ht="18" customHeight="1">
      <c r="A26" s="145"/>
      <c r="B26" s="145"/>
      <c r="C26" s="145"/>
      <c r="D26" s="150"/>
      <c r="E26" s="150"/>
      <c r="F26" s="151"/>
    </row>
    <row r="27" spans="1:6" ht="18" customHeight="1">
      <c r="A27" s="145"/>
      <c r="B27" s="145"/>
      <c r="C27" s="145"/>
      <c r="D27" s="150"/>
      <c r="E27" s="150"/>
      <c r="F27" s="151"/>
    </row>
    <row r="28" spans="1:6" ht="18" customHeight="1">
      <c r="A28" s="145"/>
      <c r="B28" s="145"/>
      <c r="C28" s="145"/>
      <c r="D28" s="150"/>
      <c r="E28" s="150"/>
      <c r="F28" s="151"/>
    </row>
    <row r="29" spans="1:6" s="57" customFormat="1" ht="22.5">
      <c r="A29" s="152" t="s">
        <v>74</v>
      </c>
      <c r="B29" s="152"/>
      <c r="C29" s="52" t="s">
        <v>75</v>
      </c>
      <c r="D29" s="147">
        <v>21608472</v>
      </c>
      <c r="E29" s="147">
        <v>23114800</v>
      </c>
      <c r="F29" s="153">
        <v>22643712</v>
      </c>
    </row>
    <row r="30" spans="1:6" ht="18" customHeight="1">
      <c r="A30" s="145"/>
      <c r="B30" s="145" t="s">
        <v>7</v>
      </c>
      <c r="C30" s="145" t="s">
        <v>76</v>
      </c>
      <c r="D30" s="150">
        <v>14584152</v>
      </c>
      <c r="E30" s="150">
        <v>22643802</v>
      </c>
      <c r="F30" s="151">
        <v>14584152</v>
      </c>
    </row>
    <row r="31" spans="1:6" ht="18" customHeight="1">
      <c r="A31" s="145"/>
      <c r="B31" s="145" t="s">
        <v>8</v>
      </c>
      <c r="C31" s="145" t="s">
        <v>133</v>
      </c>
      <c r="D31" s="150">
        <v>5224320</v>
      </c>
      <c r="E31" s="150">
        <v>5224320</v>
      </c>
      <c r="F31" s="151">
        <v>5224230</v>
      </c>
    </row>
    <row r="32" spans="1:6" ht="18" customHeight="1">
      <c r="A32" s="145"/>
      <c r="B32" s="145" t="s">
        <v>9</v>
      </c>
      <c r="C32" s="145" t="s">
        <v>77</v>
      </c>
      <c r="D32" s="150">
        <v>1800000</v>
      </c>
      <c r="E32" s="150">
        <v>1800000</v>
      </c>
      <c r="F32" s="151">
        <v>1800000</v>
      </c>
    </row>
    <row r="33" spans="1:6" ht="18" customHeight="1">
      <c r="A33" s="145"/>
      <c r="B33" s="145" t="s">
        <v>10</v>
      </c>
      <c r="C33" s="145" t="s">
        <v>134</v>
      </c>
      <c r="D33" s="150">
        <v>0</v>
      </c>
      <c r="E33" s="150">
        <v>1035330</v>
      </c>
      <c r="F33" s="151">
        <v>1035330</v>
      </c>
    </row>
    <row r="34" spans="1:6" ht="18" customHeight="1">
      <c r="A34" s="145"/>
      <c r="B34" s="145"/>
      <c r="C34" s="145"/>
      <c r="D34" s="150"/>
      <c r="E34" s="150"/>
      <c r="F34" s="151"/>
    </row>
    <row r="35" spans="1:6" s="57" customFormat="1" ht="22.5">
      <c r="A35" s="152" t="s">
        <v>78</v>
      </c>
      <c r="B35" s="152"/>
      <c r="C35" s="52" t="s">
        <v>79</v>
      </c>
      <c r="D35" s="147">
        <v>830011</v>
      </c>
      <c r="E35" s="147">
        <v>830011</v>
      </c>
      <c r="F35" s="148">
        <v>830011</v>
      </c>
    </row>
    <row r="36" spans="1:6" ht="18" customHeight="1">
      <c r="A36" s="145"/>
      <c r="B36" s="145" t="s">
        <v>7</v>
      </c>
      <c r="C36" s="145" t="s">
        <v>80</v>
      </c>
      <c r="D36" s="150">
        <v>0</v>
      </c>
      <c r="E36" s="150">
        <v>0</v>
      </c>
      <c r="F36" s="151">
        <v>0</v>
      </c>
    </row>
    <row r="37" spans="1:6" ht="18" customHeight="1">
      <c r="A37" s="145"/>
      <c r="B37" s="145" t="s">
        <v>8</v>
      </c>
      <c r="C37" s="145" t="s">
        <v>81</v>
      </c>
      <c r="D37" s="150">
        <v>830011</v>
      </c>
      <c r="E37" s="150">
        <v>830011</v>
      </c>
      <c r="F37" s="151">
        <v>830011</v>
      </c>
    </row>
    <row r="38" spans="1:6" ht="18" customHeight="1">
      <c r="A38" s="145"/>
      <c r="B38" s="145"/>
      <c r="C38" s="145"/>
      <c r="D38" s="150"/>
      <c r="E38" s="150"/>
      <c r="F38" s="151"/>
    </row>
    <row r="39" spans="1:6" s="60" customFormat="1" ht="18">
      <c r="A39" s="161" t="s">
        <v>82</v>
      </c>
      <c r="B39" s="161"/>
      <c r="C39" s="161"/>
      <c r="D39" s="59">
        <v>64489706</v>
      </c>
      <c r="E39" s="59">
        <v>88580798</v>
      </c>
      <c r="F39" s="112">
        <v>88580798</v>
      </c>
    </row>
  </sheetData>
  <sheetProtection/>
  <mergeCells count="5">
    <mergeCell ref="A39:C39"/>
    <mergeCell ref="D1:F1"/>
    <mergeCell ref="A3:F4"/>
    <mergeCell ref="C7:C8"/>
    <mergeCell ref="D7:E7"/>
  </mergeCells>
  <printOptions/>
  <pageMargins left="0.3937007874015748" right="0.3937007874015748" top="0.1968503937007874" bottom="0" header="0.5118110236220472" footer="0.511811023622047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0">
      <selection activeCell="A17" sqref="A17:D17"/>
    </sheetView>
  </sheetViews>
  <sheetFormatPr defaultColWidth="9.00390625" defaultRowHeight="12.75"/>
  <cols>
    <col min="1" max="1" width="54.625" style="0" customWidth="1"/>
    <col min="2" max="2" width="9.125" style="3" customWidth="1"/>
    <col min="3" max="3" width="12.875" style="3" customWidth="1"/>
    <col min="4" max="4" width="9.125" style="3" customWidth="1"/>
    <col min="5" max="5" width="13.125" style="3" customWidth="1"/>
    <col min="6" max="6" width="9.125" style="3" customWidth="1"/>
    <col min="7" max="7" width="13.00390625" style="3" customWidth="1"/>
    <col min="8" max="8" width="9.125" style="3" customWidth="1"/>
    <col min="9" max="9" width="11.25390625" style="3" customWidth="1"/>
  </cols>
  <sheetData>
    <row r="1" spans="1:9" ht="15">
      <c r="A1" s="167" t="s">
        <v>181</v>
      </c>
      <c r="B1" s="167"/>
      <c r="C1" s="167"/>
      <c r="D1" s="167"/>
      <c r="E1" s="167"/>
      <c r="F1" s="167"/>
      <c r="G1" s="167"/>
      <c r="H1" s="167"/>
      <c r="I1" s="167"/>
    </row>
    <row r="2" spans="1:9" ht="22.5" customHeight="1">
      <c r="A2" s="168" t="s">
        <v>37</v>
      </c>
      <c r="B2" s="169"/>
      <c r="C2" s="169"/>
      <c r="D2" s="169"/>
      <c r="E2" s="169"/>
      <c r="F2" s="169"/>
      <c r="G2" s="169"/>
      <c r="H2" s="169"/>
      <c r="I2" s="169"/>
    </row>
    <row r="3" spans="1:9" ht="18">
      <c r="A3" s="168" t="s">
        <v>38</v>
      </c>
      <c r="B3" s="169"/>
      <c r="C3" s="169"/>
      <c r="D3" s="169"/>
      <c r="E3" s="169"/>
      <c r="F3" s="169"/>
      <c r="G3" s="169"/>
      <c r="H3" s="169"/>
      <c r="I3" s="169"/>
    </row>
    <row r="4" spans="1:9" ht="18">
      <c r="A4" s="168" t="s">
        <v>175</v>
      </c>
      <c r="B4" s="169"/>
      <c r="C4" s="169"/>
      <c r="D4" s="169"/>
      <c r="E4" s="169"/>
      <c r="F4" s="169"/>
      <c r="G4" s="169"/>
      <c r="H4" s="169"/>
      <c r="I4" s="169"/>
    </row>
    <row r="5" spans="1:9" ht="72" customHeight="1" thickBot="1">
      <c r="A5" s="31"/>
      <c r="C5" s="32"/>
      <c r="D5" s="32"/>
      <c r="E5" s="32"/>
      <c r="F5" s="32"/>
      <c r="G5" s="32"/>
      <c r="H5" s="32" t="s">
        <v>39</v>
      </c>
      <c r="I5" s="32"/>
    </row>
    <row r="6" spans="1:9" s="34" customFormat="1" ht="60" customHeight="1">
      <c r="A6" s="171" t="s">
        <v>40</v>
      </c>
      <c r="B6" s="170" t="s">
        <v>41</v>
      </c>
      <c r="C6" s="170"/>
      <c r="D6" s="170" t="s">
        <v>42</v>
      </c>
      <c r="E6" s="170"/>
      <c r="F6" s="173" t="s">
        <v>43</v>
      </c>
      <c r="G6" s="174"/>
      <c r="H6" s="170" t="s">
        <v>44</v>
      </c>
      <c r="I6" s="170"/>
    </row>
    <row r="7" spans="1:9" s="34" customFormat="1" ht="73.5" customHeight="1">
      <c r="A7" s="172"/>
      <c r="B7" s="35" t="s">
        <v>45</v>
      </c>
      <c r="C7" s="35" t="s">
        <v>46</v>
      </c>
      <c r="D7" s="35" t="s">
        <v>45</v>
      </c>
      <c r="E7" s="35" t="s">
        <v>46</v>
      </c>
      <c r="F7" s="35" t="s">
        <v>45</v>
      </c>
      <c r="G7" s="35" t="s">
        <v>47</v>
      </c>
      <c r="H7" s="35" t="s">
        <v>45</v>
      </c>
      <c r="I7" s="36" t="s">
        <v>46</v>
      </c>
    </row>
    <row r="8" spans="1:9" s="34" customFormat="1" ht="15">
      <c r="A8" s="37" t="s">
        <v>7</v>
      </c>
      <c r="B8" s="38" t="s">
        <v>8</v>
      </c>
      <c r="C8" s="33" t="s">
        <v>9</v>
      </c>
      <c r="D8" s="33" t="s">
        <v>48</v>
      </c>
      <c r="E8" s="33" t="s">
        <v>49</v>
      </c>
      <c r="F8" s="33" t="s">
        <v>50</v>
      </c>
      <c r="G8" s="33" t="s">
        <v>51</v>
      </c>
      <c r="H8" s="33" t="s">
        <v>52</v>
      </c>
      <c r="I8" s="33" t="s">
        <v>53</v>
      </c>
    </row>
    <row r="9" spans="1:9" s="34" customFormat="1" ht="33.75" customHeight="1">
      <c r="A9" s="39" t="s">
        <v>153</v>
      </c>
      <c r="B9" s="40"/>
      <c r="C9" s="41">
        <v>12356618</v>
      </c>
      <c r="D9" s="41"/>
      <c r="E9" s="41"/>
      <c r="F9" s="41"/>
      <c r="G9" s="41">
        <v>12356618</v>
      </c>
      <c r="H9" s="41"/>
      <c r="I9" s="42"/>
    </row>
    <row r="10" spans="1:9" s="34" customFormat="1" ht="33.75" customHeight="1">
      <c r="A10" s="114" t="s">
        <v>154</v>
      </c>
      <c r="B10" s="115"/>
      <c r="C10" s="116">
        <v>226860</v>
      </c>
      <c r="D10" s="116"/>
      <c r="E10" s="116"/>
      <c r="F10" s="116"/>
      <c r="G10" s="116">
        <v>34198</v>
      </c>
      <c r="H10" s="116"/>
      <c r="I10" s="117"/>
    </row>
    <row r="11" spans="1:9" s="47" customFormat="1" ht="18.75" customHeight="1" thickBot="1">
      <c r="A11" s="43" t="s">
        <v>54</v>
      </c>
      <c r="B11" s="44"/>
      <c r="C11" s="45">
        <v>12583478</v>
      </c>
      <c r="D11" s="45"/>
      <c r="E11" s="45"/>
      <c r="F11" s="45"/>
      <c r="G11" s="45">
        <v>12390816</v>
      </c>
      <c r="H11" s="45"/>
      <c r="I11" s="46"/>
    </row>
    <row r="12" spans="2:9" ht="12.75">
      <c r="B12" s="49"/>
      <c r="C12" s="49"/>
      <c r="D12" s="49"/>
      <c r="E12" s="49"/>
      <c r="F12" s="49"/>
      <c r="G12" s="49"/>
      <c r="H12" s="49"/>
      <c r="I12" s="49"/>
    </row>
    <row r="13" spans="2:9" ht="12.75">
      <c r="B13" s="50"/>
      <c r="C13" s="50"/>
      <c r="D13" s="50"/>
      <c r="E13" s="50"/>
      <c r="F13" s="50"/>
      <c r="G13" s="50"/>
      <c r="H13" s="50"/>
      <c r="I13" s="50"/>
    </row>
    <row r="15" spans="1:4" ht="12.75">
      <c r="A15" s="175" t="s">
        <v>182</v>
      </c>
      <c r="B15" s="175"/>
      <c r="C15" s="175"/>
      <c r="D15" s="175"/>
    </row>
    <row r="16" spans="1:4" ht="18">
      <c r="A16" s="176" t="s">
        <v>0</v>
      </c>
      <c r="B16" s="176"/>
      <c r="C16" s="176"/>
      <c r="D16" s="176"/>
    </row>
    <row r="17" spans="1:4" ht="18">
      <c r="A17" s="176" t="s">
        <v>176</v>
      </c>
      <c r="B17" s="176"/>
      <c r="C17" s="176"/>
      <c r="D17" s="176"/>
    </row>
    <row r="18" spans="1:4" ht="13.5" thickBot="1">
      <c r="A18" s="109" t="s">
        <v>163</v>
      </c>
      <c r="B18" s="109"/>
      <c r="C18" s="109" t="s">
        <v>164</v>
      </c>
      <c r="D18" s="109"/>
    </row>
    <row r="19" spans="1:5" ht="12.75">
      <c r="A19" s="177" t="s">
        <v>1</v>
      </c>
      <c r="B19" s="141"/>
      <c r="C19" s="137"/>
      <c r="D19" s="179" t="s">
        <v>2</v>
      </c>
      <c r="E19" s="180"/>
    </row>
    <row r="20" spans="1:5" ht="12.75">
      <c r="A20" s="178"/>
      <c r="B20" s="181" t="s">
        <v>4</v>
      </c>
      <c r="C20" s="183"/>
      <c r="D20" s="181" t="s">
        <v>5</v>
      </c>
      <c r="E20" s="182"/>
    </row>
    <row r="21" spans="1:5" ht="12.75">
      <c r="A21" s="132" t="s">
        <v>7</v>
      </c>
      <c r="B21" s="181" t="s">
        <v>9</v>
      </c>
      <c r="C21" s="183"/>
      <c r="D21" s="181" t="s">
        <v>10</v>
      </c>
      <c r="E21" s="182"/>
    </row>
    <row r="22" spans="1:5" ht="19.5" customHeight="1">
      <c r="A22" s="133" t="s">
        <v>162</v>
      </c>
      <c r="B22" s="183"/>
      <c r="C22" s="183"/>
      <c r="D22" s="189"/>
      <c r="E22" s="190"/>
    </row>
    <row r="23" spans="1:5" ht="19.5" customHeight="1">
      <c r="A23" s="134" t="s">
        <v>158</v>
      </c>
      <c r="B23" s="184">
        <v>284000</v>
      </c>
      <c r="C23" s="183"/>
      <c r="D23" s="187">
        <v>284000</v>
      </c>
      <c r="E23" s="182"/>
    </row>
    <row r="24" spans="1:5" ht="19.5" customHeight="1">
      <c r="A24" s="135" t="s">
        <v>159</v>
      </c>
      <c r="B24" s="184">
        <v>672000</v>
      </c>
      <c r="C24" s="183"/>
      <c r="D24" s="187">
        <v>672000</v>
      </c>
      <c r="E24" s="182"/>
    </row>
    <row r="25" spans="1:5" ht="19.5" customHeight="1" thickBot="1">
      <c r="A25" s="136" t="s">
        <v>11</v>
      </c>
      <c r="B25" s="185">
        <v>956000</v>
      </c>
      <c r="C25" s="186"/>
      <c r="D25" s="185">
        <v>956000</v>
      </c>
      <c r="E25" s="188"/>
    </row>
  </sheetData>
  <sheetProtection/>
  <mergeCells count="26">
    <mergeCell ref="B24:C24"/>
    <mergeCell ref="B25:C25"/>
    <mergeCell ref="B21:C21"/>
    <mergeCell ref="B22:C22"/>
    <mergeCell ref="B23:C23"/>
    <mergeCell ref="D24:E24"/>
    <mergeCell ref="D25:E25"/>
    <mergeCell ref="D21:E21"/>
    <mergeCell ref="D22:E22"/>
    <mergeCell ref="D23:E23"/>
    <mergeCell ref="A15:D15"/>
    <mergeCell ref="A16:D16"/>
    <mergeCell ref="A17:D17"/>
    <mergeCell ref="A19:A20"/>
    <mergeCell ref="D19:E19"/>
    <mergeCell ref="D20:E20"/>
    <mergeCell ref="B20:C20"/>
    <mergeCell ref="A1:I1"/>
    <mergeCell ref="A2:I2"/>
    <mergeCell ref="A3:I3"/>
    <mergeCell ref="A4:I4"/>
    <mergeCell ref="H6:I6"/>
    <mergeCell ref="A6:A7"/>
    <mergeCell ref="B6:C6"/>
    <mergeCell ref="D6:E6"/>
    <mergeCell ref="F6:G6"/>
  </mergeCells>
  <printOptions/>
  <pageMargins left="0.75" right="0.75" top="1" bottom="1" header="0.5" footer="0.5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zoomScalePageLayoutView="0" workbookViewId="0" topLeftCell="A1">
      <selection activeCell="A3" sqref="A3"/>
    </sheetView>
  </sheetViews>
  <sheetFormatPr defaultColWidth="9.00390625" defaultRowHeight="12.75"/>
  <cols>
    <col min="1" max="1" width="72.75390625" style="0" customWidth="1"/>
    <col min="2" max="3" width="13.75390625" style="0" bestFit="1" customWidth="1"/>
    <col min="4" max="4" width="8.875" style="0" customWidth="1"/>
  </cols>
  <sheetData>
    <row r="1" spans="1:5" ht="16.5" customHeight="1">
      <c r="A1" s="142" t="s">
        <v>183</v>
      </c>
      <c r="B1" s="48"/>
      <c r="C1" s="48"/>
      <c r="D1" s="48"/>
      <c r="E1" s="48"/>
    </row>
    <row r="4" spans="1:4" ht="12.75">
      <c r="A4" s="191" t="s">
        <v>83</v>
      </c>
      <c r="B4" s="192"/>
      <c r="C4" s="192"/>
      <c r="D4" s="192"/>
    </row>
    <row r="5" spans="1:5" ht="12.75">
      <c r="A5" s="192"/>
      <c r="B5" s="192"/>
      <c r="C5" s="192"/>
      <c r="D5" s="192"/>
      <c r="E5" s="1"/>
    </row>
    <row r="6" spans="1:4" ht="15.75">
      <c r="A6" s="193" t="s">
        <v>176</v>
      </c>
      <c r="B6" s="193"/>
      <c r="C6" s="193"/>
      <c r="D6" s="193"/>
    </row>
    <row r="7" spans="3:4" ht="12.75">
      <c r="C7" s="194" t="s">
        <v>6</v>
      </c>
      <c r="D7" s="194"/>
    </row>
    <row r="8" spans="1:4" s="30" customFormat="1" ht="12.75">
      <c r="A8" s="123" t="s">
        <v>160</v>
      </c>
      <c r="B8" s="124">
        <v>14187750</v>
      </c>
      <c r="C8" s="124">
        <v>14187750</v>
      </c>
      <c r="D8" s="125">
        <f>C8/B8*100</f>
        <v>100</v>
      </c>
    </row>
    <row r="9" spans="1:4" ht="18.75" customHeight="1">
      <c r="A9" s="63" t="s">
        <v>166</v>
      </c>
      <c r="B9" s="58">
        <v>14187750</v>
      </c>
      <c r="C9" s="58">
        <v>14187750</v>
      </c>
      <c r="D9" s="64">
        <v>100</v>
      </c>
    </row>
    <row r="10" spans="1:4" ht="18.75" customHeight="1">
      <c r="A10" s="63"/>
      <c r="B10" s="58"/>
      <c r="C10" s="58"/>
      <c r="D10" s="64"/>
    </row>
    <row r="11" spans="1:4" s="30" customFormat="1" ht="18.75" customHeight="1">
      <c r="A11" s="126"/>
      <c r="B11" s="124"/>
      <c r="C11" s="124"/>
      <c r="D11" s="125"/>
    </row>
    <row r="12" spans="1:4" s="30" customFormat="1" ht="18.75" customHeight="1">
      <c r="A12" s="127" t="s">
        <v>161</v>
      </c>
      <c r="B12" s="128">
        <v>735664</v>
      </c>
      <c r="C12" s="128">
        <v>735664</v>
      </c>
      <c r="D12" s="125">
        <f>C12/B12*100</f>
        <v>100</v>
      </c>
    </row>
    <row r="13" spans="1:5" ht="18" customHeight="1" thickBot="1">
      <c r="A13" s="65" t="s">
        <v>84</v>
      </c>
      <c r="B13" s="129">
        <v>14923417</v>
      </c>
      <c r="C13" s="129">
        <v>14923417</v>
      </c>
      <c r="D13" s="130">
        <v>100</v>
      </c>
      <c r="E13" s="48"/>
    </row>
    <row r="14" spans="1:5" ht="12.75">
      <c r="A14" s="48"/>
      <c r="B14" s="48"/>
      <c r="C14" s="48"/>
      <c r="D14" s="48"/>
      <c r="E14" s="48"/>
    </row>
    <row r="15" spans="1:5" ht="12.75">
      <c r="A15" s="48"/>
      <c r="B15" s="48"/>
      <c r="C15" s="48"/>
      <c r="D15" s="48"/>
      <c r="E15" s="48"/>
    </row>
    <row r="16" spans="1:5" ht="12.75">
      <c r="A16" s="48"/>
      <c r="B16" s="48"/>
      <c r="C16" s="48"/>
      <c r="D16" s="48"/>
      <c r="E16" s="48"/>
    </row>
    <row r="17" spans="1:5" ht="12.75">
      <c r="A17" s="48"/>
      <c r="B17" s="48"/>
      <c r="C17" s="48"/>
      <c r="D17" s="48"/>
      <c r="E17" s="48"/>
    </row>
    <row r="18" spans="1:5" ht="12.75">
      <c r="A18" s="48"/>
      <c r="B18" s="48"/>
      <c r="C18" s="48"/>
      <c r="D18" s="48"/>
      <c r="E18" s="48"/>
    </row>
    <row r="19" spans="1:5" ht="12.75">
      <c r="A19" s="48"/>
      <c r="B19" s="48"/>
      <c r="C19" s="48"/>
      <c r="D19" s="48"/>
      <c r="E19" s="48"/>
    </row>
    <row r="20" spans="1:5" ht="12.75">
      <c r="A20" s="48"/>
      <c r="B20" s="48"/>
      <c r="C20" s="48"/>
      <c r="D20" s="48"/>
      <c r="E20" s="48"/>
    </row>
    <row r="21" spans="1:5" ht="12.75">
      <c r="A21" s="48"/>
      <c r="B21" s="48"/>
      <c r="C21" s="48"/>
      <c r="D21" s="48"/>
      <c r="E21" s="48"/>
    </row>
    <row r="22" spans="1:5" ht="12.75">
      <c r="A22" s="48"/>
      <c r="B22" s="48"/>
      <c r="C22" s="48"/>
      <c r="D22" s="48"/>
      <c r="E22" s="48"/>
    </row>
    <row r="23" spans="1:5" ht="12.75">
      <c r="A23" s="48"/>
      <c r="B23" s="48"/>
      <c r="C23" s="48"/>
      <c r="D23" s="48"/>
      <c r="E23" s="48"/>
    </row>
    <row r="24" spans="1:5" ht="12.75">
      <c r="A24" s="48"/>
      <c r="B24" s="48"/>
      <c r="C24" s="48"/>
      <c r="D24" s="48"/>
      <c r="E24" s="48"/>
    </row>
    <row r="25" spans="1:5" ht="12.75">
      <c r="A25" s="48"/>
      <c r="B25" s="48"/>
      <c r="C25" s="48"/>
      <c r="D25" s="48"/>
      <c r="E25" s="48"/>
    </row>
    <row r="26" spans="1:5" ht="12.75">
      <c r="A26" s="48"/>
      <c r="B26" s="48"/>
      <c r="C26" s="48"/>
      <c r="D26" s="48"/>
      <c r="E26" s="48"/>
    </row>
    <row r="27" spans="1:5" ht="12.75">
      <c r="A27" s="48"/>
      <c r="B27" s="48"/>
      <c r="C27" s="48"/>
      <c r="D27" s="48"/>
      <c r="E27" s="48"/>
    </row>
    <row r="28" spans="1:5" ht="12.75">
      <c r="A28" s="48"/>
      <c r="B28" s="48"/>
      <c r="C28" s="48"/>
      <c r="D28" s="48"/>
      <c r="E28" s="48"/>
    </row>
    <row r="29" spans="1:5" ht="12.75">
      <c r="A29" s="48"/>
      <c r="B29" s="48"/>
      <c r="C29" s="48"/>
      <c r="D29" s="48"/>
      <c r="E29" s="48"/>
    </row>
    <row r="30" spans="1:5" ht="12.75">
      <c r="A30" s="48"/>
      <c r="B30" s="48"/>
      <c r="C30" s="48"/>
      <c r="D30" s="48"/>
      <c r="E30" s="48"/>
    </row>
    <row r="31" spans="1:5" ht="12.75">
      <c r="A31" s="48"/>
      <c r="B31" s="48"/>
      <c r="C31" s="48"/>
      <c r="D31" s="48"/>
      <c r="E31" s="48"/>
    </row>
    <row r="32" spans="1:5" ht="12.75">
      <c r="A32" s="48"/>
      <c r="B32" s="48"/>
      <c r="C32" s="48"/>
      <c r="D32" s="48"/>
      <c r="E32" s="48"/>
    </row>
    <row r="33" spans="1:5" ht="12.75">
      <c r="A33" s="48"/>
      <c r="B33" s="48"/>
      <c r="C33" s="48"/>
      <c r="D33" s="48"/>
      <c r="E33" s="48"/>
    </row>
    <row r="34" spans="1:5" ht="12.75">
      <c r="A34" s="48"/>
      <c r="B34" s="48"/>
      <c r="C34" s="48"/>
      <c r="D34" s="48"/>
      <c r="E34" s="48"/>
    </row>
    <row r="35" spans="1:5" ht="12.75">
      <c r="A35" s="48"/>
      <c r="B35" s="48"/>
      <c r="C35" s="48"/>
      <c r="D35" s="48"/>
      <c r="E35" s="48"/>
    </row>
    <row r="36" spans="1:5" ht="12.75">
      <c r="A36" s="48"/>
      <c r="B36" s="48"/>
      <c r="C36" s="48"/>
      <c r="D36" s="48"/>
      <c r="E36" s="48"/>
    </row>
    <row r="37" spans="1:5" ht="12.75">
      <c r="A37" s="48"/>
      <c r="B37" s="48"/>
      <c r="C37" s="48"/>
      <c r="D37" s="48"/>
      <c r="E37" s="48"/>
    </row>
    <row r="38" spans="1:5" ht="12.75">
      <c r="A38" s="48"/>
      <c r="B38" s="48"/>
      <c r="C38" s="48"/>
      <c r="D38" s="48"/>
      <c r="E38" s="48"/>
    </row>
    <row r="39" spans="1:5" ht="12.75">
      <c r="A39" s="48"/>
      <c r="B39" s="48"/>
      <c r="C39" s="48"/>
      <c r="D39" s="48"/>
      <c r="E39" s="48"/>
    </row>
    <row r="40" spans="1:5" ht="12.75">
      <c r="A40" s="48"/>
      <c r="B40" s="48"/>
      <c r="C40" s="48"/>
      <c r="D40" s="48"/>
      <c r="E40" s="48"/>
    </row>
    <row r="41" spans="1:5" ht="12.75">
      <c r="A41" s="48"/>
      <c r="B41" s="48"/>
      <c r="C41" s="48"/>
      <c r="D41" s="48"/>
      <c r="E41" s="48"/>
    </row>
    <row r="42" spans="1:5" ht="12.75">
      <c r="A42" s="48"/>
      <c r="B42" s="48"/>
      <c r="C42" s="48"/>
      <c r="D42" s="48"/>
      <c r="E42" s="48"/>
    </row>
  </sheetData>
  <sheetProtection/>
  <mergeCells count="3">
    <mergeCell ref="A4:D5"/>
    <mergeCell ref="A6:D6"/>
    <mergeCell ref="C7:D7"/>
  </mergeCells>
  <printOptions/>
  <pageMargins left="0.75" right="0.75" top="1" bottom="1" header="0.5" footer="0.5"/>
  <pageSetup horizontalDpi="600" verticalDpi="600" orientation="landscape" paperSize="9" scale="6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zoomScale="172" zoomScaleNormal="172" zoomScalePageLayoutView="0" workbookViewId="0" topLeftCell="A1">
      <selection activeCell="A1" sqref="A1:D1"/>
    </sheetView>
  </sheetViews>
  <sheetFormatPr defaultColWidth="9.00390625" defaultRowHeight="12.75"/>
  <cols>
    <col min="1" max="1" width="32.125" style="0" customWidth="1"/>
    <col min="2" max="2" width="15.75390625" style="48" bestFit="1" customWidth="1"/>
    <col min="3" max="3" width="38.875" style="0" customWidth="1"/>
    <col min="4" max="4" width="18.125" style="0" customWidth="1"/>
  </cols>
  <sheetData>
    <row r="1" spans="1:4" ht="12.75">
      <c r="A1" s="175" t="s">
        <v>184</v>
      </c>
      <c r="B1" s="175"/>
      <c r="C1" s="175"/>
      <c r="D1" s="175"/>
    </row>
    <row r="2" spans="1:4" ht="24" customHeight="1">
      <c r="A2" s="191" t="s">
        <v>165</v>
      </c>
      <c r="B2" s="191"/>
      <c r="C2" s="191"/>
      <c r="D2" s="191"/>
    </row>
    <row r="3" spans="1:4" ht="18">
      <c r="A3" s="191" t="s">
        <v>177</v>
      </c>
      <c r="B3" s="191"/>
      <c r="C3" s="191"/>
      <c r="D3" s="191"/>
    </row>
    <row r="4" spans="1:4" ht="24.75" customHeight="1" thickBot="1">
      <c r="A4" s="197" t="s">
        <v>167</v>
      </c>
      <c r="B4" s="197"/>
      <c r="C4" s="197"/>
      <c r="D4" s="197"/>
    </row>
    <row r="5" spans="1:4" ht="18.75" customHeight="1">
      <c r="A5" s="198" t="s">
        <v>95</v>
      </c>
      <c r="B5" s="199"/>
      <c r="C5" s="199" t="s">
        <v>96</v>
      </c>
      <c r="D5" s="200"/>
    </row>
    <row r="6" spans="1:4" ht="12.75">
      <c r="A6" s="195" t="s">
        <v>1</v>
      </c>
      <c r="B6" s="72" t="s">
        <v>97</v>
      </c>
      <c r="C6" s="196" t="s">
        <v>1</v>
      </c>
      <c r="D6" s="73" t="s">
        <v>97</v>
      </c>
    </row>
    <row r="7" spans="1:4" ht="13.5" thickBot="1">
      <c r="A7" s="195"/>
      <c r="B7" s="74"/>
      <c r="C7" s="196"/>
      <c r="D7" s="75"/>
    </row>
    <row r="8" spans="1:4" ht="12.75">
      <c r="A8" s="76" t="s">
        <v>98</v>
      </c>
      <c r="B8" s="87">
        <v>505976063</v>
      </c>
      <c r="C8" s="104" t="s">
        <v>137</v>
      </c>
      <c r="D8" s="94">
        <v>524054375</v>
      </c>
    </row>
    <row r="9" spans="1:4" ht="12.75">
      <c r="A9" s="107" t="s">
        <v>99</v>
      </c>
      <c r="B9" s="139">
        <v>766854</v>
      </c>
      <c r="C9" s="105" t="s">
        <v>138</v>
      </c>
      <c r="D9" s="78">
        <v>507873360</v>
      </c>
    </row>
    <row r="10" spans="1:4" ht="12.75">
      <c r="A10" s="107" t="s">
        <v>100</v>
      </c>
      <c r="B10" s="79">
        <v>505180709</v>
      </c>
      <c r="C10" s="106" t="s">
        <v>141</v>
      </c>
      <c r="D10" s="78">
        <v>0</v>
      </c>
    </row>
    <row r="11" spans="1:4" ht="12.75">
      <c r="A11" s="107" t="s">
        <v>101</v>
      </c>
      <c r="B11" s="79">
        <v>485001634</v>
      </c>
      <c r="C11" s="106" t="s">
        <v>139</v>
      </c>
      <c r="D11" s="78">
        <v>4404876</v>
      </c>
    </row>
    <row r="12" spans="1:4" ht="12.75">
      <c r="A12" s="107" t="s">
        <v>146</v>
      </c>
      <c r="B12" s="79">
        <v>6500103</v>
      </c>
      <c r="C12" s="106" t="s">
        <v>140</v>
      </c>
      <c r="D12" s="78">
        <v>53696</v>
      </c>
    </row>
    <row r="13" spans="1:4" ht="12.75">
      <c r="A13" s="107"/>
      <c r="B13" s="79"/>
      <c r="C13" s="106" t="s">
        <v>142</v>
      </c>
      <c r="D13" s="78">
        <v>11722443</v>
      </c>
    </row>
    <row r="14" spans="1:4" ht="12.75">
      <c r="A14" s="107" t="s">
        <v>104</v>
      </c>
      <c r="B14" s="79">
        <v>13678972</v>
      </c>
      <c r="C14" s="14"/>
      <c r="D14" s="78"/>
    </row>
    <row r="15" spans="1:4" ht="12.75">
      <c r="A15" s="107" t="s">
        <v>147</v>
      </c>
      <c r="B15" s="79">
        <v>28500</v>
      </c>
      <c r="C15" s="104" t="s">
        <v>143</v>
      </c>
      <c r="D15" s="78">
        <v>5716209</v>
      </c>
    </row>
    <row r="16" spans="1:4" ht="13.5" thickBot="1">
      <c r="A16" s="107" t="s">
        <v>106</v>
      </c>
      <c r="B16" s="79">
        <v>28500</v>
      </c>
      <c r="C16" s="106" t="s">
        <v>144</v>
      </c>
      <c r="D16" s="83">
        <v>4105123</v>
      </c>
    </row>
    <row r="17" spans="1:4" ht="13.5" thickBot="1">
      <c r="A17" s="108" t="s">
        <v>107</v>
      </c>
      <c r="B17" s="85">
        <v>0</v>
      </c>
      <c r="C17" s="106" t="s">
        <v>145</v>
      </c>
      <c r="D17" s="24">
        <v>830011</v>
      </c>
    </row>
    <row r="18" spans="1:4" ht="12.75">
      <c r="A18" s="76" t="s">
        <v>108</v>
      </c>
      <c r="B18" s="87"/>
      <c r="C18" s="154" t="s">
        <v>172</v>
      </c>
      <c r="D18" s="24">
        <v>3044733</v>
      </c>
    </row>
    <row r="19" spans="1:4" ht="12.75">
      <c r="A19" s="107" t="s">
        <v>148</v>
      </c>
      <c r="B19" s="79">
        <v>0</v>
      </c>
      <c r="D19" s="86"/>
    </row>
    <row r="20" spans="1:4" ht="12.75">
      <c r="A20" s="107" t="s">
        <v>130</v>
      </c>
      <c r="B20" s="79">
        <v>640000</v>
      </c>
      <c r="D20" s="86"/>
    </row>
    <row r="21" spans="1:4" ht="12.75">
      <c r="A21" s="76" t="s">
        <v>135</v>
      </c>
      <c r="B21" s="79">
        <v>4471062</v>
      </c>
      <c r="D21" s="86"/>
    </row>
    <row r="22" spans="1:4" ht="12.75">
      <c r="A22" s="107" t="s">
        <v>149</v>
      </c>
      <c r="B22" s="79">
        <v>223670</v>
      </c>
      <c r="D22" s="86"/>
    </row>
    <row r="23" spans="1:4" ht="12.75">
      <c r="A23" s="107" t="s">
        <v>150</v>
      </c>
      <c r="B23" s="79">
        <v>4247392</v>
      </c>
      <c r="D23" s="86"/>
    </row>
    <row r="24" spans="1:4" ht="12.75">
      <c r="A24" s="107" t="s">
        <v>151</v>
      </c>
      <c r="B24" s="79"/>
      <c r="D24" s="86"/>
    </row>
    <row r="25" spans="1:4" ht="13.5" thickBot="1">
      <c r="A25" s="76" t="s">
        <v>136</v>
      </c>
      <c r="B25" s="85">
        <v>19540217</v>
      </c>
      <c r="D25" s="86"/>
    </row>
    <row r="26" spans="1:4" ht="14.25" thickBot="1" thickTop="1">
      <c r="A26" s="88" t="s">
        <v>113</v>
      </c>
      <c r="B26" s="89">
        <v>532815317</v>
      </c>
      <c r="C26" s="90" t="s">
        <v>34</v>
      </c>
      <c r="D26" s="91">
        <v>532815317</v>
      </c>
    </row>
    <row r="27" ht="13.5" thickTop="1"/>
    <row r="28" ht="184.5" customHeight="1"/>
    <row r="29" spans="1:4" ht="18">
      <c r="A29" s="191" t="s">
        <v>165</v>
      </c>
      <c r="B29" s="191"/>
      <c r="C29" s="191"/>
      <c r="D29" s="191"/>
    </row>
    <row r="30" spans="1:4" ht="18">
      <c r="A30" s="191" t="s">
        <v>156</v>
      </c>
      <c r="B30" s="191"/>
      <c r="C30" s="191"/>
      <c r="D30" s="191"/>
    </row>
    <row r="31" spans="1:4" ht="13.5" thickBot="1">
      <c r="A31" s="197" t="s">
        <v>155</v>
      </c>
      <c r="B31" s="197"/>
      <c r="C31" s="197"/>
      <c r="D31" s="197"/>
    </row>
    <row r="32" spans="1:4" ht="12.75">
      <c r="A32" s="198" t="s">
        <v>95</v>
      </c>
      <c r="B32" s="199"/>
      <c r="C32" s="199" t="s">
        <v>96</v>
      </c>
      <c r="D32" s="200"/>
    </row>
    <row r="33" spans="1:4" ht="12.75">
      <c r="A33" s="195" t="s">
        <v>1</v>
      </c>
      <c r="B33" s="72" t="s">
        <v>97</v>
      </c>
      <c r="C33" s="196" t="s">
        <v>1</v>
      </c>
      <c r="D33" s="73" t="s">
        <v>97</v>
      </c>
    </row>
    <row r="34" spans="1:4" ht="13.5" thickBot="1">
      <c r="A34" s="195"/>
      <c r="B34" s="74"/>
      <c r="C34" s="196"/>
      <c r="D34" s="75"/>
    </row>
    <row r="35" spans="1:4" ht="13.5" thickBot="1">
      <c r="A35" s="92" t="s">
        <v>114</v>
      </c>
      <c r="B35" s="87">
        <f>SUM(B37,B42)</f>
        <v>501961796</v>
      </c>
      <c r="C35" s="93" t="s">
        <v>115</v>
      </c>
      <c r="D35" s="94">
        <f>SUM(D36:D39)</f>
        <v>514229886</v>
      </c>
    </row>
    <row r="36" spans="1:4" ht="12.75">
      <c r="A36" s="77" t="s">
        <v>99</v>
      </c>
      <c r="B36" s="118"/>
      <c r="C36" s="9" t="s">
        <v>116</v>
      </c>
      <c r="D36" s="78">
        <v>507337000</v>
      </c>
    </row>
    <row r="37" spans="1:4" ht="13.5" thickBot="1">
      <c r="A37" s="7" t="s">
        <v>100</v>
      </c>
      <c r="B37" s="120">
        <f>SUM(B38:B39,B41)</f>
        <v>501933296</v>
      </c>
      <c r="C37" s="9" t="s">
        <v>117</v>
      </c>
      <c r="D37" s="78">
        <v>4758000</v>
      </c>
    </row>
    <row r="38" spans="1:8" ht="13.5" thickBot="1">
      <c r="A38" s="7" t="s">
        <v>101</v>
      </c>
      <c r="B38" s="120">
        <v>497455281</v>
      </c>
      <c r="C38" t="s">
        <v>118</v>
      </c>
      <c r="D38" s="78">
        <v>-9202000</v>
      </c>
      <c r="H38" s="9"/>
    </row>
    <row r="39" spans="1:8" ht="12.75">
      <c r="A39" s="81" t="s">
        <v>102</v>
      </c>
      <c r="B39" s="121">
        <v>3626838</v>
      </c>
      <c r="C39" s="80" t="s">
        <v>119</v>
      </c>
      <c r="D39" s="78">
        <v>11336886</v>
      </c>
      <c r="H39" s="95"/>
    </row>
    <row r="40" spans="1:4" ht="12.75">
      <c r="A40" s="7" t="s">
        <v>103</v>
      </c>
      <c r="B40" s="121">
        <v>0</v>
      </c>
      <c r="C40" s="93" t="s">
        <v>120</v>
      </c>
      <c r="D40" s="78">
        <v>7295181</v>
      </c>
    </row>
    <row r="41" spans="1:4" ht="25.5">
      <c r="A41" s="7" t="s">
        <v>121</v>
      </c>
      <c r="B41" s="121">
        <v>851177</v>
      </c>
      <c r="C41" s="119" t="s">
        <v>157</v>
      </c>
      <c r="D41" s="78">
        <v>732767</v>
      </c>
    </row>
    <row r="42" spans="1:4" ht="12.75">
      <c r="A42" s="81" t="s">
        <v>105</v>
      </c>
      <c r="B42" s="121">
        <v>28500</v>
      </c>
      <c r="C42" s="14"/>
      <c r="D42" s="78"/>
    </row>
    <row r="43" spans="1:4" ht="12.75">
      <c r="A43" s="7" t="s">
        <v>106</v>
      </c>
      <c r="B43" s="79">
        <v>28500</v>
      </c>
      <c r="C43" s="82"/>
      <c r="D43" s="96"/>
    </row>
    <row r="44" spans="1:4" ht="13.5" thickBot="1">
      <c r="A44" s="84" t="s">
        <v>107</v>
      </c>
      <c r="B44" s="85">
        <v>0</v>
      </c>
      <c r="C44" s="97" t="s">
        <v>122</v>
      </c>
      <c r="D44" s="98"/>
    </row>
    <row r="45" spans="1:7" ht="12.75">
      <c r="A45" s="92" t="s">
        <v>123</v>
      </c>
      <c r="B45" s="87"/>
      <c r="C45" s="97" t="s">
        <v>124</v>
      </c>
      <c r="D45" s="78">
        <v>3028564</v>
      </c>
      <c r="G45" s="95"/>
    </row>
    <row r="46" spans="1:4" ht="12.75">
      <c r="A46" s="7" t="s">
        <v>125</v>
      </c>
      <c r="B46" s="79"/>
      <c r="D46" s="99"/>
    </row>
    <row r="47" spans="1:4" ht="12.75">
      <c r="A47" s="7" t="s">
        <v>126</v>
      </c>
      <c r="B47" s="79"/>
      <c r="D47" s="99"/>
    </row>
    <row r="48" spans="1:4" ht="12.75">
      <c r="A48" s="7" t="s">
        <v>127</v>
      </c>
      <c r="B48" s="79">
        <f>SUM(B49:B50)</f>
        <v>12416946</v>
      </c>
      <c r="D48" s="99"/>
    </row>
    <row r="49" spans="1:4" ht="12.75">
      <c r="A49" s="7" t="s">
        <v>109</v>
      </c>
      <c r="B49" s="79">
        <v>25285</v>
      </c>
      <c r="D49" s="99"/>
    </row>
    <row r="50" spans="1:4" ht="12.75">
      <c r="A50" s="7" t="s">
        <v>110</v>
      </c>
      <c r="B50" s="79">
        <v>12391661</v>
      </c>
      <c r="D50" s="99"/>
    </row>
    <row r="51" spans="1:4" ht="12.75">
      <c r="A51" s="7" t="s">
        <v>111</v>
      </c>
      <c r="B51" s="79"/>
      <c r="D51" s="99"/>
    </row>
    <row r="52" spans="1:4" ht="12.75">
      <c r="A52" s="7" t="s">
        <v>112</v>
      </c>
      <c r="B52" s="79"/>
      <c r="D52" s="99"/>
    </row>
    <row r="53" spans="1:4" ht="12.75">
      <c r="A53" s="7" t="s">
        <v>128</v>
      </c>
      <c r="B53" s="79">
        <v>6012201</v>
      </c>
      <c r="D53" s="99"/>
    </row>
    <row r="54" spans="1:4" ht="12.75">
      <c r="A54" s="7" t="s">
        <v>129</v>
      </c>
      <c r="B54" s="79">
        <v>474124</v>
      </c>
      <c r="D54" s="99"/>
    </row>
    <row r="55" spans="1:4" ht="13.5" thickBot="1">
      <c r="A55" s="100" t="s">
        <v>130</v>
      </c>
      <c r="B55" s="85">
        <v>3688564</v>
      </c>
      <c r="D55" s="101"/>
    </row>
    <row r="56" spans="1:4" ht="14.25" thickBot="1" thickTop="1">
      <c r="A56" s="88" t="s">
        <v>113</v>
      </c>
      <c r="B56" s="102">
        <f>SUM(B53:B55,B48,B35)</f>
        <v>524553631</v>
      </c>
      <c r="C56" s="90" t="s">
        <v>34</v>
      </c>
      <c r="D56" s="103">
        <f>SUM(D35,D40,D45)</f>
        <v>524553631</v>
      </c>
    </row>
    <row r="57" ht="13.5" thickTop="1"/>
  </sheetData>
  <sheetProtection/>
  <mergeCells count="15">
    <mergeCell ref="A1:D1"/>
    <mergeCell ref="A2:D2"/>
    <mergeCell ref="A3:D3"/>
    <mergeCell ref="A4:D4"/>
    <mergeCell ref="A5:B5"/>
    <mergeCell ref="C5:D5"/>
    <mergeCell ref="A6:A7"/>
    <mergeCell ref="C6:C7"/>
    <mergeCell ref="A33:A34"/>
    <mergeCell ref="C33:C34"/>
    <mergeCell ref="A29:D29"/>
    <mergeCell ref="A30:D30"/>
    <mergeCell ref="A31:D31"/>
    <mergeCell ref="A32:B32"/>
    <mergeCell ref="C32:D32"/>
  </mergeCells>
  <printOptions/>
  <pageMargins left="0.75" right="0.75" top="1" bottom="1" header="0.5" footer="0.5"/>
  <pageSetup horizontalDpi="600" verticalDpi="600" orientation="landscape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D2" sqref="D2"/>
    </sheetView>
  </sheetViews>
  <sheetFormatPr defaultColWidth="9.00390625" defaultRowHeight="12.75"/>
  <cols>
    <col min="1" max="1" width="40.125" style="0" customWidth="1"/>
    <col min="2" max="2" width="17.25390625" style="0" customWidth="1"/>
  </cols>
  <sheetData>
    <row r="1" spans="1:2" ht="12.75">
      <c r="A1" s="175" t="s">
        <v>185</v>
      </c>
      <c r="B1" s="175"/>
    </row>
    <row r="2" spans="1:2" ht="33" customHeight="1">
      <c r="A2" s="191" t="s">
        <v>85</v>
      </c>
      <c r="B2" s="191"/>
    </row>
    <row r="3" spans="1:2" ht="18">
      <c r="A3" s="191" t="s">
        <v>178</v>
      </c>
      <c r="B3" s="191"/>
    </row>
    <row r="4" ht="31.5" customHeight="1" thickBot="1">
      <c r="B4" s="2" t="s">
        <v>152</v>
      </c>
    </row>
    <row r="5" spans="1:2" ht="27.75" customHeight="1">
      <c r="A5" s="61" t="s">
        <v>1</v>
      </c>
      <c r="B5" s="62" t="s">
        <v>86</v>
      </c>
    </row>
    <row r="6" spans="1:2" ht="18" customHeight="1">
      <c r="A6" s="66" t="s">
        <v>87</v>
      </c>
      <c r="B6" s="67"/>
    </row>
    <row r="7" spans="1:2" ht="18" customHeight="1">
      <c r="A7" s="68" t="s">
        <v>88</v>
      </c>
      <c r="B7" s="122">
        <v>6973994</v>
      </c>
    </row>
    <row r="8" spans="1:2" ht="18" customHeight="1">
      <c r="A8" s="69" t="s">
        <v>89</v>
      </c>
      <c r="B8" s="67">
        <v>108025</v>
      </c>
    </row>
    <row r="9" spans="1:2" ht="18" customHeight="1">
      <c r="A9" s="69" t="s">
        <v>90</v>
      </c>
      <c r="B9" s="67">
        <v>6865969</v>
      </c>
    </row>
    <row r="10" spans="1:2" ht="18" customHeight="1">
      <c r="A10" s="69" t="s">
        <v>91</v>
      </c>
      <c r="B10" s="67">
        <v>88580798</v>
      </c>
    </row>
    <row r="11" spans="1:2" ht="18" customHeight="1">
      <c r="A11" s="69" t="s">
        <v>92</v>
      </c>
      <c r="B11" s="67">
        <v>90226327</v>
      </c>
    </row>
    <row r="12" spans="1:2" ht="18" customHeight="1">
      <c r="A12" s="70" t="s">
        <v>93</v>
      </c>
      <c r="B12" s="67">
        <v>-1645529</v>
      </c>
    </row>
    <row r="13" spans="1:2" ht="18" customHeight="1">
      <c r="A13" s="68" t="s">
        <v>94</v>
      </c>
      <c r="B13" s="122">
        <v>4471062</v>
      </c>
    </row>
    <row r="14" spans="1:2" ht="18" customHeight="1">
      <c r="A14" s="69" t="s">
        <v>89</v>
      </c>
      <c r="B14" s="67">
        <v>223670</v>
      </c>
    </row>
    <row r="15" spans="1:2" ht="18" customHeight="1" thickBot="1">
      <c r="A15" s="138" t="s">
        <v>90</v>
      </c>
      <c r="B15" s="71">
        <v>4247392</v>
      </c>
    </row>
  </sheetData>
  <sheetProtection/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Parasznya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Gép1</cp:lastModifiedBy>
  <cp:lastPrinted>2019-05-30T14:30:06Z</cp:lastPrinted>
  <dcterms:created xsi:type="dcterms:W3CDTF">2002-05-08T13:30:34Z</dcterms:created>
  <dcterms:modified xsi:type="dcterms:W3CDTF">2019-05-30T14:30:36Z</dcterms:modified>
  <cp:category/>
  <cp:version/>
  <cp:contentType/>
  <cp:contentStatus/>
</cp:coreProperties>
</file>