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Munka1!$A$1:$I$27</definedName>
  </definedNames>
  <calcPr calcId="124519"/>
</workbook>
</file>

<file path=xl/calcChain.xml><?xml version="1.0" encoding="utf-8"?>
<calcChain xmlns="http://schemas.openxmlformats.org/spreadsheetml/2006/main">
  <c r="G27" i="2"/>
  <c r="I22"/>
  <c r="I18"/>
  <c r="I19" l="1"/>
  <c r="H15"/>
  <c r="I15" s="1"/>
  <c r="H14"/>
  <c r="I14" s="1"/>
  <c r="H13"/>
  <c r="I13" s="1"/>
  <c r="G20"/>
  <c r="E26"/>
  <c r="I26" s="1"/>
  <c r="E23"/>
  <c r="I23" s="1"/>
  <c r="E22"/>
  <c r="D25"/>
  <c r="E20"/>
  <c r="D20"/>
  <c r="E25" l="1"/>
  <c r="E27"/>
  <c r="D27"/>
  <c r="H20"/>
  <c r="H27" s="1"/>
  <c r="I17"/>
  <c r="I16"/>
  <c r="F20"/>
  <c r="F27" s="1"/>
  <c r="C25"/>
  <c r="C20"/>
  <c r="I25" l="1"/>
  <c r="I20"/>
  <c r="C27"/>
  <c r="I27" l="1"/>
</calcChain>
</file>

<file path=xl/sharedStrings.xml><?xml version="1.0" encoding="utf-8"?>
<sst xmlns="http://schemas.openxmlformats.org/spreadsheetml/2006/main" count="35" uniqueCount="33">
  <si>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</si>
  <si>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</si>
  <si>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</si>
  <si>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</si>
  <si>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</si>
  <si>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</si>
  <si>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</si>
  <si>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</si>
  <si>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</si>
  <si>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</si>
  <si>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</si>
  <si>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</si>
  <si>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</si>
  <si>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</si>
  <si>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</si>
  <si>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</si>
  <si>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</si>
  <si>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Céltartalék</t>
  </si>
  <si>
    <t>Önkormányzat</t>
  </si>
  <si>
    <t>Közös Hivatal</t>
  </si>
  <si>
    <t>Összesen</t>
  </si>
  <si>
    <t>Irányítószerv alá tartozó ktgv-i szervnek folyósított támogatás</t>
  </si>
  <si>
    <t>Támogatások, pénzeszköz átadások</t>
  </si>
  <si>
    <t>Pénzbeli és természetbeni juttatások összesen</t>
  </si>
  <si>
    <t>Adatok Ft-ban</t>
  </si>
  <si>
    <t xml:space="preserve">            Kincsesbánya Község Önkormányzata                          </t>
  </si>
  <si>
    <t>Irányítószerv alá tartozó ktgv-i szervnek folyósított támogatás miatti korrekció</t>
  </si>
  <si>
    <t>2018. évi költségvetés kiadásai előirányzatcsoportok, kiemelt előirányzatok szerinti bontásban</t>
  </si>
  <si>
    <t>Eredeti előirányzat</t>
  </si>
  <si>
    <t>Változás</t>
  </si>
  <si>
    <t>Módosított előirányzat</t>
  </si>
  <si>
    <t>Eredeti előiráyzat</t>
  </si>
  <si>
    <t>2. számú melléklet a 10/2018. (XII. 17.)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</si>
</sst>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/>
    <xf numFmtId="0" fontId="0" fillId="0" borderId="0" xfId="0" applyAlignment="1">
      <alignment wrapText="1"/>
    </xf>
    <xf numFmtId="0" fontId="3" fillId="0" borderId="0" xfId="0" applyFont="1"/>
    <xf numFmtId="3" fontId="1" fillId="0" borderId="5" xfId="0" applyNumberFormat="1" applyFont="1" applyBorder="1"/>
    <xf numFmtId="3" fontId="0" fillId="0" borderId="5" xfId="0" applyNumberFormat="1" applyBorder="1"/>
    <xf numFmtId="3" fontId="0" fillId="0" borderId="0" xfId="0" applyNumberFormat="1"/>
    <xf numFmtId="0" fontId="0" fillId="0" borderId="2" xfId="0" applyBorder="1"/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2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0" fillId="0" borderId="2" xfId="0" applyNumberFormat="1" applyBorder="1"/>
    <xf numFmtId="0" fontId="2" fillId="0" borderId="3" xfId="0" applyFont="1" applyBorder="1" applyAlignment="1">
      <alignment horizontal="center"/>
    </xf>
    <xf numFmtId="3" fontId="0" fillId="0" borderId="7" xfId="0" applyNumberFormat="1" applyBorder="1" applyAlignment="1">
      <alignment vertical="center"/>
    </xf>
    <xf numFmtId="3" fontId="1" fillId="2" borderId="5" xfId="0" applyNumberFormat="1" applyFont="1" applyFill="1" applyBorder="1"/>
    <xf numFmtId="3" fontId="0" fillId="2" borderId="5" xfId="0" applyNumberFormat="1" applyFill="1" applyBorder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0" fillId="0" borderId="5" xfId="0" applyNumberFormat="1" applyBorder="1" applyAlignment="1">
      <alignment vertical="center"/>
    </xf>
    <xf numFmtId="3" fontId="4" fillId="2" borderId="5" xfId="0" applyNumberFormat="1" applyFont="1" applyFill="1" applyBorder="1"/>
    <xf numFmtId="3" fontId="4" fillId="0" borderId="5" xfId="0" applyNumberFormat="1" applyFont="1" applyBorder="1"/>
    <xf numFmtId="3" fontId="4" fillId="0" borderId="2" xfId="0" applyNumberFormat="1" applyFont="1" applyBorder="1"/>
    <xf numFmtId="3" fontId="5" fillId="0" borderId="5" xfId="0" applyNumberFormat="1" applyFont="1" applyBorder="1"/>
    <xf numFmtId="3" fontId="5" fillId="0" borderId="2" xfId="0" applyNumberFormat="1" applyFont="1" applyBorder="1"/>
    <xf numFmtId="3" fontId="4" fillId="0" borderId="6" xfId="0" applyNumberFormat="1" applyFont="1" applyBorder="1"/>
    <xf numFmtId="3" fontId="4" fillId="0" borderId="4" xfId="0" applyNumberFormat="1" applyFont="1" applyBorder="1"/>
    <xf numFmtId="3" fontId="4" fillId="2" borderId="6" xfId="0" applyNumberFormat="1" applyFont="1" applyFill="1" applyBorder="1"/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27"/>
  <sheetViews>
    <sheetView tabSelected="1" view="pageBreakPreview" zoomScale="60" workbookViewId="0">
      <selection sqref="A1:I1"/>
    </sheetView>
  </sheetViews>
  <sheetFormatPr defaultRowHeight="12.75"/>
  <cols>
    <col min="1" max="1" width="3.7109375" style="10" customWidth="1"/>
    <col min="2" max="2" width="54" customWidth="1"/>
    <col min="3" max="3" width="13" customWidth="1"/>
    <col min="4" max="4" width="11.7109375" customWidth="1"/>
    <col min="5" max="6" width="12.7109375" customWidth="1"/>
    <col min="7" max="7" width="11.7109375" customWidth="1"/>
    <col min="8" max="8" width="12.7109375" customWidth="1"/>
    <col min="9" max="9" width="12.42578125" customWidth="1"/>
    <col min="11" max="11" width="10.140625" bestFit="1" customWidth="1"/>
  </cols>
  <sheetData>
    <row r="1" spans="1:12" s="9" customFormat="1">
      <c r="A1" s="50" t="s">
        <v>32</v>
      </c>
      <c r="B1" s="50"/>
      <c r="C1" s="50"/>
      <c r="D1" s="50"/>
      <c r="E1" s="50"/>
      <c r="F1" s="50"/>
      <c r="G1" s="50"/>
      <c r="H1" s="50"/>
      <c r="I1" s="50"/>
    </row>
    <row r="3" spans="1:12" s="1" customFormat="1" ht="18.75" customHeight="1">
      <c r="A3" s="51" t="s">
        <v>25</v>
      </c>
      <c r="B3" s="51"/>
      <c r="C3" s="51"/>
      <c r="D3" s="51"/>
      <c r="E3" s="51"/>
      <c r="F3" s="51"/>
      <c r="G3" s="51"/>
      <c r="H3" s="51"/>
      <c r="I3" s="51"/>
    </row>
    <row r="4" spans="1:12" s="1" customFormat="1" ht="18.75" customHeight="1">
      <c r="A4" s="51" t="s">
        <v>27</v>
      </c>
      <c r="B4" s="51"/>
      <c r="C4" s="51"/>
      <c r="D4" s="51"/>
      <c r="E4" s="51"/>
      <c r="F4" s="51"/>
      <c r="G4" s="51"/>
      <c r="H4" s="51"/>
      <c r="I4" s="51"/>
    </row>
    <row r="5" spans="1:12" ht="18.75" customHeight="1">
      <c r="A5" s="51"/>
      <c r="B5" s="51"/>
      <c r="C5" s="51"/>
      <c r="D5" s="51"/>
      <c r="E5" s="51"/>
      <c r="F5" s="51"/>
      <c r="G5" s="51"/>
      <c r="H5" s="51"/>
      <c r="I5" s="51"/>
    </row>
    <row r="6" spans="1:12" ht="12" customHeight="1">
      <c r="B6" s="52" t="s">
        <v>24</v>
      </c>
      <c r="C6" s="52"/>
      <c r="D6" s="52"/>
      <c r="E6" s="52"/>
      <c r="F6" s="52"/>
      <c r="G6" s="52"/>
      <c r="H6" s="52"/>
      <c r="I6" s="52"/>
      <c r="K6" s="4"/>
    </row>
    <row r="7" spans="1:12" ht="25.5" customHeight="1">
      <c r="A7" s="37" t="s">
        <v>0</v>
      </c>
      <c r="B7" s="37"/>
      <c r="C7" s="41" t="s">
        <v>1</v>
      </c>
      <c r="D7" s="42"/>
      <c r="E7" s="42"/>
      <c r="F7" s="42"/>
      <c r="G7" s="42"/>
      <c r="H7" s="42"/>
      <c r="I7" s="43"/>
    </row>
    <row r="8" spans="1:12">
      <c r="A8" s="37"/>
      <c r="B8" s="37"/>
      <c r="C8" s="44" t="s">
        <v>18</v>
      </c>
      <c r="D8" s="45"/>
      <c r="E8" s="46"/>
      <c r="F8" s="44" t="s">
        <v>19</v>
      </c>
      <c r="G8" s="45"/>
      <c r="H8" s="46"/>
      <c r="I8" s="38" t="s">
        <v>20</v>
      </c>
    </row>
    <row r="9" spans="1:12">
      <c r="A9" s="37"/>
      <c r="B9" s="37"/>
      <c r="C9" s="47"/>
      <c r="D9" s="48"/>
      <c r="E9" s="49"/>
      <c r="F9" s="47"/>
      <c r="G9" s="48"/>
      <c r="H9" s="49"/>
      <c r="I9" s="39"/>
    </row>
    <row r="10" spans="1:12">
      <c r="A10" s="37"/>
      <c r="B10" s="37"/>
      <c r="C10" s="53" t="s">
        <v>28</v>
      </c>
      <c r="D10" s="53" t="s">
        <v>29</v>
      </c>
      <c r="E10" s="53" t="s">
        <v>30</v>
      </c>
      <c r="F10" s="53" t="s">
        <v>31</v>
      </c>
      <c r="G10" s="53" t="s">
        <v>29</v>
      </c>
      <c r="H10" s="53" t="s">
        <v>30</v>
      </c>
      <c r="I10" s="39"/>
    </row>
    <row r="11" spans="1:12">
      <c r="A11" s="37"/>
      <c r="B11" s="37"/>
      <c r="C11" s="54"/>
      <c r="D11" s="54"/>
      <c r="E11" s="54"/>
      <c r="F11" s="54"/>
      <c r="G11" s="54"/>
      <c r="H11" s="54"/>
      <c r="I11" s="40"/>
    </row>
    <row r="12" spans="1:12" ht="19.5" customHeight="1">
      <c r="A12" s="11" t="s">
        <v>2</v>
      </c>
      <c r="B12" s="22" t="s">
        <v>6</v>
      </c>
      <c r="C12" s="19"/>
      <c r="D12" s="28"/>
      <c r="E12" s="28"/>
      <c r="F12" s="2"/>
      <c r="G12" s="8"/>
      <c r="H12" s="8"/>
      <c r="I12" s="2"/>
    </row>
    <row r="13" spans="1:12" ht="19.5" customHeight="1">
      <c r="A13" s="12"/>
      <c r="B13" s="23" t="s">
        <v>7</v>
      </c>
      <c r="C13" s="20">
        <v>32622537</v>
      </c>
      <c r="D13" s="20">
        <v>170</v>
      </c>
      <c r="E13" s="20">
        <v>32622707</v>
      </c>
      <c r="F13" s="5">
        <v>47754504</v>
      </c>
      <c r="G13" s="13">
        <v>995000</v>
      </c>
      <c r="H13" s="13">
        <f>F13+G13</f>
        <v>48749504</v>
      </c>
      <c r="I13" s="5">
        <f>E13+H13</f>
        <v>81372211</v>
      </c>
      <c r="L13" s="3"/>
    </row>
    <row r="14" spans="1:12" ht="19.5" customHeight="1">
      <c r="A14" s="14"/>
      <c r="B14" s="24" t="s">
        <v>8</v>
      </c>
      <c r="C14" s="20">
        <v>6233806</v>
      </c>
      <c r="D14" s="20">
        <v>105597</v>
      </c>
      <c r="E14" s="20">
        <v>6339403</v>
      </c>
      <c r="F14" s="5">
        <v>9481886</v>
      </c>
      <c r="G14" s="13">
        <v>216577</v>
      </c>
      <c r="H14" s="13">
        <f>F14+G14</f>
        <v>9698463</v>
      </c>
      <c r="I14" s="5">
        <f>E14+H14</f>
        <v>16037866</v>
      </c>
    </row>
    <row r="15" spans="1:12" ht="19.5" customHeight="1">
      <c r="A15" s="14"/>
      <c r="B15" s="24" t="s">
        <v>9</v>
      </c>
      <c r="C15" s="20">
        <v>33618880</v>
      </c>
      <c r="D15" s="20">
        <v>9816695</v>
      </c>
      <c r="E15" s="20">
        <v>43435575</v>
      </c>
      <c r="F15" s="5">
        <v>25846432</v>
      </c>
      <c r="G15" s="13">
        <v>1153074</v>
      </c>
      <c r="H15" s="13">
        <f>F15+G15</f>
        <v>26999506</v>
      </c>
      <c r="I15" s="5">
        <f>E15+H15</f>
        <v>70435081</v>
      </c>
    </row>
    <row r="16" spans="1:12" ht="24.75" customHeight="1">
      <c r="A16" s="14"/>
      <c r="B16" s="24" t="s">
        <v>21</v>
      </c>
      <c r="C16" s="20">
        <v>60379016</v>
      </c>
      <c r="D16" s="20"/>
      <c r="E16" s="20">
        <v>60379016</v>
      </c>
      <c r="F16" s="5"/>
      <c r="G16" s="13"/>
      <c r="H16" s="13"/>
      <c r="I16" s="5">
        <f>C16</f>
        <v>60379016</v>
      </c>
    </row>
    <row r="17" spans="1:11" ht="24.75" customHeight="1">
      <c r="A17" s="14"/>
      <c r="B17" s="24" t="s">
        <v>26</v>
      </c>
      <c r="C17" s="20">
        <v>-60379016</v>
      </c>
      <c r="D17" s="20"/>
      <c r="E17" s="20">
        <v>-60379016</v>
      </c>
      <c r="F17" s="5"/>
      <c r="G17" s="13"/>
      <c r="H17" s="13"/>
      <c r="I17" s="5">
        <f>C17</f>
        <v>-60379016</v>
      </c>
    </row>
    <row r="18" spans="1:11" ht="19.5" customHeight="1">
      <c r="A18" s="15"/>
      <c r="B18" s="23" t="s">
        <v>22</v>
      </c>
      <c r="C18" s="20">
        <v>18202745</v>
      </c>
      <c r="D18" s="20">
        <v>12726724</v>
      </c>
      <c r="E18" s="20">
        <v>30929469</v>
      </c>
      <c r="F18" s="5">
        <v>0</v>
      </c>
      <c r="G18" s="13">
        <v>17925</v>
      </c>
      <c r="H18" s="13">
        <v>17925</v>
      </c>
      <c r="I18" s="5">
        <f>E18+H18</f>
        <v>30947394</v>
      </c>
    </row>
    <row r="19" spans="1:11" ht="19.5" customHeight="1">
      <c r="A19" s="14"/>
      <c r="B19" s="23" t="s">
        <v>23</v>
      </c>
      <c r="C19" s="20">
        <v>2604000</v>
      </c>
      <c r="D19" s="20">
        <v>675020</v>
      </c>
      <c r="E19" s="20">
        <v>3279020</v>
      </c>
      <c r="F19" s="5"/>
      <c r="G19" s="13"/>
      <c r="H19" s="13"/>
      <c r="I19" s="5">
        <f>E19</f>
        <v>3279020</v>
      </c>
    </row>
    <row r="20" spans="1:11" ht="19.5" customHeight="1">
      <c r="A20" s="14"/>
      <c r="B20" s="25" t="s">
        <v>10</v>
      </c>
      <c r="C20" s="29">
        <f t="shared" ref="C20:I20" si="0">SUM(C13:C19)</f>
        <v>93281968</v>
      </c>
      <c r="D20" s="29">
        <f t="shared" si="0"/>
        <v>23324206</v>
      </c>
      <c r="E20" s="29">
        <f t="shared" si="0"/>
        <v>116606174</v>
      </c>
      <c r="F20" s="30">
        <f t="shared" si="0"/>
        <v>83082822</v>
      </c>
      <c r="G20" s="31">
        <f t="shared" si="0"/>
        <v>2382576</v>
      </c>
      <c r="H20" s="31">
        <f t="shared" si="0"/>
        <v>85465398</v>
      </c>
      <c r="I20" s="30">
        <f t="shared" si="0"/>
        <v>202071572</v>
      </c>
      <c r="K20" s="7"/>
    </row>
    <row r="21" spans="1:11" ht="20.25" customHeight="1">
      <c r="A21" s="16" t="s">
        <v>3</v>
      </c>
      <c r="B21" s="26" t="s">
        <v>11</v>
      </c>
      <c r="C21" s="21"/>
      <c r="D21" s="21"/>
      <c r="E21" s="21"/>
      <c r="F21" s="6"/>
      <c r="G21" s="17"/>
      <c r="H21" s="17"/>
      <c r="I21" s="6"/>
    </row>
    <row r="22" spans="1:11" ht="19.5" customHeight="1">
      <c r="A22" s="14"/>
      <c r="B22" s="24" t="s">
        <v>12</v>
      </c>
      <c r="C22" s="20">
        <v>78478242</v>
      </c>
      <c r="D22" s="20">
        <v>-1350164</v>
      </c>
      <c r="E22" s="20">
        <f>C22+D22</f>
        <v>77128078</v>
      </c>
      <c r="F22" s="6"/>
      <c r="G22" s="13">
        <v>20000</v>
      </c>
      <c r="H22" s="13">
        <v>20000</v>
      </c>
      <c r="I22" s="5">
        <f>E22+H22</f>
        <v>77148078</v>
      </c>
    </row>
    <row r="23" spans="1:11" ht="19.5" customHeight="1">
      <c r="A23" s="14"/>
      <c r="B23" s="24" t="s">
        <v>13</v>
      </c>
      <c r="C23" s="20">
        <v>71333667</v>
      </c>
      <c r="D23" s="20">
        <v>2235170</v>
      </c>
      <c r="E23" s="20">
        <f>C23+D23</f>
        <v>73568837</v>
      </c>
      <c r="F23" s="6"/>
      <c r="G23" s="17"/>
      <c r="H23" s="17"/>
      <c r="I23" s="5">
        <f>E23</f>
        <v>73568837</v>
      </c>
    </row>
    <row r="24" spans="1:11" ht="19.5" customHeight="1">
      <c r="A24" s="16" t="s">
        <v>4</v>
      </c>
      <c r="B24" s="26" t="s">
        <v>14</v>
      </c>
      <c r="C24" s="20">
        <v>0</v>
      </c>
      <c r="D24" s="20">
        <v>0</v>
      </c>
      <c r="E24" s="20"/>
      <c r="F24" s="6"/>
      <c r="G24" s="17"/>
      <c r="H24" s="17"/>
      <c r="I24" s="5">
        <v>0</v>
      </c>
    </row>
    <row r="25" spans="1:11" ht="19.5" customHeight="1">
      <c r="A25" s="14"/>
      <c r="B25" s="26" t="s">
        <v>15</v>
      </c>
      <c r="C25" s="29">
        <f>SUM(C22:C24)</f>
        <v>149811909</v>
      </c>
      <c r="D25" s="29">
        <f>SUM(D22:D24)</f>
        <v>885006</v>
      </c>
      <c r="E25" s="29">
        <f>SUM(E22:E24)</f>
        <v>150696915</v>
      </c>
      <c r="F25" s="32"/>
      <c r="G25" s="33"/>
      <c r="H25" s="33"/>
      <c r="I25" s="30">
        <f>SUM(I22:I24)</f>
        <v>150716915</v>
      </c>
    </row>
    <row r="26" spans="1:11" ht="19.5" customHeight="1">
      <c r="A26" s="16" t="s">
        <v>5</v>
      </c>
      <c r="B26" s="26" t="s">
        <v>17</v>
      </c>
      <c r="C26" s="29">
        <v>4729897</v>
      </c>
      <c r="D26" s="29">
        <v>-3784758</v>
      </c>
      <c r="E26" s="29">
        <f>C26+D26</f>
        <v>945139</v>
      </c>
      <c r="F26" s="32"/>
      <c r="G26" s="33"/>
      <c r="H26" s="33"/>
      <c r="I26" s="30">
        <f>E26</f>
        <v>945139</v>
      </c>
    </row>
    <row r="27" spans="1:11" ht="19.5" customHeight="1">
      <c r="A27" s="18"/>
      <c r="B27" s="27" t="s">
        <v>16</v>
      </c>
      <c r="C27" s="34">
        <f>SUM(C25:C26,C20)</f>
        <v>247823774</v>
      </c>
      <c r="D27" s="34">
        <f>D20+D25+D26</f>
        <v>20424454</v>
      </c>
      <c r="E27" s="34">
        <f>E20+E25+E26</f>
        <v>268248228</v>
      </c>
      <c r="F27" s="34">
        <f>F20</f>
        <v>83082822</v>
      </c>
      <c r="G27" s="35">
        <f>G20+G25+G26+G22</f>
        <v>2402576</v>
      </c>
      <c r="H27" s="35">
        <f>H20+H25+H26</f>
        <v>85465398</v>
      </c>
      <c r="I27" s="36">
        <f>SUM(I20,I25,I26)</f>
        <v>353733626</v>
      </c>
    </row>
  </sheetData>
  <mergeCells count="16">
    <mergeCell ref="A1:I1"/>
    <mergeCell ref="A3:I3"/>
    <mergeCell ref="A4:I4"/>
    <mergeCell ref="A5:I5"/>
    <mergeCell ref="B6:I6"/>
    <mergeCell ref="A7:B11"/>
    <mergeCell ref="I8:I11"/>
    <mergeCell ref="C7:I7"/>
    <mergeCell ref="C8:E9"/>
    <mergeCell ref="F8:H9"/>
    <mergeCell ref="H10:H11"/>
    <mergeCell ref="C10:C11"/>
    <mergeCell ref="D10:D11"/>
    <mergeCell ref="E10:E11"/>
    <mergeCell ref="F10:F11"/>
    <mergeCell ref="G10:G11"/>
  </mergeCells>
  <phoneticPr fontId="0" type="noConversion"/>
  <printOptions horizontalCentered="1"/>
  <pageMargins left="0.25" right="0.25" top="0.75" bottom="0.75" header="0.3" footer="0.3"/>
  <pageSetup paperSize="9" orientation="landscape" horizontalDpi="300" verticalDpi="300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2018-08-14T08:18:21Z</cp:lastPrinted>
  <dcterms:created xsi:type="dcterms:W3CDTF">2001-03-10T10:34:29Z</dcterms:created>
  <dcterms:modified xsi:type="dcterms:W3CDTF">2018-12-14T09:41:47Z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