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Pénzügy\2019.évi költségvetés végrehajtásáról rendelet\2019. évi ktgvetéi rend. mód\"/>
    </mc:Choice>
  </mc:AlternateContent>
  <bookViews>
    <workbookView xWindow="0" yWindow="0" windowWidth="20496" windowHeight="7692" activeTab="2"/>
  </bookViews>
  <sheets>
    <sheet name="01" sheetId="4" r:id="rId1"/>
    <sheet name="02" sheetId="5" r:id="rId2"/>
    <sheet name="03" sheetId="6" r:id="rId3"/>
    <sheet name="04" sheetId="7" r:id="rId4"/>
    <sheet name="05" sheetId="10" r:id="rId5"/>
    <sheet name="06" sheetId="8" r:id="rId6"/>
    <sheet name="07" sheetId="9" r:id="rId7"/>
  </sheets>
  <definedNames>
    <definedName name="_xlnm.Print_Area" localSheetId="6">'07'!$A$1:$E$28</definedName>
  </definedNames>
  <calcPr calcId="162913"/>
</workbook>
</file>

<file path=xl/calcChain.xml><?xml version="1.0" encoding="utf-8"?>
<calcChain xmlns="http://schemas.openxmlformats.org/spreadsheetml/2006/main">
  <c r="D11" i="10" l="1"/>
  <c r="D26" i="10" s="1"/>
  <c r="E28" i="8" l="1"/>
  <c r="E26" i="9" l="1"/>
  <c r="E27" i="8"/>
  <c r="E16" i="9" l="1"/>
  <c r="E27" i="9" s="1"/>
  <c r="C26" i="9"/>
  <c r="C16" i="9"/>
  <c r="E16" i="8"/>
  <c r="C27" i="8"/>
  <c r="C16" i="8"/>
  <c r="C27" i="9" l="1"/>
  <c r="C28" i="9" s="1"/>
  <c r="C28" i="8"/>
  <c r="E29" i="8" s="1"/>
</calcChain>
</file>

<file path=xl/sharedStrings.xml><?xml version="1.0" encoding="utf-8"?>
<sst xmlns="http://schemas.openxmlformats.org/spreadsheetml/2006/main" count="359" uniqueCount="288">
  <si>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</si>
  <si>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</si>
  <si>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</si>
  <si>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</si>
  <si>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</si>
  <si>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</si>
  <si>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</si>
  <si>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</si>
  <si>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</si>
  <si>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</si>
  <si>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</si>
  <si>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</si>
  <si>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</si>
  <si>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28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</si>
  <si>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</si>
  <si>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</si>
  <si>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</si>
  <si>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</si>
  <si>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</si>
  <si>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</si>
  <si>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</si>
  <si>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</si>
  <si>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</si>
  <si>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59</t>
  </si>
  <si>
    <t>60</t>
  </si>
  <si>
    <t>200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</si>
  <si>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</si>
  <si>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</si>
  <si>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</si>
  <si>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</si>
  <si>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</si>
  <si>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</si>
  <si>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</si>
  <si>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</si>
  <si>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</si>
  <si>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</si>
  <si>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</si>
  <si>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</si>
  <si>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</si>
  <si>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</si>
  <si>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</si>
  <si>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</si>
  <si>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</si>
  <si>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</si>
  <si>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</si>
  <si>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</si>
  <si>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</si>
  <si>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</si>
  <si>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</si>
  <si>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</si>
  <si>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</si>
  <si>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</si>
  <si>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</si>
  <si>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</si>
  <si>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</si>
  <si>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</si>
  <si>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</si>
  <si>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</si>
  <si>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</si>
  <si>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</si>
  <si>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</si>
  <si>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</si>
  <si>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</si>
  <si>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</si>
  <si>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</si>
  <si>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</si>
  <si>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</si>
  <si>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</si>
  <si>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</si>
  <si>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</si>
  <si>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</si>
  <si>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</si>
  <si>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</si>
  <si>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</si>
  <si>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</si>
  <si>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</si>
  <si>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</si>
  <si>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</si>
  <si>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</si>
  <si>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</si>
  <si>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</si>
  <si>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</si>
  <si>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</si>
  <si>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</si>
  <si>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</si>
  <si>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</si>
  <si>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</si>
  <si>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</si>
  <si>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</si>
  <si>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</si>
  <si>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</si>
  <si>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</si>
  <si>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</si>
  <si>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</si>
  <si>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</si>
  <si>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</si>
  <si>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</si>
  <si>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</si>
  <si>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</si>
  <si>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</si>
  <si>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</si>
  <si>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</si>
  <si>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</si>
  <si>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</si>
  <si>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</si>
  <si>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</si>
  <si>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</si>
  <si>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</si>
  <si>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</si>
  <si>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</si>
  <si>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</si>
  <si>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</si>
  <si>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</si>
  <si>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</si>
  <si>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</si>
  <si>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</si>
  <si>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</si>
  <si>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</si>
  <si>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</si>
  <si>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</si>
  <si>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</si>
  <si>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</si>
  <si>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</si>
  <si>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</si>
  <si>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</si>
  <si>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</si>
  <si>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</si>
  <si>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</si>
  <si>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</si>
  <si>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</si>
  <si>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</si>
  <si>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</si>
  <si>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</si>
  <si>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</si>
  <si>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</si>
  <si>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</si>
  <si>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Egyéb finanszírozási kiadás</t>
  </si>
  <si>
    <t>Céljuttatás, projektprémium (K1103)</t>
  </si>
  <si>
    <t>17</t>
  </si>
  <si>
    <t>Törvény szerinti illetmények, munkabérek (K1101)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</si>
  <si>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</si>
  <si>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</si>
  <si>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</si>
  <si>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</si>
  <si>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</si>
  <si>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</si>
  <si>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</si>
  <si>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</si>
  <si>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</si>
  <si>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</si>
  <si>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</si>
  <si>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37</t>
  </si>
  <si>
    <t>Vásárolt élelmezés (K332)</t>
  </si>
  <si>
    <t>Karbantartási, kisjavítási szolgáltatások (K334)</t>
  </si>
  <si>
    <t>ebből: biztosítási díjak (K337)</t>
  </si>
  <si>
    <t>50</t>
  </si>
  <si>
    <t>Működési célú előzetesen felszámított általános forgalmi adó (K351)</t>
  </si>
  <si>
    <t>Fizetendő általános forgalmi adó  (K352)</t>
  </si>
  <si>
    <t>Egyéb dologi kiadások (K355)</t>
  </si>
  <si>
    <t>ebből: egyéb civil szervezetek (K512)</t>
  </si>
  <si>
    <t>Tartalékok (K513)</t>
  </si>
  <si>
    <t>191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</si>
  <si>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</si>
  <si>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</si>
  <si>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</si>
  <si>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</si>
  <si>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</si>
  <si>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</si>
  <si>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</si>
  <si>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</si>
  <si>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</si>
  <si>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</si>
  <si>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</si>
  <si>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109</t>
  </si>
  <si>
    <t>110</t>
  </si>
  <si>
    <t>ebből: építményadó  (B34)</t>
  </si>
  <si>
    <t>ebből: telekadó (B34)</t>
  </si>
  <si>
    <t>ebből: belföldi gépjárművek adójának a helyi önkormányzatot megillető része (B354)</t>
  </si>
  <si>
    <t>ebből: tartózkodás után fizetett idegenforgalmi adó  (B355)</t>
  </si>
  <si>
    <t>168</t>
  </si>
  <si>
    <t>ebből: igazgatási szolgáltatási díjak (B36)</t>
  </si>
  <si>
    <t>Ellátási díjak (B405)</t>
  </si>
  <si>
    <t>Kiszámlázott általános forgalmi adó (B406)</t>
  </si>
  <si>
    <t>202</t>
  </si>
  <si>
    <t>Államháztartáson belüli megelőlegezések (B814)</t>
  </si>
  <si>
    <t>Lipót Község Önkormányzat   
II. Felhalmozási célú bevételek és kiadások mérlege</t>
  </si>
  <si>
    <t>31</t>
  </si>
  <si>
    <t>ebből: települési támogatás [Szoctv. 45. §], (K48)</t>
  </si>
  <si>
    <t>ebből: helyi önkormányzatok és költségvetési szerveik (K506)</t>
  </si>
  <si>
    <t>ebből: háztartások (K512)</t>
  </si>
  <si>
    <t>Munkaadókat terhelő járulékok és szociális hozzájárulási adó (=22+…+27) (K2)</t>
  </si>
  <si>
    <t>Készletbeszerzés (=28+29+30) (K31)</t>
  </si>
  <si>
    <t>Kommunikációs szolgáltatások (=32+33) (K32)</t>
  </si>
  <si>
    <t>39</t>
  </si>
  <si>
    <t>Egyéb szolgáltatások (&gt;=44) (K337)</t>
  </si>
  <si>
    <t>Szolgáltatási kiadások (=35+36+37+39+40+42+43) (K33)</t>
  </si>
  <si>
    <t>49</t>
  </si>
  <si>
    <t>58</t>
  </si>
  <si>
    <t>Különféle befizetések és egyéb dologi kiadások (=49+50+51+54+58) (K35)</t>
  </si>
  <si>
    <t>Dologi kiadások (=31+34+45+48+59) (K3)</t>
  </si>
  <si>
    <t>114</t>
  </si>
  <si>
    <t>ebből: köztemetés [Szoctv. 48.§] (K48)</t>
  </si>
  <si>
    <t>115</t>
  </si>
  <si>
    <t>A helyi önkormányzatok előző évi elszámolásából származó kiadások (K5021)</t>
  </si>
  <si>
    <t>180</t>
  </si>
  <si>
    <t>188</t>
  </si>
  <si>
    <t>197</t>
  </si>
  <si>
    <t>198</t>
  </si>
  <si>
    <t>ebből: helyi önkormányzatok és költségvetési szerveik (B16)</t>
  </si>
  <si>
    <t>Felhalmozási célú önkormányzati támogatások (B21)</t>
  </si>
  <si>
    <t>79</t>
  </si>
  <si>
    <t>Felhalmozási célú támogatások államháztartáson belülről (=44+45+46+57+68) (B2)</t>
  </si>
  <si>
    <t>116</t>
  </si>
  <si>
    <t>ebből: állandó jelleggel végzett iparűzési tevékenység után fizetett helyi iparűzési adó (B351)</t>
  </si>
  <si>
    <t>144</t>
  </si>
  <si>
    <t>149</t>
  </si>
  <si>
    <t>Általános forgalmi adó visszatérítése (B407)</t>
  </si>
  <si>
    <t>203</t>
  </si>
  <si>
    <t>219</t>
  </si>
  <si>
    <t>12</t>
  </si>
  <si>
    <t>62</t>
  </si>
  <si>
    <t>Családi támogatások (=63+…+72) (K42)</t>
  </si>
  <si>
    <t>93</t>
  </si>
  <si>
    <t>Lakhatással kapcsolatos ellátások (=94+95) (K46)</t>
  </si>
  <si>
    <t>99</t>
  </si>
  <si>
    <t>Egyéb nem intézményi ellátások (&gt;=100+…+118) (K48)</t>
  </si>
  <si>
    <t>ebből: egyéb, az önkormányzat rendeletében megállapított juttatás (K48)</t>
  </si>
  <si>
    <t>119</t>
  </si>
  <si>
    <t>Ellátottak pénzbeli juttatásai (=61+62+73+74+84+93+96+99) (K4)</t>
  </si>
  <si>
    <t>122</t>
  </si>
  <si>
    <t>125</t>
  </si>
  <si>
    <t>Elvonások és befizetések (=122+123+124) (K502)</t>
  </si>
  <si>
    <t>Egyéb működési célú támogatások államháztartáson belülre (=150+…+159) (K506)</t>
  </si>
  <si>
    <t>156</t>
  </si>
  <si>
    <t>177</t>
  </si>
  <si>
    <t>Egyéb működési célú támogatások államháztartáson kívülre (=178+…+187) (K512)</t>
  </si>
  <si>
    <t>181</t>
  </si>
  <si>
    <t>189</t>
  </si>
  <si>
    <t>Egyéb működési célú kiadások (=120+125+126+127+138+149+160+162+174+175+176+177+188) (K5)</t>
  </si>
  <si>
    <t>Ingatlanok beszerzése, létesítése (&gt;=192) (K62)</t>
  </si>
  <si>
    <t>194</t>
  </si>
  <si>
    <t>Beruházások (=190+191+193+…+197) (K6)</t>
  </si>
  <si>
    <t>199</t>
  </si>
  <si>
    <t>Felújítások (=199+...+202) (K7)</t>
  </si>
  <si>
    <t>266</t>
  </si>
  <si>
    <t>Költségvetési kiadások (=20+21+60+119+189+198+203+265) (K1-K8)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</si>
  <si>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</si>
  <si>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</si>
  <si>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</si>
  <si>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</si>
  <si>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108</t>
  </si>
  <si>
    <t>Vagyoni tipusú adók (=109+…+114) (B34)</t>
  </si>
  <si>
    <t>ebből: magánszemélyek kommunális adója (B34)</t>
  </si>
  <si>
    <t>111</t>
  </si>
  <si>
    <t>Értékesítési és forgalmi adók (=116+…+136) (B351)</t>
  </si>
  <si>
    <t>142</t>
  </si>
  <si>
    <t>Gépjárműadók (=143+…+146) (B354)</t>
  </si>
  <si>
    <t>147</t>
  </si>
  <si>
    <t>Egyéb áruhasználati és szolgáltatási adók  (=148+…+163) (B355)</t>
  </si>
  <si>
    <t>154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</si>
  <si>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</si>
  <si>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</si>
  <si>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</si>
  <si>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</si>
  <si>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</si>
  <si>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</si>
  <si>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Közvetített szolgáltatások ellenértéke  (&gt;=190) (B403)</t>
  </si>
  <si>
    <t>Tulajdonosi bevételek (&gt;=192+…+197) (B404)</t>
  </si>
  <si>
    <t>ebből: önkormányzati vagyon vagyonkezelésbe adásából származó bevétel (B404)</t>
  </si>
  <si>
    <t>216</t>
  </si>
  <si>
    <t>Biztosító által fizetett kártérítés (B410)</t>
  </si>
  <si>
    <t>217</t>
  </si>
  <si>
    <t>Egyéb működési bevételek (&gt;=218+219) (B411)</t>
  </si>
  <si>
    <t>ebből: kiadások visszatérítései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</si>
  <si>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</si>
  <si>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</si>
  <si>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</si>
  <si>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</si>
  <si>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2019. évi módosított előirányzat</t>
  </si>
  <si>
    <t>Eredeti</t>
  </si>
  <si>
    <t>Összesen</t>
  </si>
  <si>
    <t>Önkormányzat</t>
  </si>
  <si>
    <t>Nem közfoglalkoztatott</t>
  </si>
  <si>
    <t>Közfoglalkoztatott</t>
  </si>
  <si>
    <t>Lipót Község Önkormányzata</t>
  </si>
  <si>
    <t>Összesen:</t>
  </si>
  <si>
    <t>Lipót Község Önkormányzata költségvetési engedélyezett létszámkerete 2019. évben</t>
  </si>
  <si>
    <t>5. melléklet az 4/2020.(VII.08.)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</si>
</sst>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8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11" fillId="0" borderId="0"/>
    <xf numFmtId="0" fontId="19" fillId="0" borderId="0"/>
    <xf numFmtId="0" fontId="20" fillId="0" borderId="0"/>
  </cellStyleXfs>
  <cellXfs count="186">
    <xf numFmtId="0" fontId="0" fillId="0" borderId="0" xfId="0"/>
    <xf numFmtId="164" fontId="6" fillId="0" borderId="0" xfId="2" applyNumberFormat="1" applyFont="1" applyFill="1" applyBorder="1" applyAlignment="1">
      <alignment textRotation="180"/>
    </xf>
    <xf numFmtId="164" fontId="6" fillId="0" borderId="3" xfId="2" applyNumberFormat="1" applyFont="1" applyFill="1" applyBorder="1" applyAlignment="1">
      <alignment textRotation="180"/>
    </xf>
    <xf numFmtId="164" fontId="8" fillId="0" borderId="4" xfId="2" applyNumberFormat="1" applyFont="1" applyFill="1" applyBorder="1" applyAlignment="1">
      <alignment horizontal="centerContinuous" vertical="center" wrapText="1"/>
    </xf>
    <xf numFmtId="164" fontId="8" fillId="0" borderId="5" xfId="2" applyNumberFormat="1" applyFont="1" applyFill="1" applyBorder="1" applyAlignment="1">
      <alignment horizontal="centerContinuous" vertical="center" wrapText="1"/>
    </xf>
    <xf numFmtId="164" fontId="5" fillId="0" borderId="3" xfId="2" applyNumberFormat="1" applyFont="1" applyFill="1" applyBorder="1" applyAlignment="1">
      <alignment vertical="top" textRotation="180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5" fillId="0" borderId="8" xfId="2" applyNumberFormat="1" applyFill="1" applyBorder="1" applyAlignment="1">
      <alignment horizontal="right" vertical="top" readingOrder="1"/>
    </xf>
    <xf numFmtId="164" fontId="10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0" xfId="3" applyNumberFormat="1" applyFont="1" applyFill="1" applyBorder="1" applyAlignment="1" applyProtection="1">
      <alignment vertical="center" wrapText="1"/>
      <protection locked="0"/>
    </xf>
    <xf numFmtId="164" fontId="5" fillId="0" borderId="12" xfId="2" applyNumberFormat="1" applyFill="1" applyBorder="1" applyAlignment="1">
      <alignment horizontal="right" vertical="top" readingOrder="1"/>
    </xf>
    <xf numFmtId="164" fontId="10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vertical="center" wrapText="1"/>
      <protection locked="0"/>
    </xf>
    <xf numFmtId="164" fontId="10" fillId="0" borderId="15" xfId="3" applyNumberFormat="1" applyFont="1" applyFill="1" applyBorder="1" applyAlignment="1" applyProtection="1">
      <alignment vertical="center" wrapText="1"/>
      <protection locked="0"/>
    </xf>
    <xf numFmtId="164" fontId="10" fillId="0" borderId="15" xfId="2" applyNumberFormat="1" applyFont="1" applyFill="1" applyBorder="1" applyAlignment="1" applyProtection="1">
      <alignment vertical="center" wrapText="1"/>
      <protection locked="0"/>
    </xf>
    <xf numFmtId="164" fontId="10" fillId="0" borderId="16" xfId="3" applyNumberFormat="1" applyFont="1" applyFill="1" applyBorder="1" applyAlignment="1" applyProtection="1">
      <alignment vertical="center" wrapText="1"/>
      <protection locked="0"/>
    </xf>
    <xf numFmtId="164" fontId="10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2" applyNumberFormat="1" applyFill="1" applyBorder="1" applyAlignment="1" applyProtection="1">
      <alignment horizontal="center" vertical="center" wrapText="1"/>
      <protection locked="0"/>
    </xf>
    <xf numFmtId="164" fontId="5" fillId="0" borderId="17" xfId="2" applyNumberFormat="1" applyFill="1" applyBorder="1" applyAlignment="1">
      <alignment horizontal="right" vertical="top" readingOrder="1"/>
    </xf>
    <xf numFmtId="164" fontId="10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9" xfId="2" applyNumberFormat="1" applyFont="1" applyFill="1" applyBorder="1" applyAlignment="1" applyProtection="1">
      <alignment vertical="center" wrapText="1"/>
      <protection locked="0"/>
    </xf>
    <xf numFmtId="164" fontId="10" fillId="0" borderId="16" xfId="2" applyNumberFormat="1" applyFont="1" applyFill="1" applyBorder="1" applyAlignment="1" applyProtection="1">
      <alignment vertical="center" wrapText="1"/>
      <protection locked="0"/>
    </xf>
    <xf numFmtId="164" fontId="5" fillId="0" borderId="3" xfId="2" applyNumberFormat="1" applyFill="1" applyBorder="1" applyAlignment="1">
      <alignment horizontal="right" vertical="top" readingOrder="1"/>
    </xf>
    <xf numFmtId="164" fontId="9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2" applyNumberFormat="1" applyFont="1" applyFill="1" applyBorder="1" applyAlignment="1" applyProtection="1">
      <alignment vertical="center" wrapText="1"/>
    </xf>
    <xf numFmtId="164" fontId="9" fillId="0" borderId="3" xfId="2" applyNumberFormat="1" applyFont="1" applyFill="1" applyBorder="1" applyAlignment="1" applyProtection="1">
      <alignment horizontal="left" vertical="center" wrapText="1" indent="1"/>
    </xf>
    <xf numFmtId="164" fontId="9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5" xfId="2" applyNumberFormat="1" applyFill="1" applyBorder="1" applyAlignment="1">
      <alignment horizontal="right" vertical="top" readingOrder="1"/>
    </xf>
    <xf numFmtId="164" fontId="9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4" xfId="2" applyNumberFormat="1" applyFont="1" applyFill="1" applyBorder="1" applyAlignment="1">
      <alignment horizontal="left" vertical="center" wrapText="1" indent="1"/>
    </xf>
    <xf numFmtId="164" fontId="13" fillId="0" borderId="3" xfId="2" applyNumberFormat="1" applyFont="1" applyFill="1" applyBorder="1" applyAlignment="1">
      <alignment horizontal="left" vertical="center" wrapText="1" indent="1"/>
    </xf>
    <xf numFmtId="164" fontId="5" fillId="0" borderId="25" xfId="2" applyNumberFormat="1" applyFont="1" applyFill="1" applyBorder="1" applyAlignment="1">
      <alignment vertical="top"/>
    </xf>
    <xf numFmtId="164" fontId="9" fillId="0" borderId="4" xfId="2" applyNumberFormat="1" applyFont="1" applyFill="1" applyBorder="1" applyAlignment="1">
      <alignment horizontal="lef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9" fillId="0" borderId="3" xfId="2" applyNumberFormat="1" applyFont="1" applyFill="1" applyBorder="1" applyAlignment="1">
      <alignment horizontal="left" vertical="center" wrapText="1" indent="1"/>
    </xf>
    <xf numFmtId="164" fontId="5" fillId="0" borderId="0" xfId="2" applyNumberFormat="1" applyFill="1" applyAlignment="1">
      <alignment horizontal="centerContinuous" vertical="center"/>
    </xf>
    <xf numFmtId="164" fontId="8" fillId="0" borderId="3" xfId="2" applyNumberFormat="1" applyFont="1" applyFill="1" applyBorder="1" applyAlignment="1">
      <alignment horizontal="centerContinuous"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8" fillId="0" borderId="26" xfId="2" applyNumberFormat="1" applyFont="1" applyFill="1" applyBorder="1" applyAlignment="1">
      <alignment horizontal="center" vertical="center" wrapText="1"/>
    </xf>
    <xf numFmtId="164" fontId="8" fillId="0" borderId="25" xfId="2" applyNumberFormat="1" applyFont="1" applyFill="1" applyBorder="1" applyAlignment="1">
      <alignment horizontal="center" vertical="center" wrapText="1"/>
    </xf>
    <xf numFmtId="164" fontId="8" fillId="0" borderId="27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5" fillId="0" borderId="29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  <protection locked="0"/>
    </xf>
    <xf numFmtId="164" fontId="5" fillId="0" borderId="30" xfId="2" applyNumberFormat="1" applyFill="1" applyBorder="1" applyAlignment="1">
      <alignment horizontal="left" vertical="center" wrapText="1" indent="1"/>
    </xf>
    <xf numFmtId="164" fontId="10" fillId="0" borderId="1" xfId="2" applyNumberFormat="1" applyFont="1" applyFill="1" applyBorder="1" applyAlignment="1" applyProtection="1">
      <alignment vertical="center" wrapText="1"/>
      <protection locked="0"/>
    </xf>
    <xf numFmtId="164" fontId="10" fillId="0" borderId="31" xfId="2" applyNumberFormat="1" applyFont="1" applyFill="1" applyBorder="1" applyAlignment="1" applyProtection="1">
      <alignment vertical="center" wrapText="1"/>
      <protection locked="0"/>
    </xf>
    <xf numFmtId="164" fontId="15" fillId="0" borderId="28" xfId="2" applyNumberFormat="1" applyFont="1" applyFill="1" applyBorder="1" applyAlignment="1">
      <alignment horizontal="left" vertical="center" wrapText="1" indent="1"/>
    </xf>
    <xf numFmtId="164" fontId="9" fillId="0" borderId="26" xfId="2" applyNumberFormat="1" applyFont="1" applyFill="1" applyBorder="1" applyAlignment="1" applyProtection="1">
      <alignment vertical="center" wrapText="1"/>
    </xf>
    <xf numFmtId="164" fontId="9" fillId="0" borderId="0" xfId="2" applyNumberFormat="1" applyFont="1" applyFill="1" applyBorder="1" applyAlignment="1" applyProtection="1">
      <alignment vertical="center" wrapText="1"/>
    </xf>
    <xf numFmtId="164" fontId="5" fillId="0" borderId="29" xfId="2" applyNumberFormat="1" applyFont="1" applyFill="1" applyBorder="1" applyAlignment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5" fillId="0" borderId="32" xfId="2" applyNumberFormat="1" applyFill="1" applyBorder="1" applyAlignment="1">
      <alignment horizontal="left" vertical="center" wrapText="1" indent="1"/>
    </xf>
    <xf numFmtId="164" fontId="5" fillId="0" borderId="28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</xf>
    <xf numFmtId="164" fontId="9" fillId="0" borderId="26" xfId="2" applyNumberFormat="1" applyFont="1" applyFill="1" applyBorder="1" applyAlignment="1">
      <alignment vertical="center" wrapText="1"/>
    </xf>
    <xf numFmtId="164" fontId="9" fillId="0" borderId="6" xfId="2" applyNumberFormat="1" applyFont="1" applyFill="1" applyBorder="1" applyAlignment="1">
      <alignment vertical="center" wrapText="1"/>
    </xf>
    <xf numFmtId="164" fontId="9" fillId="0" borderId="0" xfId="2" applyNumberFormat="1" applyFont="1" applyFill="1" applyBorder="1" applyAlignment="1">
      <alignment vertical="center" wrapText="1"/>
    </xf>
    <xf numFmtId="164" fontId="9" fillId="0" borderId="25" xfId="2" applyNumberFormat="1" applyFont="1" applyFill="1" applyBorder="1" applyAlignment="1">
      <alignment horizontal="left" vertical="center" wrapText="1" indent="1"/>
    </xf>
    <xf numFmtId="164" fontId="9" fillId="0" borderId="33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6" fillId="0" borderId="0" xfId="0" applyFont="1"/>
    <xf numFmtId="164" fontId="10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2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3" fontId="17" fillId="0" borderId="0" xfId="0" applyNumberFormat="1" applyFont="1" applyBorder="1" applyAlignment="1">
      <alignment horizontal="right" vertical="top" wrapText="1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/>
    <xf numFmtId="0" fontId="21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/>
    <xf numFmtId="0" fontId="25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3" fontId="23" fillId="0" borderId="0" xfId="0" applyNumberFormat="1" applyFont="1" applyBorder="1" applyAlignment="1">
      <alignment horizontal="right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164" fontId="7" fillId="0" borderId="0" xfId="2" applyNumberFormat="1" applyFont="1" applyFill="1" applyAlignment="1">
      <alignment horizontal="center" wrapText="1"/>
    </xf>
    <xf numFmtId="164" fontId="8" fillId="0" borderId="35" xfId="2" applyNumberFormat="1" applyFont="1" applyFill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164" fontId="13" fillId="0" borderId="36" xfId="2" applyNumberFormat="1" applyFont="1" applyFill="1" applyBorder="1" applyAlignment="1">
      <alignment horizontal="center" vertical="center" wrapText="1"/>
    </xf>
    <xf numFmtId="164" fontId="13" fillId="0" borderId="32" xfId="2" applyNumberFormat="1" applyFont="1" applyFill="1" applyBorder="1" applyAlignment="1">
      <alignment horizontal="center" vertical="center" wrapText="1"/>
    </xf>
    <xf numFmtId="164" fontId="8" fillId="0" borderId="37" xfId="2" applyNumberFormat="1" applyFont="1" applyFill="1" applyBorder="1" applyAlignment="1">
      <alignment horizontal="center" vertical="center" wrapText="1"/>
    </xf>
    <xf numFmtId="164" fontId="8" fillId="0" borderId="38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6" fillId="0" borderId="0" xfId="5" applyFont="1" applyAlignment="1">
      <alignment horizontal="center"/>
    </xf>
    <xf numFmtId="0" fontId="26" fillId="0" borderId="0" xfId="5" applyFont="1" applyAlignment="1">
      <alignment horizontal="center"/>
    </xf>
    <xf numFmtId="0" fontId="23" fillId="0" borderId="0" xfId="5" applyFont="1"/>
    <xf numFmtId="0" fontId="24" fillId="0" borderId="0" xfId="5" applyFont="1"/>
    <xf numFmtId="0" fontId="24" fillId="0" borderId="43" xfId="5" applyFont="1" applyBorder="1" applyAlignment="1">
      <alignment horizontal="center" wrapText="1"/>
    </xf>
    <xf numFmtId="0" fontId="24" fillId="0" borderId="44" xfId="5" applyFont="1" applyBorder="1" applyAlignment="1">
      <alignment horizontal="center"/>
    </xf>
    <xf numFmtId="0" fontId="24" fillId="0" borderId="40" xfId="5" applyFont="1" applyBorder="1" applyAlignment="1">
      <alignment horizontal="center" vertical="center" wrapText="1"/>
    </xf>
    <xf numFmtId="0" fontId="24" fillId="0" borderId="45" xfId="5" applyFont="1" applyBorder="1" applyAlignment="1">
      <alignment horizontal="center" wrapText="1"/>
    </xf>
    <xf numFmtId="0" fontId="24" fillId="0" borderId="13" xfId="5" applyFont="1" applyBorder="1" applyAlignment="1">
      <alignment horizontal="center"/>
    </xf>
    <xf numFmtId="0" fontId="24" fillId="0" borderId="31" xfId="5" applyFont="1" applyBorder="1" applyAlignment="1">
      <alignment horizontal="center"/>
    </xf>
    <xf numFmtId="0" fontId="24" fillId="0" borderId="21" xfId="5" applyFont="1" applyBorder="1" applyAlignment="1">
      <alignment horizontal="center" vertical="center" wrapText="1"/>
    </xf>
    <xf numFmtId="0" fontId="24" fillId="0" borderId="46" xfId="5" applyFont="1" applyBorder="1" applyAlignment="1">
      <alignment horizontal="center" wrapText="1"/>
    </xf>
    <xf numFmtId="0" fontId="24" fillId="0" borderId="18" xfId="5" applyFont="1" applyBorder="1" applyAlignment="1">
      <alignment horizontal="center" wrapText="1"/>
    </xf>
    <xf numFmtId="0" fontId="24" fillId="0" borderId="47" xfId="5" applyFont="1" applyBorder="1" applyAlignment="1">
      <alignment horizontal="center" wrapText="1"/>
    </xf>
    <xf numFmtId="0" fontId="24" fillId="0" borderId="27" xfId="5" applyFont="1" applyBorder="1" applyAlignment="1">
      <alignment horizontal="center" vertical="center" wrapText="1"/>
    </xf>
    <xf numFmtId="0" fontId="23" fillId="0" borderId="29" xfId="5" applyFont="1" applyBorder="1" applyAlignment="1">
      <alignment horizontal="left"/>
    </xf>
    <xf numFmtId="0" fontId="23" fillId="0" borderId="36" xfId="5" applyFont="1" applyBorder="1"/>
    <xf numFmtId="0" fontId="23" fillId="0" borderId="30" xfId="5" applyFont="1" applyBorder="1"/>
    <xf numFmtId="0" fontId="24" fillId="0" borderId="30" xfId="5" applyFont="1" applyBorder="1" applyAlignment="1">
      <alignment wrapText="1"/>
    </xf>
    <xf numFmtId="0" fontId="23" fillId="0" borderId="48" xfId="5" applyFont="1" applyBorder="1"/>
    <xf numFmtId="0" fontId="24" fillId="0" borderId="3" xfId="5" applyFont="1" applyBorder="1"/>
    <xf numFmtId="0" fontId="24" fillId="0" borderId="26" xfId="5" applyFont="1" applyBorder="1"/>
    <xf numFmtId="0" fontId="24" fillId="0" borderId="6" xfId="5" applyFont="1" applyBorder="1"/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3" fillId="0" borderId="8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3" fontId="23" fillId="0" borderId="2" xfId="0" applyNumberFormat="1" applyFont="1" applyBorder="1" applyAlignment="1">
      <alignment horizontal="right" vertical="top" wrapText="1"/>
    </xf>
    <xf numFmtId="3" fontId="23" fillId="0" borderId="14" xfId="0" applyNumberFormat="1" applyFont="1" applyBorder="1" applyAlignment="1">
      <alignment horizontal="right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23" fillId="0" borderId="15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left" vertical="top" wrapText="1"/>
    </xf>
    <xf numFmtId="3" fontId="24" fillId="0" borderId="39" xfId="0" applyNumberFormat="1" applyFont="1" applyBorder="1" applyAlignment="1">
      <alignment horizontal="right" vertical="top" wrapText="1"/>
    </xf>
    <xf numFmtId="3" fontId="24" fillId="0" borderId="19" xfId="0" applyNumberFormat="1" applyFont="1" applyBorder="1" applyAlignment="1">
      <alignment horizontal="right" vertical="top" wrapText="1"/>
    </xf>
    <xf numFmtId="0" fontId="23" fillId="0" borderId="41" xfId="0" applyFont="1" applyBorder="1" applyAlignment="1">
      <alignment horizontal="center" vertical="top" wrapText="1"/>
    </xf>
    <xf numFmtId="0" fontId="23" fillId="0" borderId="42" xfId="0" applyFont="1" applyBorder="1" applyAlignment="1">
      <alignment horizontal="left" vertical="top" wrapText="1"/>
    </xf>
    <xf numFmtId="3" fontId="23" fillId="0" borderId="42" xfId="0" applyNumberFormat="1" applyFont="1" applyBorder="1" applyAlignment="1">
      <alignment horizontal="right" vertical="top" wrapText="1"/>
    </xf>
    <xf numFmtId="3" fontId="23" fillId="0" borderId="10" xfId="0" applyNumberFormat="1" applyFont="1" applyBorder="1" applyAlignment="1">
      <alignment horizontal="right" vertical="top" wrapText="1"/>
    </xf>
    <xf numFmtId="0" fontId="22" fillId="0" borderId="3" xfId="0" applyFont="1" applyFill="1" applyBorder="1" applyAlignment="1">
      <alignment horizontal="center" vertical="top" wrapText="1"/>
    </xf>
    <xf numFmtId="3" fontId="24" fillId="0" borderId="27" xfId="0" applyNumberFormat="1" applyFont="1" applyBorder="1" applyAlignment="1">
      <alignment horizontal="right" vertical="top" wrapText="1"/>
    </xf>
    <xf numFmtId="0" fontId="23" fillId="0" borderId="0" xfId="0" applyFont="1" applyAlignment="1">
      <alignment horizontal="right"/>
    </xf>
  </cellXfs>
  <cellStyles count="6">
    <cellStyle name="Normál" xfId="0" builtinId="0"/>
    <cellStyle name="Normál 2" xfId="1"/>
    <cellStyle name="Normál 2 2" xfId="5"/>
    <cellStyle name="Normál 3" xfId="2"/>
    <cellStyle name="Normál 4" xfId="4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60"/>
  <sheetViews>
    <sheetView view="pageLayout" workbookViewId="0">
      <selection activeCell="C4" sqref="C4"/>
    </sheetView>
  </sheetViews>
  <sheetFormatPr defaultRowHeight="12.6" x14ac:dyDescent="0.25"/>
  <cols>
    <col min="1" max="1" width="7.44140625" customWidth="1"/>
    <col min="2" max="2" width="75.5546875" customWidth="1"/>
    <col min="3" max="3" width="15.6640625" customWidth="1"/>
    <col min="4" max="4" width="15.5546875" customWidth="1"/>
  </cols>
  <sheetData>
    <row r="1" spans="1:4" ht="28.5" customHeight="1" x14ac:dyDescent="0.25">
      <c r="A1" s="122" t="s">
        <v>36</v>
      </c>
      <c r="B1" s="123"/>
      <c r="C1" s="123"/>
      <c r="D1" s="123"/>
    </row>
    <row r="2" spans="1:4" ht="20.25" customHeight="1" thickBot="1" x14ac:dyDescent="0.3">
      <c r="A2" s="106"/>
      <c r="B2" s="107"/>
      <c r="C2" s="107"/>
      <c r="D2" s="107"/>
    </row>
    <row r="3" spans="1:4" ht="42" thickBot="1" x14ac:dyDescent="0.3">
      <c r="A3" s="108"/>
      <c r="B3" s="115" t="s">
        <v>3</v>
      </c>
      <c r="C3" s="109" t="s">
        <v>40</v>
      </c>
      <c r="D3" s="110" t="s">
        <v>41</v>
      </c>
    </row>
    <row r="4" spans="1:4" ht="13.2" x14ac:dyDescent="0.25">
      <c r="A4" s="163" t="s">
        <v>0</v>
      </c>
      <c r="B4" s="164" t="s">
        <v>139</v>
      </c>
      <c r="C4" s="165">
        <v>16382500</v>
      </c>
      <c r="D4" s="166">
        <v>14325382</v>
      </c>
    </row>
    <row r="5" spans="1:4" ht="13.2" x14ac:dyDescent="0.25">
      <c r="A5" s="167" t="s">
        <v>1</v>
      </c>
      <c r="B5" s="168" t="s">
        <v>137</v>
      </c>
      <c r="C5" s="169">
        <v>1200000</v>
      </c>
      <c r="D5" s="170">
        <v>1200000</v>
      </c>
    </row>
    <row r="6" spans="1:4" ht="13.2" x14ac:dyDescent="0.25">
      <c r="A6" s="167" t="s">
        <v>5</v>
      </c>
      <c r="B6" s="168" t="s">
        <v>140</v>
      </c>
      <c r="C6" s="169">
        <v>0</v>
      </c>
      <c r="D6" s="170">
        <v>335132</v>
      </c>
    </row>
    <row r="7" spans="1:4" ht="13.2" x14ac:dyDescent="0.25">
      <c r="A7" s="167" t="s">
        <v>6</v>
      </c>
      <c r="B7" s="168" t="s">
        <v>141</v>
      </c>
      <c r="C7" s="169">
        <v>17582500</v>
      </c>
      <c r="D7" s="170">
        <v>15860514</v>
      </c>
    </row>
    <row r="8" spans="1:4" ht="26.4" x14ac:dyDescent="0.25">
      <c r="A8" s="167" t="s">
        <v>138</v>
      </c>
      <c r="B8" s="168" t="s">
        <v>142</v>
      </c>
      <c r="C8" s="169">
        <v>348000</v>
      </c>
      <c r="D8" s="170">
        <v>348000</v>
      </c>
    </row>
    <row r="9" spans="1:4" ht="13.2" x14ac:dyDescent="0.25">
      <c r="A9" s="167" t="s">
        <v>7</v>
      </c>
      <c r="B9" s="168" t="s">
        <v>143</v>
      </c>
      <c r="C9" s="169">
        <v>1126200</v>
      </c>
      <c r="D9" s="170">
        <v>830326</v>
      </c>
    </row>
    <row r="10" spans="1:4" ht="13.2" x14ac:dyDescent="0.25">
      <c r="A10" s="167" t="s">
        <v>8</v>
      </c>
      <c r="B10" s="168" t="s">
        <v>144</v>
      </c>
      <c r="C10" s="169">
        <v>1474200</v>
      </c>
      <c r="D10" s="170">
        <v>1178326</v>
      </c>
    </row>
    <row r="11" spans="1:4" ht="13.2" x14ac:dyDescent="0.25">
      <c r="A11" s="171" t="s">
        <v>9</v>
      </c>
      <c r="B11" s="172" t="s">
        <v>10</v>
      </c>
      <c r="C11" s="173">
        <v>19056700</v>
      </c>
      <c r="D11" s="174">
        <v>17038840</v>
      </c>
    </row>
    <row r="12" spans="1:4" ht="13.2" x14ac:dyDescent="0.25">
      <c r="A12" s="171" t="s">
        <v>11</v>
      </c>
      <c r="B12" s="172" t="s">
        <v>190</v>
      </c>
      <c r="C12" s="173">
        <v>3716058</v>
      </c>
      <c r="D12" s="174">
        <v>3563818</v>
      </c>
    </row>
    <row r="13" spans="1:4" ht="13.2" x14ac:dyDescent="0.25">
      <c r="A13" s="167" t="s">
        <v>12</v>
      </c>
      <c r="B13" s="168" t="s">
        <v>145</v>
      </c>
      <c r="C13" s="169">
        <v>0</v>
      </c>
      <c r="D13" s="170">
        <v>0</v>
      </c>
    </row>
    <row r="14" spans="1:4" ht="13.2" x14ac:dyDescent="0.25">
      <c r="A14" s="167" t="s">
        <v>13</v>
      </c>
      <c r="B14" s="168" t="s">
        <v>146</v>
      </c>
      <c r="C14" s="169">
        <v>550000</v>
      </c>
      <c r="D14" s="170">
        <v>550000</v>
      </c>
    </row>
    <row r="15" spans="1:4" ht="13.2" x14ac:dyDescent="0.25">
      <c r="A15" s="167" t="s">
        <v>27</v>
      </c>
      <c r="B15" s="168" t="s">
        <v>147</v>
      </c>
      <c r="C15" s="169">
        <v>4876000</v>
      </c>
      <c r="D15" s="170">
        <v>5733774</v>
      </c>
    </row>
    <row r="16" spans="1:4" ht="13.2" x14ac:dyDescent="0.25">
      <c r="A16" s="167" t="s">
        <v>186</v>
      </c>
      <c r="B16" s="168" t="s">
        <v>191</v>
      </c>
      <c r="C16" s="169">
        <v>5426000</v>
      </c>
      <c r="D16" s="170">
        <v>6283774</v>
      </c>
    </row>
    <row r="17" spans="1:4" ht="13.2" x14ac:dyDescent="0.25">
      <c r="A17" s="167" t="s">
        <v>14</v>
      </c>
      <c r="B17" s="168" t="s">
        <v>148</v>
      </c>
      <c r="C17" s="169">
        <v>307600</v>
      </c>
      <c r="D17" s="170">
        <v>307600</v>
      </c>
    </row>
    <row r="18" spans="1:4" ht="13.2" x14ac:dyDescent="0.25">
      <c r="A18" s="167" t="s">
        <v>15</v>
      </c>
      <c r="B18" s="168" t="s">
        <v>149</v>
      </c>
      <c r="C18" s="169">
        <v>200000</v>
      </c>
      <c r="D18" s="170">
        <v>223631</v>
      </c>
    </row>
    <row r="19" spans="1:4" ht="13.2" x14ac:dyDescent="0.25">
      <c r="A19" s="167" t="s">
        <v>16</v>
      </c>
      <c r="B19" s="168" t="s">
        <v>192</v>
      </c>
      <c r="C19" s="169">
        <v>507600</v>
      </c>
      <c r="D19" s="170">
        <v>531231</v>
      </c>
    </row>
    <row r="20" spans="1:4" ht="13.2" x14ac:dyDescent="0.25">
      <c r="A20" s="167" t="s">
        <v>17</v>
      </c>
      <c r="B20" s="168" t="s">
        <v>150</v>
      </c>
      <c r="C20" s="169">
        <v>9880000</v>
      </c>
      <c r="D20" s="170">
        <v>9900173</v>
      </c>
    </row>
    <row r="21" spans="1:4" ht="13.2" x14ac:dyDescent="0.25">
      <c r="A21" s="167" t="s">
        <v>18</v>
      </c>
      <c r="B21" s="168" t="s">
        <v>152</v>
      </c>
      <c r="C21" s="169">
        <v>6641500</v>
      </c>
      <c r="D21" s="170">
        <v>6641500</v>
      </c>
    </row>
    <row r="22" spans="1:4" ht="13.2" x14ac:dyDescent="0.25">
      <c r="A22" s="167" t="s">
        <v>193</v>
      </c>
      <c r="B22" s="168" t="s">
        <v>153</v>
      </c>
      <c r="C22" s="169">
        <v>1900000</v>
      </c>
      <c r="D22" s="170">
        <v>1900000</v>
      </c>
    </row>
    <row r="23" spans="1:4" ht="13.2" x14ac:dyDescent="0.25">
      <c r="A23" s="167" t="s">
        <v>20</v>
      </c>
      <c r="B23" s="168" t="s">
        <v>194</v>
      </c>
      <c r="C23" s="169">
        <v>4776500</v>
      </c>
      <c r="D23" s="170">
        <v>5765091</v>
      </c>
    </row>
    <row r="24" spans="1:4" ht="13.2" x14ac:dyDescent="0.25">
      <c r="A24" s="167" t="s">
        <v>21</v>
      </c>
      <c r="B24" s="168" t="s">
        <v>154</v>
      </c>
      <c r="C24" s="169">
        <v>0</v>
      </c>
      <c r="D24" s="170">
        <v>0</v>
      </c>
    </row>
    <row r="25" spans="1:4" ht="13.2" x14ac:dyDescent="0.25">
      <c r="A25" s="167" t="s">
        <v>22</v>
      </c>
      <c r="B25" s="168" t="s">
        <v>195</v>
      </c>
      <c r="C25" s="169">
        <v>23198000</v>
      </c>
      <c r="D25" s="170">
        <v>24206764</v>
      </c>
    </row>
    <row r="26" spans="1:4" ht="13.2" x14ac:dyDescent="0.25">
      <c r="A26" s="167" t="s">
        <v>196</v>
      </c>
      <c r="B26" s="168" t="s">
        <v>156</v>
      </c>
      <c r="C26" s="169">
        <v>9358972</v>
      </c>
      <c r="D26" s="170">
        <v>9264267</v>
      </c>
    </row>
    <row r="27" spans="1:4" ht="13.2" x14ac:dyDescent="0.25">
      <c r="A27" s="167" t="s">
        <v>155</v>
      </c>
      <c r="B27" s="168" t="s">
        <v>157</v>
      </c>
      <c r="C27" s="169">
        <v>1450548</v>
      </c>
      <c r="D27" s="170">
        <v>5314960</v>
      </c>
    </row>
    <row r="28" spans="1:4" ht="13.2" x14ac:dyDescent="0.25">
      <c r="A28" s="167" t="s">
        <v>197</v>
      </c>
      <c r="B28" s="168" t="s">
        <v>158</v>
      </c>
      <c r="C28" s="169">
        <v>9989710</v>
      </c>
      <c r="D28" s="170">
        <v>11534457</v>
      </c>
    </row>
    <row r="29" spans="1:4" ht="13.2" x14ac:dyDescent="0.25">
      <c r="A29" s="167" t="s">
        <v>23</v>
      </c>
      <c r="B29" s="168" t="s">
        <v>198</v>
      </c>
      <c r="C29" s="169">
        <v>20799230</v>
      </c>
      <c r="D29" s="170">
        <v>26113684</v>
      </c>
    </row>
    <row r="30" spans="1:4" ht="13.2" x14ac:dyDescent="0.25">
      <c r="A30" s="171" t="s">
        <v>24</v>
      </c>
      <c r="B30" s="172" t="s">
        <v>199</v>
      </c>
      <c r="C30" s="173">
        <v>49930830</v>
      </c>
      <c r="D30" s="174">
        <v>57135453</v>
      </c>
    </row>
    <row r="31" spans="1:4" ht="13.2" x14ac:dyDescent="0.25">
      <c r="A31" s="167" t="s">
        <v>220</v>
      </c>
      <c r="B31" s="168" t="s">
        <v>221</v>
      </c>
      <c r="C31" s="169">
        <v>696000</v>
      </c>
      <c r="D31" s="170">
        <v>105281</v>
      </c>
    </row>
    <row r="32" spans="1:4" ht="13.2" x14ac:dyDescent="0.25">
      <c r="A32" s="167" t="s">
        <v>222</v>
      </c>
      <c r="B32" s="168" t="s">
        <v>223</v>
      </c>
      <c r="C32" s="169">
        <v>0</v>
      </c>
      <c r="D32" s="170">
        <v>30261</v>
      </c>
    </row>
    <row r="33" spans="1:4" ht="13.2" x14ac:dyDescent="0.25">
      <c r="A33" s="167" t="s">
        <v>224</v>
      </c>
      <c r="B33" s="168" t="s">
        <v>225</v>
      </c>
      <c r="C33" s="169">
        <v>1745000</v>
      </c>
      <c r="D33" s="170">
        <v>1184000</v>
      </c>
    </row>
    <row r="34" spans="1:4" ht="13.2" x14ac:dyDescent="0.25">
      <c r="A34" s="167" t="s">
        <v>200</v>
      </c>
      <c r="B34" s="168" t="s">
        <v>226</v>
      </c>
      <c r="C34" s="169">
        <v>0</v>
      </c>
      <c r="D34" s="170">
        <v>0</v>
      </c>
    </row>
    <row r="35" spans="1:4" ht="13.2" x14ac:dyDescent="0.25">
      <c r="A35" s="167" t="s">
        <v>202</v>
      </c>
      <c r="B35" s="168" t="s">
        <v>201</v>
      </c>
      <c r="C35" s="169">
        <v>0</v>
      </c>
      <c r="D35" s="170">
        <v>0</v>
      </c>
    </row>
    <row r="36" spans="1:4" ht="13.2" x14ac:dyDescent="0.25">
      <c r="A36" s="167" t="s">
        <v>212</v>
      </c>
      <c r="B36" s="168" t="s">
        <v>187</v>
      </c>
      <c r="C36" s="169">
        <v>0</v>
      </c>
      <c r="D36" s="170">
        <v>0</v>
      </c>
    </row>
    <row r="37" spans="1:4" ht="13.2" x14ac:dyDescent="0.25">
      <c r="A37" s="171" t="s">
        <v>227</v>
      </c>
      <c r="B37" s="172" t="s">
        <v>228</v>
      </c>
      <c r="C37" s="173">
        <v>2441000</v>
      </c>
      <c r="D37" s="174">
        <v>1319542</v>
      </c>
    </row>
    <row r="38" spans="1:4" ht="13.2" x14ac:dyDescent="0.25">
      <c r="A38" s="167" t="s">
        <v>229</v>
      </c>
      <c r="B38" s="168" t="s">
        <v>203</v>
      </c>
      <c r="C38" s="169">
        <v>0</v>
      </c>
      <c r="D38" s="170">
        <v>699267</v>
      </c>
    </row>
    <row r="39" spans="1:4" ht="13.2" x14ac:dyDescent="0.25">
      <c r="A39" s="167" t="s">
        <v>230</v>
      </c>
      <c r="B39" s="168" t="s">
        <v>231</v>
      </c>
      <c r="C39" s="169">
        <v>0</v>
      </c>
      <c r="D39" s="170">
        <v>699267</v>
      </c>
    </row>
    <row r="40" spans="1:4" ht="13.2" x14ac:dyDescent="0.25">
      <c r="A40" s="167" t="s">
        <v>215</v>
      </c>
      <c r="B40" s="168" t="s">
        <v>232</v>
      </c>
      <c r="C40" s="169">
        <v>15000000</v>
      </c>
      <c r="D40" s="170">
        <v>602096</v>
      </c>
    </row>
    <row r="41" spans="1:4" s="90" customFormat="1" ht="13.2" x14ac:dyDescent="0.25">
      <c r="A41" s="167" t="s">
        <v>233</v>
      </c>
      <c r="B41" s="168" t="s">
        <v>188</v>
      </c>
      <c r="C41" s="169">
        <v>0</v>
      </c>
      <c r="D41" s="170">
        <v>0</v>
      </c>
    </row>
    <row r="42" spans="1:4" s="90" customFormat="1" ht="13.2" x14ac:dyDescent="0.25">
      <c r="A42" s="167" t="s">
        <v>234</v>
      </c>
      <c r="B42" s="168" t="s">
        <v>235</v>
      </c>
      <c r="C42" s="169">
        <v>1260000</v>
      </c>
      <c r="D42" s="170">
        <v>18935000</v>
      </c>
    </row>
    <row r="43" spans="1:4" ht="13.2" x14ac:dyDescent="0.25">
      <c r="A43" s="167" t="s">
        <v>204</v>
      </c>
      <c r="B43" s="168" t="s">
        <v>159</v>
      </c>
      <c r="C43" s="169">
        <v>0</v>
      </c>
      <c r="D43" s="170">
        <v>0</v>
      </c>
    </row>
    <row r="44" spans="1:4" ht="13.2" x14ac:dyDescent="0.25">
      <c r="A44" s="167" t="s">
        <v>236</v>
      </c>
      <c r="B44" s="168" t="s">
        <v>189</v>
      </c>
      <c r="C44" s="169">
        <v>0</v>
      </c>
      <c r="D44" s="170">
        <v>0</v>
      </c>
    </row>
    <row r="45" spans="1:4" ht="13.2" x14ac:dyDescent="0.25">
      <c r="A45" s="167" t="s">
        <v>205</v>
      </c>
      <c r="B45" s="168" t="s">
        <v>160</v>
      </c>
      <c r="C45" s="169">
        <v>5374892</v>
      </c>
      <c r="D45" s="170">
        <v>24716205</v>
      </c>
    </row>
    <row r="46" spans="1:4" ht="26.4" x14ac:dyDescent="0.25">
      <c r="A46" s="171" t="s">
        <v>237</v>
      </c>
      <c r="B46" s="172" t="s">
        <v>238</v>
      </c>
      <c r="C46" s="173">
        <v>21634892</v>
      </c>
      <c r="D46" s="174">
        <v>44952568</v>
      </c>
    </row>
    <row r="47" spans="1:4" ht="13.2" x14ac:dyDescent="0.25">
      <c r="A47" s="167" t="s">
        <v>161</v>
      </c>
      <c r="B47" s="168" t="s">
        <v>239</v>
      </c>
      <c r="C47" s="169">
        <v>5000000</v>
      </c>
      <c r="D47" s="170">
        <v>1135588</v>
      </c>
    </row>
    <row r="48" spans="1:4" ht="13.2" x14ac:dyDescent="0.25">
      <c r="A48" s="167" t="s">
        <v>240</v>
      </c>
      <c r="B48" s="168" t="s">
        <v>162</v>
      </c>
      <c r="C48" s="169">
        <v>3251000</v>
      </c>
      <c r="D48" s="170">
        <v>3910570</v>
      </c>
    </row>
    <row r="49" spans="1:4" ht="13.2" x14ac:dyDescent="0.25">
      <c r="A49" s="167" t="s">
        <v>206</v>
      </c>
      <c r="B49" s="168" t="s">
        <v>163</v>
      </c>
      <c r="C49" s="169">
        <v>877770</v>
      </c>
      <c r="D49" s="170">
        <v>877770</v>
      </c>
    </row>
    <row r="50" spans="1:4" ht="13.2" x14ac:dyDescent="0.25">
      <c r="A50" s="171" t="s">
        <v>207</v>
      </c>
      <c r="B50" s="172" t="s">
        <v>241</v>
      </c>
      <c r="C50" s="173">
        <v>9128770</v>
      </c>
      <c r="D50" s="174">
        <v>5923928</v>
      </c>
    </row>
    <row r="51" spans="1:4" ht="13.2" x14ac:dyDescent="0.25">
      <c r="A51" s="167" t="s">
        <v>242</v>
      </c>
      <c r="B51" s="168" t="s">
        <v>164</v>
      </c>
      <c r="C51" s="169">
        <v>49550000</v>
      </c>
      <c r="D51" s="170">
        <v>87387459</v>
      </c>
    </row>
    <row r="52" spans="1:4" ht="13.2" x14ac:dyDescent="0.25">
      <c r="A52" s="167" t="s">
        <v>183</v>
      </c>
      <c r="B52" s="168" t="s">
        <v>165</v>
      </c>
      <c r="C52" s="169">
        <v>13378500</v>
      </c>
      <c r="D52" s="170">
        <v>15378500</v>
      </c>
    </row>
    <row r="53" spans="1:4" ht="13.2" x14ac:dyDescent="0.25">
      <c r="A53" s="171" t="s">
        <v>217</v>
      </c>
      <c r="B53" s="172" t="s">
        <v>243</v>
      </c>
      <c r="C53" s="173">
        <v>62928500</v>
      </c>
      <c r="D53" s="174">
        <v>102765959</v>
      </c>
    </row>
    <row r="54" spans="1:4" ht="13.8" thickBot="1" x14ac:dyDescent="0.3">
      <c r="A54" s="175" t="s">
        <v>244</v>
      </c>
      <c r="B54" s="176" t="s">
        <v>245</v>
      </c>
      <c r="C54" s="177">
        <v>168836750</v>
      </c>
      <c r="D54" s="178">
        <v>232700108</v>
      </c>
    </row>
    <row r="55" spans="1:4" ht="13.2" x14ac:dyDescent="0.25">
      <c r="A55" s="116"/>
      <c r="B55" s="117"/>
      <c r="C55" s="118"/>
      <c r="D55" s="118"/>
    </row>
    <row r="56" spans="1:4" ht="13.2" x14ac:dyDescent="0.25">
      <c r="A56" s="116"/>
      <c r="B56" s="117"/>
      <c r="C56" s="118"/>
      <c r="D56" s="118"/>
    </row>
    <row r="57" spans="1:4" ht="13.2" x14ac:dyDescent="0.25">
      <c r="A57" s="119"/>
      <c r="B57" s="120"/>
      <c r="C57" s="121"/>
      <c r="D57" s="121"/>
    </row>
    <row r="58" spans="1:4" ht="13.2" x14ac:dyDescent="0.25">
      <c r="A58" s="119"/>
      <c r="B58" s="120"/>
      <c r="C58" s="121"/>
      <c r="D58" s="121"/>
    </row>
    <row r="59" spans="1:4" ht="20.25" customHeight="1" x14ac:dyDescent="0.25">
      <c r="A59" s="94"/>
      <c r="B59" s="95"/>
      <c r="C59" s="96"/>
      <c r="D59" s="96"/>
    </row>
    <row r="60" spans="1:4" ht="13.2" x14ac:dyDescent="0.25">
      <c r="A60" s="94"/>
      <c r="B60" s="95"/>
      <c r="C60" s="96"/>
      <c r="D60" s="96"/>
    </row>
  </sheetData>
  <mergeCells count="1">
    <mergeCell ref="A1:D1"/>
  </mergeCells>
  <phoneticPr fontId="4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&amp;R&amp;"Times New Roman,Normál"1. melléklet a  4/2020( VII.08.)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D48"/>
  <sheetViews>
    <sheetView view="pageLayout" workbookViewId="0">
      <selection activeCell="B19" sqref="B19"/>
    </sheetView>
  </sheetViews>
  <sheetFormatPr defaultRowHeight="12.6" x14ac:dyDescent="0.25"/>
  <cols>
    <col min="1" max="1" width="8.109375" customWidth="1"/>
    <col min="2" max="2" width="75.44140625" customWidth="1"/>
    <col min="3" max="3" width="14.6640625" customWidth="1"/>
    <col min="4" max="4" width="15" customWidth="1"/>
  </cols>
  <sheetData>
    <row r="1" spans="1:4" ht="34.5" customHeight="1" x14ac:dyDescent="0.25">
      <c r="A1" s="124" t="s">
        <v>37</v>
      </c>
      <c r="B1" s="125"/>
      <c r="C1" s="125"/>
      <c r="D1" s="125"/>
    </row>
    <row r="2" spans="1:4" ht="23.25" customHeight="1" thickBot="1" x14ac:dyDescent="0.3">
      <c r="A2" s="111"/>
      <c r="B2" s="112"/>
      <c r="C2" s="112"/>
      <c r="D2" s="112"/>
    </row>
    <row r="3" spans="1:4" ht="48" customHeight="1" thickBot="1" x14ac:dyDescent="0.3">
      <c r="A3" s="113"/>
      <c r="B3" s="115" t="s">
        <v>3</v>
      </c>
      <c r="C3" s="109" t="s">
        <v>40</v>
      </c>
      <c r="D3" s="110" t="s">
        <v>41</v>
      </c>
    </row>
    <row r="4" spans="1:4" ht="13.2" x14ac:dyDescent="0.25">
      <c r="A4" s="163" t="s">
        <v>0</v>
      </c>
      <c r="B4" s="164" t="s">
        <v>166</v>
      </c>
      <c r="C4" s="165">
        <v>17566398</v>
      </c>
      <c r="D4" s="166">
        <v>17714866</v>
      </c>
    </row>
    <row r="5" spans="1:4" ht="26.4" x14ac:dyDescent="0.25">
      <c r="A5" s="167" t="s">
        <v>1</v>
      </c>
      <c r="B5" s="168" t="s">
        <v>167</v>
      </c>
      <c r="C5" s="169">
        <v>9728097</v>
      </c>
      <c r="D5" s="170">
        <v>10528097</v>
      </c>
    </row>
    <row r="6" spans="1:4" ht="13.2" x14ac:dyDescent="0.25">
      <c r="A6" s="167" t="s">
        <v>2</v>
      </c>
      <c r="B6" s="168" t="s">
        <v>168</v>
      </c>
      <c r="C6" s="169">
        <v>1800000</v>
      </c>
      <c r="D6" s="170">
        <v>1800000</v>
      </c>
    </row>
    <row r="7" spans="1:4" ht="13.2" x14ac:dyDescent="0.25">
      <c r="A7" s="167" t="s">
        <v>4</v>
      </c>
      <c r="B7" s="168" t="s">
        <v>169</v>
      </c>
      <c r="C7" s="169">
        <v>29094495</v>
      </c>
      <c r="D7" s="170">
        <v>30042963</v>
      </c>
    </row>
    <row r="8" spans="1:4" ht="13.2" x14ac:dyDescent="0.25">
      <c r="A8" s="167" t="s">
        <v>14</v>
      </c>
      <c r="B8" s="168" t="s">
        <v>170</v>
      </c>
      <c r="C8" s="169">
        <v>0</v>
      </c>
      <c r="D8" s="170">
        <v>782681</v>
      </c>
    </row>
    <row r="9" spans="1:4" ht="13.2" x14ac:dyDescent="0.25">
      <c r="A9" s="167" t="s">
        <v>151</v>
      </c>
      <c r="B9" s="168" t="s">
        <v>171</v>
      </c>
      <c r="C9" s="169">
        <v>0</v>
      </c>
      <c r="D9" s="170">
        <v>0</v>
      </c>
    </row>
    <row r="10" spans="1:4" ht="13.2" x14ac:dyDescent="0.25">
      <c r="A10" s="167" t="s">
        <v>193</v>
      </c>
      <c r="B10" s="168" t="s">
        <v>208</v>
      </c>
      <c r="C10" s="169">
        <v>0</v>
      </c>
      <c r="D10" s="170">
        <v>0</v>
      </c>
    </row>
    <row r="11" spans="1:4" ht="13.2" x14ac:dyDescent="0.25">
      <c r="A11" s="171" t="s">
        <v>20</v>
      </c>
      <c r="B11" s="172" t="s">
        <v>172</v>
      </c>
      <c r="C11" s="173">
        <v>29094495</v>
      </c>
      <c r="D11" s="174">
        <v>30825644</v>
      </c>
    </row>
    <row r="12" spans="1:4" ht="13.2" x14ac:dyDescent="0.25">
      <c r="A12" s="167" t="s">
        <v>21</v>
      </c>
      <c r="B12" s="168" t="s">
        <v>209</v>
      </c>
      <c r="C12" s="169">
        <v>0</v>
      </c>
      <c r="D12" s="170">
        <v>15000000</v>
      </c>
    </row>
    <row r="13" spans="1:4" ht="13.2" x14ac:dyDescent="0.25">
      <c r="A13" s="167" t="s">
        <v>246</v>
      </c>
      <c r="B13" s="168" t="s">
        <v>247</v>
      </c>
      <c r="C13" s="169">
        <v>0</v>
      </c>
      <c r="D13" s="170">
        <v>24837459</v>
      </c>
    </row>
    <row r="14" spans="1:4" ht="13.2" x14ac:dyDescent="0.25">
      <c r="A14" s="167" t="s">
        <v>248</v>
      </c>
      <c r="B14" s="168" t="s">
        <v>249</v>
      </c>
      <c r="C14" s="169">
        <v>0</v>
      </c>
      <c r="D14" s="170">
        <v>0</v>
      </c>
    </row>
    <row r="15" spans="1:4" ht="13.2" x14ac:dyDescent="0.25">
      <c r="A15" s="171" t="s">
        <v>210</v>
      </c>
      <c r="B15" s="172" t="s">
        <v>211</v>
      </c>
      <c r="C15" s="173">
        <v>0</v>
      </c>
      <c r="D15" s="174">
        <v>39837459</v>
      </c>
    </row>
    <row r="16" spans="1:4" ht="13.2" x14ac:dyDescent="0.25">
      <c r="A16" s="167" t="s">
        <v>250</v>
      </c>
      <c r="B16" s="168" t="s">
        <v>251</v>
      </c>
      <c r="C16" s="169">
        <v>20000000</v>
      </c>
      <c r="D16" s="170">
        <v>20440520</v>
      </c>
    </row>
    <row r="17" spans="1:4" ht="13.2" x14ac:dyDescent="0.25">
      <c r="A17" s="167" t="s">
        <v>173</v>
      </c>
      <c r="B17" s="168" t="s">
        <v>175</v>
      </c>
      <c r="C17" s="169">
        <v>0</v>
      </c>
      <c r="D17" s="170">
        <v>0</v>
      </c>
    </row>
    <row r="18" spans="1:4" ht="13.2" x14ac:dyDescent="0.25">
      <c r="A18" s="167" t="s">
        <v>174</v>
      </c>
      <c r="B18" s="168" t="s">
        <v>252</v>
      </c>
      <c r="C18" s="169">
        <v>0</v>
      </c>
      <c r="D18" s="170">
        <v>0</v>
      </c>
    </row>
    <row r="19" spans="1:4" ht="13.2" x14ac:dyDescent="0.25">
      <c r="A19" s="167" t="s">
        <v>253</v>
      </c>
      <c r="B19" s="168" t="s">
        <v>176</v>
      </c>
      <c r="C19" s="169">
        <v>0</v>
      </c>
      <c r="D19" s="170">
        <v>0</v>
      </c>
    </row>
    <row r="20" spans="1:4" ht="13.2" x14ac:dyDescent="0.25">
      <c r="A20" s="167" t="s">
        <v>202</v>
      </c>
      <c r="B20" s="168" t="s">
        <v>254</v>
      </c>
      <c r="C20" s="169">
        <v>32500000</v>
      </c>
      <c r="D20" s="170">
        <v>49795445</v>
      </c>
    </row>
    <row r="21" spans="1:4" ht="13.2" x14ac:dyDescent="0.25">
      <c r="A21" s="167" t="s">
        <v>229</v>
      </c>
      <c r="B21" s="168" t="s">
        <v>213</v>
      </c>
      <c r="C21" s="169">
        <v>0</v>
      </c>
      <c r="D21" s="170">
        <v>0</v>
      </c>
    </row>
    <row r="22" spans="1:4" s="91" customFormat="1" ht="13.2" x14ac:dyDescent="0.25">
      <c r="A22" s="167" t="s">
        <v>255</v>
      </c>
      <c r="B22" s="168" t="s">
        <v>256</v>
      </c>
      <c r="C22" s="169">
        <v>5000000</v>
      </c>
      <c r="D22" s="170">
        <v>5000000</v>
      </c>
    </row>
    <row r="23" spans="1:4" ht="13.2" x14ac:dyDescent="0.25">
      <c r="A23" s="167" t="s">
        <v>214</v>
      </c>
      <c r="B23" s="168" t="s">
        <v>177</v>
      </c>
      <c r="C23" s="169">
        <v>0</v>
      </c>
      <c r="D23" s="170">
        <v>0</v>
      </c>
    </row>
    <row r="24" spans="1:4" ht="13.2" x14ac:dyDescent="0.25">
      <c r="A24" s="167" t="s">
        <v>257</v>
      </c>
      <c r="B24" s="168" t="s">
        <v>258</v>
      </c>
      <c r="C24" s="169">
        <v>17000000</v>
      </c>
      <c r="D24" s="170">
        <v>19000000</v>
      </c>
    </row>
    <row r="25" spans="1:4" ht="13.2" x14ac:dyDescent="0.25">
      <c r="A25" s="167" t="s">
        <v>259</v>
      </c>
      <c r="B25" s="168" t="s">
        <v>178</v>
      </c>
      <c r="C25" s="169">
        <v>0</v>
      </c>
      <c r="D25" s="170">
        <v>0</v>
      </c>
    </row>
    <row r="26" spans="1:4" ht="13.2" x14ac:dyDescent="0.25">
      <c r="A26" s="167" t="s">
        <v>260</v>
      </c>
      <c r="B26" s="168" t="s">
        <v>261</v>
      </c>
      <c r="C26" s="169">
        <v>54500000</v>
      </c>
      <c r="D26" s="170">
        <v>73795445</v>
      </c>
    </row>
    <row r="27" spans="1:4" ht="13.2" x14ac:dyDescent="0.25">
      <c r="A27" s="167" t="s">
        <v>262</v>
      </c>
      <c r="B27" s="168" t="s">
        <v>263</v>
      </c>
      <c r="C27" s="169">
        <v>820000</v>
      </c>
      <c r="D27" s="170">
        <v>820000</v>
      </c>
    </row>
    <row r="28" spans="1:4" ht="13.2" x14ac:dyDescent="0.25">
      <c r="A28" s="167" t="s">
        <v>179</v>
      </c>
      <c r="B28" s="168" t="s">
        <v>180</v>
      </c>
      <c r="C28" s="169">
        <v>0</v>
      </c>
      <c r="D28" s="170">
        <v>0</v>
      </c>
    </row>
    <row r="29" spans="1:4" ht="13.2" x14ac:dyDescent="0.25">
      <c r="A29" s="171" t="s">
        <v>264</v>
      </c>
      <c r="B29" s="172" t="s">
        <v>265</v>
      </c>
      <c r="C29" s="173">
        <v>75320000</v>
      </c>
      <c r="D29" s="174">
        <v>95055965</v>
      </c>
    </row>
    <row r="30" spans="1:4" ht="13.2" x14ac:dyDescent="0.25">
      <c r="A30" s="167" t="s">
        <v>237</v>
      </c>
      <c r="B30" s="168" t="s">
        <v>266</v>
      </c>
      <c r="C30" s="169">
        <v>90000</v>
      </c>
      <c r="D30" s="170">
        <v>90000</v>
      </c>
    </row>
    <row r="31" spans="1:4" ht="13.2" x14ac:dyDescent="0.25">
      <c r="A31" s="167" t="s">
        <v>161</v>
      </c>
      <c r="B31" s="168" t="s">
        <v>267</v>
      </c>
      <c r="C31" s="169">
        <v>11261000</v>
      </c>
      <c r="D31" s="170">
        <v>11261000</v>
      </c>
    </row>
    <row r="32" spans="1:4" ht="13.2" x14ac:dyDescent="0.25">
      <c r="A32" s="167" t="s">
        <v>240</v>
      </c>
      <c r="B32" s="168" t="s">
        <v>268</v>
      </c>
      <c r="C32" s="169">
        <v>0</v>
      </c>
      <c r="D32" s="170">
        <v>0</v>
      </c>
    </row>
    <row r="33" spans="1:4" ht="13.2" x14ac:dyDescent="0.25">
      <c r="A33" s="167" t="s">
        <v>207</v>
      </c>
      <c r="B33" s="168" t="s">
        <v>181</v>
      </c>
      <c r="C33" s="169">
        <v>0</v>
      </c>
      <c r="D33" s="170">
        <v>5372400</v>
      </c>
    </row>
    <row r="34" spans="1:4" ht="13.2" x14ac:dyDescent="0.25">
      <c r="A34" s="167" t="s">
        <v>242</v>
      </c>
      <c r="B34" s="168" t="s">
        <v>182</v>
      </c>
      <c r="C34" s="169">
        <v>1450548</v>
      </c>
      <c r="D34" s="170">
        <v>1677622</v>
      </c>
    </row>
    <row r="35" spans="1:4" ht="13.2" x14ac:dyDescent="0.25">
      <c r="A35" s="167" t="s">
        <v>25</v>
      </c>
      <c r="B35" s="168" t="s">
        <v>216</v>
      </c>
      <c r="C35" s="169">
        <v>7445325</v>
      </c>
      <c r="D35" s="170">
        <v>2072925</v>
      </c>
    </row>
    <row r="36" spans="1:4" ht="13.2" x14ac:dyDescent="0.25">
      <c r="A36" s="167" t="s">
        <v>269</v>
      </c>
      <c r="B36" s="168" t="s">
        <v>270</v>
      </c>
      <c r="C36" s="169">
        <v>0</v>
      </c>
      <c r="D36" s="170">
        <v>150000</v>
      </c>
    </row>
    <row r="37" spans="1:4" ht="13.2" x14ac:dyDescent="0.25">
      <c r="A37" s="167" t="s">
        <v>271</v>
      </c>
      <c r="B37" s="168" t="s">
        <v>272</v>
      </c>
      <c r="C37" s="169">
        <v>0</v>
      </c>
      <c r="D37" s="170">
        <v>31124</v>
      </c>
    </row>
    <row r="38" spans="1:4" ht="13.2" x14ac:dyDescent="0.25">
      <c r="A38" s="167" t="s">
        <v>218</v>
      </c>
      <c r="B38" s="168" t="s">
        <v>273</v>
      </c>
      <c r="C38" s="169">
        <v>0</v>
      </c>
      <c r="D38" s="170">
        <v>0</v>
      </c>
    </row>
    <row r="39" spans="1:4" ht="13.2" x14ac:dyDescent="0.25">
      <c r="A39" s="171" t="s">
        <v>274</v>
      </c>
      <c r="B39" s="172" t="s">
        <v>275</v>
      </c>
      <c r="C39" s="173">
        <v>20246873</v>
      </c>
      <c r="D39" s="174">
        <v>20655071</v>
      </c>
    </row>
    <row r="40" spans="1:4" ht="13.8" thickBot="1" x14ac:dyDescent="0.3">
      <c r="A40" s="175" t="s">
        <v>276</v>
      </c>
      <c r="B40" s="176" t="s">
        <v>277</v>
      </c>
      <c r="C40" s="177">
        <v>124661368</v>
      </c>
      <c r="D40" s="178">
        <v>186374139</v>
      </c>
    </row>
    <row r="41" spans="1:4" ht="13.2" x14ac:dyDescent="0.25">
      <c r="A41" s="119"/>
      <c r="B41" s="120"/>
      <c r="C41" s="121"/>
      <c r="D41" s="121"/>
    </row>
    <row r="42" spans="1:4" ht="13.2" x14ac:dyDescent="0.25">
      <c r="A42" s="119"/>
      <c r="B42" s="120"/>
      <c r="C42" s="121"/>
      <c r="D42" s="121"/>
    </row>
    <row r="43" spans="1:4" ht="13.2" x14ac:dyDescent="0.25">
      <c r="A43" s="97"/>
      <c r="B43" s="98"/>
      <c r="C43" s="99"/>
      <c r="D43" s="99"/>
    </row>
    <row r="44" spans="1:4" ht="13.2" x14ac:dyDescent="0.25">
      <c r="A44" s="100"/>
      <c r="B44" s="101"/>
      <c r="C44" s="102"/>
      <c r="D44" s="102"/>
    </row>
    <row r="45" spans="1:4" ht="13.2" x14ac:dyDescent="0.25">
      <c r="A45" s="97"/>
      <c r="B45" s="98"/>
      <c r="C45" s="99"/>
      <c r="D45" s="99"/>
    </row>
    <row r="46" spans="1:4" ht="13.2" x14ac:dyDescent="0.25">
      <c r="A46" s="97"/>
      <c r="B46" s="98"/>
      <c r="C46" s="99"/>
      <c r="D46" s="99"/>
    </row>
    <row r="47" spans="1:4" ht="13.2" x14ac:dyDescent="0.25">
      <c r="A47" s="100"/>
      <c r="B47" s="101"/>
      <c r="C47" s="102"/>
      <c r="D47" s="102"/>
    </row>
    <row r="48" spans="1:4" ht="13.2" x14ac:dyDescent="0.25">
      <c r="A48" s="100"/>
      <c r="B48" s="101"/>
      <c r="C48" s="102"/>
      <c r="D48" s="102"/>
    </row>
  </sheetData>
  <mergeCells count="1">
    <mergeCell ref="A1:D1"/>
  </mergeCells>
  <phoneticPr fontId="4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&amp;R&amp;"Times New Roman,Normál"2. melléklet a 4/2020.(VII.08.)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D7"/>
  <sheetViews>
    <sheetView tabSelected="1" view="pageLayout" workbookViewId="0">
      <selection activeCell="B8" sqref="B8"/>
    </sheetView>
  </sheetViews>
  <sheetFormatPr defaultRowHeight="12.6" x14ac:dyDescent="0.25"/>
  <cols>
    <col min="1" max="1" width="8.109375" customWidth="1"/>
    <col min="2" max="2" width="73.88671875" customWidth="1"/>
    <col min="3" max="3" width="14.44140625" customWidth="1"/>
    <col min="4" max="4" width="13.5546875" customWidth="1"/>
  </cols>
  <sheetData>
    <row r="1" spans="1:4" ht="44.25" customHeight="1" thickBot="1" x14ac:dyDescent="0.3">
      <c r="A1" s="126" t="s">
        <v>38</v>
      </c>
      <c r="B1" s="127"/>
      <c r="C1" s="127"/>
      <c r="D1" s="127"/>
    </row>
    <row r="2" spans="1:4" ht="48" customHeight="1" thickBot="1" x14ac:dyDescent="0.3">
      <c r="A2" s="183"/>
      <c r="B2" s="115" t="s">
        <v>3</v>
      </c>
      <c r="C2" s="109" t="s">
        <v>40</v>
      </c>
      <c r="D2" s="110" t="s">
        <v>41</v>
      </c>
    </row>
    <row r="3" spans="1:4" ht="21.6" customHeight="1" x14ac:dyDescent="0.25">
      <c r="A3" s="179" t="s">
        <v>11</v>
      </c>
      <c r="B3" s="180" t="s">
        <v>26</v>
      </c>
      <c r="C3" s="181">
        <v>1163780</v>
      </c>
      <c r="D3" s="182">
        <v>1163780</v>
      </c>
    </row>
    <row r="4" spans="1:4" ht="21.6" customHeight="1" x14ac:dyDescent="0.25">
      <c r="A4" s="167" t="s">
        <v>27</v>
      </c>
      <c r="B4" s="168" t="s">
        <v>28</v>
      </c>
      <c r="C4" s="169">
        <v>1163780</v>
      </c>
      <c r="D4" s="170">
        <v>1163780</v>
      </c>
    </row>
    <row r="5" spans="1:4" ht="21.6" customHeight="1" thickBot="1" x14ac:dyDescent="0.3">
      <c r="A5" s="175" t="s">
        <v>19</v>
      </c>
      <c r="B5" s="176" t="s">
        <v>29</v>
      </c>
      <c r="C5" s="177">
        <v>1163780</v>
      </c>
      <c r="D5" s="178">
        <v>1163780</v>
      </c>
    </row>
    <row r="6" spans="1:4" ht="13.2" x14ac:dyDescent="0.25">
      <c r="A6" s="103"/>
      <c r="B6" s="104"/>
      <c r="C6" s="105"/>
      <c r="D6" s="105"/>
    </row>
    <row r="7" spans="1:4" ht="13.2" x14ac:dyDescent="0.25">
      <c r="A7" s="94"/>
      <c r="B7" s="95"/>
      <c r="C7" s="96"/>
      <c r="D7" s="96"/>
    </row>
  </sheetData>
  <mergeCells count="1">
    <mergeCell ref="A1:D1"/>
  </mergeCells>
  <phoneticPr fontId="4" type="noConversion"/>
  <pageMargins left="0.75" right="0.75" top="1" bottom="1" header="0.5" footer="0.5"/>
  <pageSetup scale="80" orientation="portrait" horizontalDpi="300" verticalDpi="300" r:id="rId1"/>
  <headerFooter alignWithMargins="0">
    <oddHeader>&amp;R&amp;"Times New Roman,Normál"3. melléklet a 4/2020.(VII.08.)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D7"/>
  <sheetViews>
    <sheetView view="pageLayout" workbookViewId="0">
      <selection activeCell="E2" sqref="E2"/>
    </sheetView>
  </sheetViews>
  <sheetFormatPr defaultRowHeight="12.6" x14ac:dyDescent="0.25"/>
  <cols>
    <col min="1" max="1" width="8.109375" customWidth="1"/>
    <col min="2" max="2" width="52" customWidth="1"/>
    <col min="3" max="3" width="15.88671875" customWidth="1"/>
    <col min="4" max="4" width="14.88671875" customWidth="1"/>
  </cols>
  <sheetData>
    <row r="1" spans="1:4" ht="36.75" customHeight="1" thickBot="1" x14ac:dyDescent="0.3">
      <c r="A1" s="161" t="s">
        <v>39</v>
      </c>
      <c r="B1" s="162"/>
      <c r="C1" s="162"/>
      <c r="D1" s="162"/>
    </row>
    <row r="2" spans="1:4" ht="44.25" customHeight="1" thickBot="1" x14ac:dyDescent="0.3">
      <c r="A2" s="114"/>
      <c r="B2" s="115" t="s">
        <v>3</v>
      </c>
      <c r="C2" s="109" t="s">
        <v>40</v>
      </c>
      <c r="D2" s="110" t="s">
        <v>41</v>
      </c>
    </row>
    <row r="3" spans="1:4" ht="21.6" customHeight="1" x14ac:dyDescent="0.25">
      <c r="A3" s="163" t="s">
        <v>219</v>
      </c>
      <c r="B3" s="164" t="s">
        <v>30</v>
      </c>
      <c r="C3" s="165">
        <v>45339162</v>
      </c>
      <c r="D3" s="166">
        <v>46251705</v>
      </c>
    </row>
    <row r="4" spans="1:4" ht="21.6" customHeight="1" x14ac:dyDescent="0.25">
      <c r="A4" s="167" t="s">
        <v>31</v>
      </c>
      <c r="B4" s="168" t="s">
        <v>32</v>
      </c>
      <c r="C4" s="169">
        <v>45339162</v>
      </c>
      <c r="D4" s="166">
        <v>46251705</v>
      </c>
    </row>
    <row r="5" spans="1:4" ht="21.6" customHeight="1" x14ac:dyDescent="0.25">
      <c r="A5" s="167" t="s">
        <v>6</v>
      </c>
      <c r="B5" s="168" t="s">
        <v>184</v>
      </c>
      <c r="C5" s="169">
        <v>0</v>
      </c>
      <c r="D5" s="166">
        <v>1238044</v>
      </c>
    </row>
    <row r="6" spans="1:4" ht="21.6" customHeight="1" x14ac:dyDescent="0.25">
      <c r="A6" s="167" t="s">
        <v>33</v>
      </c>
      <c r="B6" s="168" t="s">
        <v>34</v>
      </c>
      <c r="C6" s="169">
        <v>45339162</v>
      </c>
      <c r="D6" s="166">
        <v>47489749</v>
      </c>
    </row>
    <row r="7" spans="1:4" ht="21.6" customHeight="1" thickBot="1" x14ac:dyDescent="0.3">
      <c r="A7" s="175" t="s">
        <v>14</v>
      </c>
      <c r="B7" s="176" t="s">
        <v>35</v>
      </c>
      <c r="C7" s="177">
        <v>45339162</v>
      </c>
      <c r="D7" s="184">
        <v>47489749</v>
      </c>
    </row>
  </sheetData>
  <mergeCells count="1">
    <mergeCell ref="A1:D1"/>
  </mergeCells>
  <phoneticPr fontId="4" type="noConversion"/>
  <pageMargins left="0.75" right="0.75" top="1" bottom="1" header="0.5" footer="0.5"/>
  <pageSetup scale="85" orientation="portrait" horizontalDpi="300" verticalDpi="300" r:id="rId1"/>
  <headerFooter alignWithMargins="0">
    <oddHeader>&amp;R&amp;"Times New Roman,Normál"4. melléklet  a 4/2020.(VII.08.)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20" sqref="B20"/>
    </sheetView>
  </sheetViews>
  <sheetFormatPr defaultRowHeight="12.6" x14ac:dyDescent="0.25"/>
  <cols>
    <col min="1" max="1" width="35.5546875" customWidth="1"/>
    <col min="2" max="2" width="17" customWidth="1"/>
    <col min="3" max="3" width="18.88671875" customWidth="1"/>
    <col min="4" max="4" width="14.88671875" customWidth="1"/>
  </cols>
  <sheetData>
    <row r="1" spans="1:4" ht="13.2" x14ac:dyDescent="0.25">
      <c r="A1" s="185" t="s">
        <v>287</v>
      </c>
      <c r="B1" s="185"/>
      <c r="C1" s="185"/>
      <c r="D1" s="185"/>
    </row>
    <row r="2" spans="1:4" ht="13.2" x14ac:dyDescent="0.25">
      <c r="A2" s="136"/>
      <c r="B2" s="136"/>
      <c r="C2" s="136"/>
      <c r="D2" s="136"/>
    </row>
    <row r="3" spans="1:4" ht="13.2" x14ac:dyDescent="0.25">
      <c r="A3" s="136"/>
      <c r="B3" s="136"/>
      <c r="C3" s="136"/>
      <c r="D3" s="136"/>
    </row>
    <row r="4" spans="1:4" ht="13.2" x14ac:dyDescent="0.25">
      <c r="A4" s="137"/>
      <c r="B4" s="137"/>
      <c r="C4" s="137"/>
      <c r="D4" s="137"/>
    </row>
    <row r="5" spans="1:4" ht="13.8" x14ac:dyDescent="0.25">
      <c r="A5" s="138" t="s">
        <v>286</v>
      </c>
      <c r="B5" s="138"/>
      <c r="C5" s="138"/>
      <c r="D5" s="138"/>
    </row>
    <row r="6" spans="1:4" ht="13.8" x14ac:dyDescent="0.25">
      <c r="A6" s="139"/>
      <c r="B6" s="139"/>
      <c r="C6" s="139"/>
      <c r="D6" s="139"/>
    </row>
    <row r="7" spans="1:4" ht="13.8" thickBot="1" x14ac:dyDescent="0.3">
      <c r="A7" s="140"/>
      <c r="B7" s="140"/>
      <c r="C7" s="141"/>
      <c r="D7" s="140"/>
    </row>
    <row r="8" spans="1:4" ht="13.2" x14ac:dyDescent="0.25">
      <c r="A8" s="142" t="s">
        <v>3</v>
      </c>
      <c r="B8" s="143" t="s">
        <v>279</v>
      </c>
      <c r="C8" s="143"/>
      <c r="D8" s="144" t="s">
        <v>280</v>
      </c>
    </row>
    <row r="9" spans="1:4" ht="13.2" x14ac:dyDescent="0.25">
      <c r="A9" s="145"/>
      <c r="B9" s="146" t="s">
        <v>281</v>
      </c>
      <c r="C9" s="147"/>
      <c r="D9" s="148"/>
    </row>
    <row r="10" spans="1:4" ht="27" thickBot="1" x14ac:dyDescent="0.3">
      <c r="A10" s="149"/>
      <c r="B10" s="150" t="s">
        <v>282</v>
      </c>
      <c r="C10" s="151" t="s">
        <v>283</v>
      </c>
      <c r="D10" s="152"/>
    </row>
    <row r="11" spans="1:4" ht="13.2" x14ac:dyDescent="0.25">
      <c r="A11" s="153" t="s">
        <v>284</v>
      </c>
      <c r="B11" s="154">
        <v>7</v>
      </c>
      <c r="C11" s="154">
        <v>0</v>
      </c>
      <c r="D11" s="154">
        <f>SUM(B11:C11)</f>
        <v>7</v>
      </c>
    </row>
    <row r="12" spans="1:4" ht="13.2" x14ac:dyDescent="0.25">
      <c r="A12" s="155"/>
      <c r="B12" s="155"/>
      <c r="C12" s="155"/>
      <c r="D12" s="155"/>
    </row>
    <row r="13" spans="1:4" ht="13.2" x14ac:dyDescent="0.25">
      <c r="A13" s="155"/>
      <c r="B13" s="155"/>
      <c r="C13" s="155"/>
      <c r="D13" s="155"/>
    </row>
    <row r="14" spans="1:4" ht="13.2" x14ac:dyDescent="0.25">
      <c r="A14" s="155"/>
      <c r="B14" s="155"/>
      <c r="C14" s="155"/>
      <c r="D14" s="155"/>
    </row>
    <row r="15" spans="1:4" ht="13.2" x14ac:dyDescent="0.25">
      <c r="A15" s="155"/>
      <c r="B15" s="155"/>
      <c r="C15" s="155"/>
      <c r="D15" s="155"/>
    </row>
    <row r="16" spans="1:4" ht="13.2" x14ac:dyDescent="0.25">
      <c r="A16" s="155"/>
      <c r="B16" s="155"/>
      <c r="C16" s="155"/>
      <c r="D16" s="155"/>
    </row>
    <row r="17" spans="1:4" ht="13.2" x14ac:dyDescent="0.25">
      <c r="A17" s="155"/>
      <c r="B17" s="155"/>
      <c r="C17" s="155"/>
      <c r="D17" s="155"/>
    </row>
    <row r="18" spans="1:4" ht="13.2" x14ac:dyDescent="0.25">
      <c r="A18" s="156"/>
      <c r="B18" s="155"/>
      <c r="C18" s="155"/>
      <c r="D18" s="155"/>
    </row>
    <row r="19" spans="1:4" ht="13.2" x14ac:dyDescent="0.25">
      <c r="A19" s="155"/>
      <c r="B19" s="155"/>
      <c r="C19" s="155"/>
      <c r="D19" s="155"/>
    </row>
    <row r="20" spans="1:4" ht="13.2" x14ac:dyDescent="0.25">
      <c r="A20" s="155"/>
      <c r="B20" s="155"/>
      <c r="C20" s="155"/>
      <c r="D20" s="155"/>
    </row>
    <row r="21" spans="1:4" ht="13.2" x14ac:dyDescent="0.25">
      <c r="A21" s="155"/>
      <c r="B21" s="155"/>
      <c r="C21" s="155"/>
      <c r="D21" s="155"/>
    </row>
    <row r="22" spans="1:4" ht="13.2" x14ac:dyDescent="0.25">
      <c r="A22" s="155"/>
      <c r="B22" s="155"/>
      <c r="C22" s="155"/>
      <c r="D22" s="155"/>
    </row>
    <row r="23" spans="1:4" ht="13.2" x14ac:dyDescent="0.25">
      <c r="A23" s="155"/>
      <c r="B23" s="155"/>
      <c r="C23" s="155"/>
      <c r="D23" s="155"/>
    </row>
    <row r="24" spans="1:4" ht="13.2" x14ac:dyDescent="0.25">
      <c r="A24" s="155"/>
      <c r="B24" s="155"/>
      <c r="C24" s="155"/>
      <c r="D24" s="155"/>
    </row>
    <row r="25" spans="1:4" ht="13.8" thickBot="1" x14ac:dyDescent="0.3">
      <c r="A25" s="157"/>
      <c r="B25" s="157"/>
      <c r="C25" s="157"/>
      <c r="D25" s="157"/>
    </row>
    <row r="26" spans="1:4" ht="13.8" thickBot="1" x14ac:dyDescent="0.3">
      <c r="A26" s="158" t="s">
        <v>285</v>
      </c>
      <c r="B26" s="159">
        <v>7</v>
      </c>
      <c r="C26" s="159">
        <v>0</v>
      </c>
      <c r="D26" s="160">
        <f>SUM(D11:D25)</f>
        <v>7</v>
      </c>
    </row>
  </sheetData>
  <mergeCells count="6">
    <mergeCell ref="A1:D1"/>
    <mergeCell ref="A5:D5"/>
    <mergeCell ref="A8:A10"/>
    <mergeCell ref="B8:C8"/>
    <mergeCell ref="D8:D10"/>
    <mergeCell ref="B9:C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view="pageLayout" zoomScaleNormal="100" workbookViewId="0">
      <selection activeCell="D1" sqref="D1"/>
    </sheetView>
  </sheetViews>
  <sheetFormatPr defaultRowHeight="12.6" x14ac:dyDescent="0.25"/>
  <cols>
    <col min="2" max="2" width="50.5546875" customWidth="1"/>
    <col min="3" max="3" width="16.109375" customWidth="1"/>
    <col min="4" max="4" width="39.109375" bestFit="1" customWidth="1"/>
    <col min="5" max="5" width="17" bestFit="1" customWidth="1"/>
  </cols>
  <sheetData>
    <row r="2" spans="1:5" ht="32.25" customHeight="1" thickBot="1" x14ac:dyDescent="0.35">
      <c r="A2" s="1"/>
      <c r="B2" s="128"/>
      <c r="C2" s="128"/>
      <c r="D2" s="128"/>
      <c r="E2" s="128"/>
    </row>
    <row r="3" spans="1:5" ht="15" customHeight="1" thickBot="1" x14ac:dyDescent="0.3">
      <c r="A3" s="2"/>
      <c r="B3" s="3" t="s">
        <v>42</v>
      </c>
      <c r="C3" s="4"/>
      <c r="D3" s="129" t="s">
        <v>43</v>
      </c>
      <c r="E3" s="130"/>
    </row>
    <row r="4" spans="1:5" ht="24.75" customHeight="1" thickBot="1" x14ac:dyDescent="0.3">
      <c r="A4" s="5"/>
      <c r="B4" s="6" t="s">
        <v>3</v>
      </c>
      <c r="C4" s="7" t="s">
        <v>278</v>
      </c>
      <c r="D4" s="8" t="s">
        <v>3</v>
      </c>
      <c r="E4" s="7" t="s">
        <v>278</v>
      </c>
    </row>
    <row r="5" spans="1:5" ht="15" customHeight="1" thickBot="1" x14ac:dyDescent="0.3">
      <c r="A5" s="12">
        <v>1</v>
      </c>
      <c r="B5" s="10">
        <v>2</v>
      </c>
      <c r="C5" s="11">
        <v>3</v>
      </c>
      <c r="D5" s="12">
        <v>4</v>
      </c>
      <c r="E5" s="11">
        <v>5</v>
      </c>
    </row>
    <row r="6" spans="1:5" ht="14.1" customHeight="1" x14ac:dyDescent="0.25">
      <c r="A6" s="13" t="s">
        <v>44</v>
      </c>
      <c r="B6" s="14" t="s">
        <v>45</v>
      </c>
      <c r="C6" s="15">
        <v>30825644</v>
      </c>
      <c r="D6" s="16" t="s">
        <v>46</v>
      </c>
      <c r="E6" s="17">
        <v>17038840</v>
      </c>
    </row>
    <row r="7" spans="1:5" ht="14.1" customHeight="1" x14ac:dyDescent="0.25">
      <c r="A7" s="18" t="s">
        <v>47</v>
      </c>
      <c r="B7" s="19" t="s">
        <v>48</v>
      </c>
      <c r="C7" s="20"/>
      <c r="D7" s="19" t="s">
        <v>49</v>
      </c>
      <c r="E7" s="21">
        <v>3563818</v>
      </c>
    </row>
    <row r="8" spans="1:5" ht="14.1" customHeight="1" x14ac:dyDescent="0.25">
      <c r="A8" s="18" t="s">
        <v>50</v>
      </c>
      <c r="B8" s="19" t="s">
        <v>51</v>
      </c>
      <c r="C8" s="22">
        <v>95055965</v>
      </c>
      <c r="D8" s="19" t="s">
        <v>52</v>
      </c>
      <c r="E8" s="23">
        <v>57135453</v>
      </c>
    </row>
    <row r="9" spans="1:5" ht="14.1" customHeight="1" x14ac:dyDescent="0.25">
      <c r="A9" s="18" t="s">
        <v>53</v>
      </c>
      <c r="B9" s="24" t="s">
        <v>54</v>
      </c>
      <c r="C9" s="22">
        <v>20655071</v>
      </c>
      <c r="D9" s="19" t="s">
        <v>55</v>
      </c>
      <c r="E9" s="23">
        <v>20236363</v>
      </c>
    </row>
    <row r="10" spans="1:5" ht="14.1" customHeight="1" x14ac:dyDescent="0.25">
      <c r="A10" s="18" t="s">
        <v>56</v>
      </c>
      <c r="B10" s="19" t="s">
        <v>57</v>
      </c>
      <c r="C10" s="22">
        <v>0</v>
      </c>
      <c r="D10" s="19" t="s">
        <v>58</v>
      </c>
      <c r="E10" s="23">
        <v>24716205</v>
      </c>
    </row>
    <row r="11" spans="1:5" ht="14.1" customHeight="1" x14ac:dyDescent="0.25">
      <c r="A11" s="18" t="s">
        <v>59</v>
      </c>
      <c r="B11" s="19" t="s">
        <v>60</v>
      </c>
      <c r="C11" s="22"/>
      <c r="D11" s="19" t="s">
        <v>61</v>
      </c>
      <c r="E11" s="22">
        <v>1319542</v>
      </c>
    </row>
    <row r="12" spans="1:5" ht="14.1" customHeight="1" x14ac:dyDescent="0.25">
      <c r="A12" s="18" t="s">
        <v>62</v>
      </c>
      <c r="B12" s="19" t="s">
        <v>63</v>
      </c>
      <c r="C12" s="22"/>
      <c r="D12" s="19"/>
      <c r="E12" s="22"/>
    </row>
    <row r="13" spans="1:5" ht="14.1" customHeight="1" x14ac:dyDescent="0.25">
      <c r="A13" s="18" t="s">
        <v>64</v>
      </c>
      <c r="B13" s="19" t="s">
        <v>65</v>
      </c>
      <c r="C13" s="22"/>
      <c r="D13" s="19"/>
      <c r="E13" s="22"/>
    </row>
    <row r="14" spans="1:5" ht="14.1" customHeight="1" x14ac:dyDescent="0.25">
      <c r="A14" s="18" t="s">
        <v>66</v>
      </c>
      <c r="B14" s="25"/>
      <c r="C14" s="22"/>
      <c r="D14" s="19"/>
      <c r="E14" s="22"/>
    </row>
    <row r="15" spans="1:5" ht="14.1" customHeight="1" thickBot="1" x14ac:dyDescent="0.3">
      <c r="A15" s="26" t="s">
        <v>67</v>
      </c>
      <c r="B15" s="27"/>
      <c r="C15" s="28"/>
      <c r="D15" s="19"/>
      <c r="E15" s="29"/>
    </row>
    <row r="16" spans="1:5" ht="14.1" customHeight="1" thickBot="1" x14ac:dyDescent="0.3">
      <c r="A16" s="30" t="s">
        <v>68</v>
      </c>
      <c r="B16" s="31" t="s">
        <v>69</v>
      </c>
      <c r="C16" s="32">
        <f>SUM(C6:C15)</f>
        <v>146536680</v>
      </c>
      <c r="D16" s="33" t="s">
        <v>70</v>
      </c>
      <c r="E16" s="32">
        <f>SUM(E6:E15)</f>
        <v>124010221</v>
      </c>
    </row>
    <row r="17" spans="1:5" ht="14.1" customHeight="1" x14ac:dyDescent="0.25">
      <c r="A17" s="13" t="s">
        <v>71</v>
      </c>
      <c r="B17" s="34" t="s">
        <v>72</v>
      </c>
      <c r="C17" s="35"/>
      <c r="D17" s="36" t="s">
        <v>73</v>
      </c>
      <c r="E17" s="37"/>
    </row>
    <row r="18" spans="1:5" ht="14.1" customHeight="1" x14ac:dyDescent="0.25">
      <c r="A18" s="18" t="s">
        <v>74</v>
      </c>
      <c r="B18" s="38" t="s">
        <v>75</v>
      </c>
      <c r="C18" s="39"/>
      <c r="D18" s="36" t="s">
        <v>76</v>
      </c>
      <c r="E18" s="40"/>
    </row>
    <row r="19" spans="1:5" ht="14.1" customHeight="1" x14ac:dyDescent="0.25">
      <c r="A19" s="18" t="s">
        <v>77</v>
      </c>
      <c r="B19" s="41" t="s">
        <v>78</v>
      </c>
      <c r="C19" s="40"/>
      <c r="D19" s="36" t="s">
        <v>79</v>
      </c>
      <c r="E19" s="40"/>
    </row>
    <row r="20" spans="1:5" ht="14.1" customHeight="1" x14ac:dyDescent="0.25">
      <c r="A20" s="18" t="s">
        <v>80</v>
      </c>
      <c r="B20" s="41" t="s">
        <v>81</v>
      </c>
      <c r="C20" s="40"/>
      <c r="D20" s="36" t="s">
        <v>82</v>
      </c>
      <c r="E20" s="40"/>
    </row>
    <row r="21" spans="1:5" ht="14.1" customHeight="1" x14ac:dyDescent="0.25">
      <c r="A21" s="18" t="s">
        <v>83</v>
      </c>
      <c r="B21" s="41" t="s">
        <v>84</v>
      </c>
      <c r="C21" s="40"/>
      <c r="D21" s="42" t="s">
        <v>85</v>
      </c>
      <c r="E21" s="40"/>
    </row>
    <row r="22" spans="1:5" ht="14.1" customHeight="1" x14ac:dyDescent="0.25">
      <c r="A22" s="18" t="s">
        <v>86</v>
      </c>
      <c r="B22" s="41" t="s">
        <v>87</v>
      </c>
      <c r="C22" s="40"/>
      <c r="D22" s="36" t="s">
        <v>88</v>
      </c>
      <c r="E22" s="40"/>
    </row>
    <row r="23" spans="1:5" ht="14.1" customHeight="1" x14ac:dyDescent="0.25">
      <c r="A23" s="18" t="s">
        <v>89</v>
      </c>
      <c r="B23" s="43" t="s">
        <v>90</v>
      </c>
      <c r="C23" s="37"/>
      <c r="D23" s="44" t="s">
        <v>91</v>
      </c>
      <c r="E23" s="37"/>
    </row>
    <row r="24" spans="1:5" ht="14.1" customHeight="1" x14ac:dyDescent="0.25">
      <c r="A24" s="18" t="s">
        <v>92</v>
      </c>
      <c r="B24" s="41" t="s">
        <v>93</v>
      </c>
      <c r="C24" s="40"/>
      <c r="D24" s="45" t="s">
        <v>94</v>
      </c>
      <c r="E24" s="40"/>
    </row>
    <row r="25" spans="1:5" ht="14.1" customHeight="1" x14ac:dyDescent="0.25">
      <c r="A25" s="18" t="s">
        <v>95</v>
      </c>
      <c r="B25" s="16"/>
      <c r="C25" s="46"/>
      <c r="D25" s="44" t="s">
        <v>96</v>
      </c>
      <c r="E25" s="46">
        <v>1163780</v>
      </c>
    </row>
    <row r="26" spans="1:5" ht="14.1" customHeight="1" thickBot="1" x14ac:dyDescent="0.3">
      <c r="A26" s="26" t="s">
        <v>97</v>
      </c>
      <c r="B26" s="47"/>
      <c r="C26" s="48"/>
      <c r="D26" s="49" t="s">
        <v>98</v>
      </c>
      <c r="E26" s="48"/>
    </row>
    <row r="27" spans="1:5" ht="14.1" customHeight="1" thickBot="1" x14ac:dyDescent="0.3">
      <c r="A27" s="50" t="s">
        <v>99</v>
      </c>
      <c r="B27" s="31" t="s">
        <v>100</v>
      </c>
      <c r="C27" s="32">
        <f>SUM(C17:C26)</f>
        <v>0</v>
      </c>
      <c r="D27" s="51" t="s">
        <v>101</v>
      </c>
      <c r="E27" s="32">
        <f>SUM(E25:E26)</f>
        <v>1163780</v>
      </c>
    </row>
    <row r="28" spans="1:5" ht="14.1" customHeight="1" thickBot="1" x14ac:dyDescent="0.3">
      <c r="A28" s="30" t="s">
        <v>102</v>
      </c>
      <c r="B28" s="52" t="s">
        <v>103</v>
      </c>
      <c r="C28" s="32">
        <f>SUM(C27,C16)</f>
        <v>146536680</v>
      </c>
      <c r="D28" s="53" t="s">
        <v>104</v>
      </c>
      <c r="E28" s="32">
        <f>SUM(E27+E16)</f>
        <v>125174001</v>
      </c>
    </row>
    <row r="29" spans="1:5" ht="14.1" customHeight="1" thickBot="1" x14ac:dyDescent="0.3">
      <c r="A29" s="54"/>
      <c r="B29" s="55" t="s">
        <v>105</v>
      </c>
      <c r="C29" s="56"/>
      <c r="D29" s="57" t="s">
        <v>106</v>
      </c>
      <c r="E29" s="56">
        <f>SUM(C28-E28)</f>
        <v>21362679</v>
      </c>
    </row>
  </sheetData>
  <mergeCells count="2">
    <mergeCell ref="B2:E2"/>
    <mergeCell ref="D3:E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&amp;R&amp;"Times New Roman,Normál"6. melléklet a 4/2020.(VII.08.)   önkormányzati rendelethez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view="pageLayout" zoomScaleNormal="100" workbookViewId="0">
      <selection activeCell="B1" sqref="B1"/>
    </sheetView>
  </sheetViews>
  <sheetFormatPr defaultRowHeight="12.6" x14ac:dyDescent="0.25"/>
  <cols>
    <col min="1" max="1" width="5.109375" bestFit="1" customWidth="1"/>
    <col min="2" max="2" width="44.6640625" customWidth="1"/>
    <col min="3" max="3" width="18" customWidth="1"/>
    <col min="4" max="4" width="49.6640625" customWidth="1"/>
    <col min="5" max="5" width="16" customWidth="1"/>
  </cols>
  <sheetData>
    <row r="2" spans="1:6" ht="45" customHeight="1" thickBot="1" x14ac:dyDescent="0.3">
      <c r="A2" s="135" t="s">
        <v>185</v>
      </c>
      <c r="B2" s="135"/>
      <c r="C2" s="135"/>
      <c r="D2" s="135"/>
      <c r="E2" s="135"/>
      <c r="F2" s="58"/>
    </row>
    <row r="3" spans="1:6" ht="18" customHeight="1" thickBot="1" x14ac:dyDescent="0.3">
      <c r="A3" s="131" t="s">
        <v>107</v>
      </c>
      <c r="B3" s="59" t="s">
        <v>42</v>
      </c>
      <c r="C3" s="3"/>
      <c r="D3" s="133" t="s">
        <v>43</v>
      </c>
      <c r="E3" s="134"/>
      <c r="F3" s="60"/>
    </row>
    <row r="4" spans="1:6" ht="23.25" customHeight="1" thickBot="1" x14ac:dyDescent="0.3">
      <c r="A4" s="132"/>
      <c r="B4" s="8" t="s">
        <v>3</v>
      </c>
      <c r="C4" s="61" t="s">
        <v>278</v>
      </c>
      <c r="D4" s="62" t="s">
        <v>3</v>
      </c>
      <c r="E4" s="63" t="s">
        <v>278</v>
      </c>
      <c r="F4" s="64"/>
    </row>
    <row r="5" spans="1:6" ht="14.1" customHeight="1" thickBot="1" x14ac:dyDescent="0.3">
      <c r="A5" s="65">
        <v>1</v>
      </c>
      <c r="B5" s="12">
        <v>2</v>
      </c>
      <c r="C5" s="9">
        <v>3</v>
      </c>
      <c r="D5" s="12">
        <v>4</v>
      </c>
      <c r="E5" s="66">
        <v>5</v>
      </c>
      <c r="F5" s="67"/>
    </row>
    <row r="6" spans="1:6" ht="14.1" customHeight="1" x14ac:dyDescent="0.25">
      <c r="A6" s="68" t="s">
        <v>44</v>
      </c>
      <c r="B6" s="44" t="s">
        <v>108</v>
      </c>
      <c r="C6" s="92">
        <v>0</v>
      </c>
      <c r="D6" s="44" t="s">
        <v>109</v>
      </c>
      <c r="E6" s="20">
        <v>5923928</v>
      </c>
      <c r="F6" s="69"/>
    </row>
    <row r="7" spans="1:6" ht="14.1" customHeight="1" x14ac:dyDescent="0.25">
      <c r="A7" s="70" t="s">
        <v>47</v>
      </c>
      <c r="B7" s="45" t="s">
        <v>110</v>
      </c>
      <c r="C7" s="19"/>
      <c r="D7" s="45" t="s">
        <v>111</v>
      </c>
      <c r="E7" s="22">
        <v>102765959</v>
      </c>
      <c r="F7" s="69"/>
    </row>
    <row r="8" spans="1:6" ht="14.1" customHeight="1" x14ac:dyDescent="0.25">
      <c r="A8" s="70" t="s">
        <v>50</v>
      </c>
      <c r="B8" s="45" t="s">
        <v>112</v>
      </c>
      <c r="C8" s="71"/>
      <c r="D8" s="45" t="s">
        <v>113</v>
      </c>
      <c r="E8" s="22"/>
      <c r="F8" s="69"/>
    </row>
    <row r="9" spans="1:6" ht="14.1" customHeight="1" x14ac:dyDescent="0.25">
      <c r="A9" s="70" t="s">
        <v>53</v>
      </c>
      <c r="B9" s="45" t="s">
        <v>114</v>
      </c>
      <c r="C9" s="71"/>
      <c r="D9" s="45" t="s">
        <v>115</v>
      </c>
      <c r="E9" s="22"/>
      <c r="F9" s="69"/>
    </row>
    <row r="10" spans="1:6" ht="14.1" customHeight="1" x14ac:dyDescent="0.25">
      <c r="A10" s="70" t="s">
        <v>56</v>
      </c>
      <c r="B10" s="45" t="s">
        <v>116</v>
      </c>
      <c r="C10" s="71">
        <v>24837459</v>
      </c>
      <c r="D10" s="45" t="s">
        <v>117</v>
      </c>
      <c r="E10" s="22"/>
      <c r="F10" s="69"/>
    </row>
    <row r="11" spans="1:6" ht="14.1" customHeight="1" x14ac:dyDescent="0.25">
      <c r="A11" s="70" t="s">
        <v>59</v>
      </c>
      <c r="B11" s="45" t="s">
        <v>118</v>
      </c>
      <c r="C11" s="72">
        <v>15000000</v>
      </c>
      <c r="D11" s="45" t="s">
        <v>119</v>
      </c>
      <c r="E11" s="22"/>
      <c r="F11" s="69"/>
    </row>
    <row r="12" spans="1:6" ht="14.1" customHeight="1" x14ac:dyDescent="0.25">
      <c r="A12" s="70" t="s">
        <v>62</v>
      </c>
      <c r="B12" s="45" t="s">
        <v>57</v>
      </c>
      <c r="C12" s="71"/>
      <c r="D12" s="45" t="s">
        <v>120</v>
      </c>
      <c r="E12" s="22"/>
      <c r="F12" s="69"/>
    </row>
    <row r="13" spans="1:6" ht="14.1" customHeight="1" x14ac:dyDescent="0.25">
      <c r="A13" s="70" t="s">
        <v>64</v>
      </c>
      <c r="B13" s="45" t="s">
        <v>121</v>
      </c>
      <c r="C13" s="71"/>
      <c r="D13" s="36" t="s">
        <v>58</v>
      </c>
      <c r="E13" s="22"/>
      <c r="F13" s="69"/>
    </row>
    <row r="14" spans="1:6" ht="14.1" customHeight="1" thickBot="1" x14ac:dyDescent="0.3">
      <c r="A14" s="70" t="s">
        <v>66</v>
      </c>
      <c r="B14" s="45" t="s">
        <v>122</v>
      </c>
      <c r="C14" s="72"/>
      <c r="D14" s="45"/>
      <c r="E14" s="22"/>
      <c r="F14" s="69"/>
    </row>
    <row r="15" spans="1:6" ht="14.1" customHeight="1" thickBot="1" x14ac:dyDescent="0.3">
      <c r="A15" s="70" t="s">
        <v>67</v>
      </c>
      <c r="B15" s="45"/>
      <c r="C15" s="22"/>
      <c r="D15" s="45"/>
      <c r="E15" s="22"/>
      <c r="F15" s="69"/>
    </row>
    <row r="16" spans="1:6" ht="14.1" customHeight="1" thickBot="1" x14ac:dyDescent="0.3">
      <c r="A16" s="73" t="s">
        <v>68</v>
      </c>
      <c r="B16" s="51" t="s">
        <v>69</v>
      </c>
      <c r="C16" s="74">
        <f>SUM(C6:C15)</f>
        <v>39837459</v>
      </c>
      <c r="D16" s="51" t="s">
        <v>70</v>
      </c>
      <c r="E16" s="32">
        <f>SUM(E6:E15)</f>
        <v>108689887</v>
      </c>
      <c r="F16" s="75"/>
    </row>
    <row r="17" spans="1:6" ht="14.1" customHeight="1" x14ac:dyDescent="0.25">
      <c r="A17" s="76" t="s">
        <v>71</v>
      </c>
      <c r="B17" s="77" t="s">
        <v>123</v>
      </c>
      <c r="C17" s="78">
        <v>47489749</v>
      </c>
      <c r="D17" s="36" t="s">
        <v>73</v>
      </c>
      <c r="E17" s="46"/>
      <c r="F17" s="79"/>
    </row>
    <row r="18" spans="1:6" ht="14.1" customHeight="1" x14ac:dyDescent="0.25">
      <c r="A18" s="70" t="s">
        <v>74</v>
      </c>
      <c r="B18" s="36" t="s">
        <v>78</v>
      </c>
      <c r="C18" s="80"/>
      <c r="D18" s="36" t="s">
        <v>124</v>
      </c>
      <c r="E18" s="40"/>
      <c r="F18" s="79"/>
    </row>
    <row r="19" spans="1:6" ht="14.1" customHeight="1" x14ac:dyDescent="0.25">
      <c r="A19" s="70" t="s">
        <v>77</v>
      </c>
      <c r="B19" s="36" t="s">
        <v>125</v>
      </c>
      <c r="C19" s="80"/>
      <c r="D19" s="36" t="s">
        <v>126</v>
      </c>
      <c r="E19" s="40"/>
      <c r="F19" s="79"/>
    </row>
    <row r="20" spans="1:6" ht="14.1" customHeight="1" x14ac:dyDescent="0.25">
      <c r="A20" s="70" t="s">
        <v>80</v>
      </c>
      <c r="B20" s="36" t="s">
        <v>127</v>
      </c>
      <c r="C20" s="80"/>
      <c r="D20" s="36" t="s">
        <v>82</v>
      </c>
      <c r="E20" s="40"/>
      <c r="F20" s="79"/>
    </row>
    <row r="21" spans="1:6" ht="14.1" customHeight="1" x14ac:dyDescent="0.25">
      <c r="A21" s="70" t="s">
        <v>83</v>
      </c>
      <c r="B21" s="36" t="s">
        <v>128</v>
      </c>
      <c r="C21" s="80"/>
      <c r="D21" s="42" t="s">
        <v>85</v>
      </c>
      <c r="E21" s="40"/>
      <c r="F21" s="79"/>
    </row>
    <row r="22" spans="1:6" ht="14.1" customHeight="1" x14ac:dyDescent="0.25">
      <c r="A22" s="70" t="s">
        <v>86</v>
      </c>
      <c r="B22" s="42" t="s">
        <v>129</v>
      </c>
      <c r="C22" s="80"/>
      <c r="D22" s="36" t="s">
        <v>130</v>
      </c>
      <c r="E22" s="40"/>
      <c r="F22" s="79"/>
    </row>
    <row r="23" spans="1:6" ht="14.1" customHeight="1" x14ac:dyDescent="0.25">
      <c r="A23" s="70" t="s">
        <v>89</v>
      </c>
      <c r="B23" s="36" t="s">
        <v>90</v>
      </c>
      <c r="C23" s="80"/>
      <c r="D23" s="44" t="s">
        <v>94</v>
      </c>
      <c r="E23" s="40"/>
      <c r="F23" s="79"/>
    </row>
    <row r="24" spans="1:6" ht="14.1" customHeight="1" x14ac:dyDescent="0.25">
      <c r="A24" s="70" t="s">
        <v>92</v>
      </c>
      <c r="B24" s="44" t="s">
        <v>131</v>
      </c>
      <c r="C24" s="80"/>
      <c r="D24" s="45" t="s">
        <v>136</v>
      </c>
      <c r="E24" s="40"/>
      <c r="F24" s="79"/>
    </row>
    <row r="25" spans="1:6" ht="14.1" customHeight="1" thickBot="1" x14ac:dyDescent="0.3">
      <c r="A25" s="81" t="s">
        <v>95</v>
      </c>
      <c r="B25" s="49"/>
      <c r="C25" s="80"/>
      <c r="D25" s="44"/>
      <c r="E25" s="40"/>
      <c r="F25" s="79"/>
    </row>
    <row r="26" spans="1:6" ht="14.1" customHeight="1" thickBot="1" x14ac:dyDescent="0.3">
      <c r="A26" s="82" t="s">
        <v>97</v>
      </c>
      <c r="B26" s="51" t="s">
        <v>132</v>
      </c>
      <c r="C26" s="74">
        <f>SUM(C17:C25)</f>
        <v>47489749</v>
      </c>
      <c r="D26" s="51" t="s">
        <v>133</v>
      </c>
      <c r="E26" s="32">
        <f>SUM(E20:E25)</f>
        <v>0</v>
      </c>
      <c r="F26" s="83"/>
    </row>
    <row r="27" spans="1:6" ht="14.1" customHeight="1" thickBot="1" x14ac:dyDescent="0.3">
      <c r="A27" s="82" t="s">
        <v>99</v>
      </c>
      <c r="B27" s="53" t="s">
        <v>134</v>
      </c>
      <c r="C27" s="84">
        <f>SUM(C26,C16)</f>
        <v>87327208</v>
      </c>
      <c r="D27" s="53" t="s">
        <v>135</v>
      </c>
      <c r="E27" s="85">
        <f>SUM(E26,E16)</f>
        <v>108689887</v>
      </c>
      <c r="F27" s="86"/>
    </row>
    <row r="28" spans="1:6" ht="14.1" customHeight="1" thickBot="1" x14ac:dyDescent="0.3">
      <c r="A28" s="82" t="s">
        <v>102</v>
      </c>
      <c r="B28" s="87" t="s">
        <v>105</v>
      </c>
      <c r="C28" s="93">
        <f>SUM(E27-C27)</f>
        <v>21362679</v>
      </c>
      <c r="D28" s="87" t="s">
        <v>106</v>
      </c>
      <c r="E28" s="88"/>
      <c r="F28" s="89"/>
    </row>
    <row r="29" spans="1:6" ht="18" customHeight="1" x14ac:dyDescent="0.25"/>
  </sheetData>
  <mergeCells count="3">
    <mergeCell ref="A3:A4"/>
    <mergeCell ref="D3:E3"/>
    <mergeCell ref="A2:E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&amp;R&amp;"Times New Roman,Normál"7. melléklet a 4/2020.(VII.08.)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01</vt:lpstr>
      <vt:lpstr>02</vt:lpstr>
      <vt:lpstr>03</vt:lpstr>
      <vt:lpstr>04</vt:lpstr>
      <vt:lpstr>05</vt:lpstr>
      <vt:lpstr>06</vt:lpstr>
      <vt:lpstr>07</vt:lpstr>
      <vt:lpstr>'07'!Nyomtatási_terület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Windows-felhasználó</cp:lastModifiedBy>
  <cp:lastPrinted>2020-06-24T07:50:33Z</cp:lastPrinted>
  <dcterms:created xsi:type="dcterms:W3CDTF">2014-01-13T16:29:21Z</dcterms:created>
  <dcterms:modified xsi:type="dcterms:W3CDTF">2020-06-24T09:00:39Z</dcterms:modified>
</cp:coreProperties>
</file>