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90" windowWidth="19035" windowHeight="11760"/>
  </bookViews>
  <sheets>
    <sheet name="12" sheetId="21" r:id="rId1"/>
  </sheets>
  <definedNames>
    <definedName name="_xlnm.Print_Area" localSheetId="0">'12'!$A$1:$F$30</definedName>
  </definedNames>
  <calcPr calcId="152511"/>
</workbook>
</file>

<file path=xl/calcChain.xml><?xml version="1.0" encoding="utf-8"?>
<calcChain xmlns="http://schemas.openxmlformats.org/spreadsheetml/2006/main">
  <c r="C29" i="21" l="1"/>
  <c r="E16" i="21"/>
  <c r="E15" i="21"/>
  <c r="E14" i="21"/>
  <c r="E13" i="21"/>
  <c r="E19" i="21" s="1"/>
  <c r="C28" i="21"/>
  <c r="C18" i="21"/>
  <c r="C16" i="21"/>
  <c r="C13" i="21"/>
  <c r="C19" i="21" s="1"/>
  <c r="F30" i="21"/>
  <c r="F19" i="21"/>
  <c r="D19" i="21"/>
  <c r="C30" i="21"/>
  <c r="E30" i="21"/>
  <c r="D30" i="21"/>
</calcChain>
</file>

<file path=xl/sharedStrings.xml><?xml version="1.0" encoding="utf-8"?>
<sst xmlns="http://schemas.openxmlformats.org/spreadsheetml/2006/main" count="54" uniqueCount="53">
  <si>
    <t>A</t>
  </si>
  <si>
    <t>B</t>
  </si>
  <si>
    <t>C</t>
  </si>
  <si>
    <t>D</t>
  </si>
  <si>
    <t>E</t>
  </si>
  <si>
    <t>1.</t>
  </si>
  <si>
    <t>Felhalmozási bevételek</t>
  </si>
  <si>
    <t>Bevételek összesen</t>
  </si>
  <si>
    <t>2.</t>
  </si>
  <si>
    <t>Kapott támogatás</t>
  </si>
  <si>
    <t>Működési célú átvett pénzeszköz</t>
  </si>
  <si>
    <t>3.</t>
  </si>
  <si>
    <t>4.</t>
  </si>
  <si>
    <t>8.</t>
  </si>
  <si>
    <t>9.</t>
  </si>
  <si>
    <t>10.</t>
  </si>
  <si>
    <t>11.</t>
  </si>
  <si>
    <t>13.</t>
  </si>
  <si>
    <t>14.</t>
  </si>
  <si>
    <t>Felhalmozási kiadások</t>
  </si>
  <si>
    <t>Kiadások összesen</t>
  </si>
  <si>
    <t>Dologi és egyéb folyó kiadások</t>
  </si>
  <si>
    <t>7.</t>
  </si>
  <si>
    <t>12.</t>
  </si>
  <si>
    <t>5.</t>
  </si>
  <si>
    <t>6.</t>
  </si>
  <si>
    <t>15.</t>
  </si>
  <si>
    <t>16.</t>
  </si>
  <si>
    <t>17.</t>
  </si>
  <si>
    <t>18.</t>
  </si>
  <si>
    <t>Bevételek</t>
  </si>
  <si>
    <t>Kiadások</t>
  </si>
  <si>
    <t>Munkaadót terhelő járulékok</t>
  </si>
  <si>
    <t>Egyéb működési célú kiadások</t>
  </si>
  <si>
    <t>Tartalékok</t>
  </si>
  <si>
    <t xml:space="preserve">        </t>
  </si>
  <si>
    <t>Az államháztartásról szóló 2011. évi CXCV. törvény 24.§ (4) bekezdés d) pontja alapján</t>
  </si>
  <si>
    <t xml:space="preserve">           </t>
  </si>
  <si>
    <t>Saját bevételek Intézményi működési bevétel kamatbevételekkel és sajátos működési bevételekkel</t>
  </si>
  <si>
    <t xml:space="preserve">                   </t>
  </si>
  <si>
    <t>Személyi jellegű kiadások</t>
  </si>
  <si>
    <t xml:space="preserve">                 </t>
  </si>
  <si>
    <t xml:space="preserve"> </t>
  </si>
  <si>
    <t xml:space="preserve">         </t>
  </si>
  <si>
    <t>Békés város Önkormányzata</t>
  </si>
  <si>
    <t>bevételei és kiadásai alakulásának középtávú terve</t>
  </si>
  <si>
    <t>Ellátottak pénzbeli juttatása</t>
  </si>
  <si>
    <t>Finanszírozási kiadások</t>
  </si>
  <si>
    <t>Előző évi maradvány</t>
  </si>
  <si>
    <t>E Ft</t>
  </si>
  <si>
    <t>2018-2021</t>
  </si>
  <si>
    <t>Felhalmozási célú hitelfelvétel</t>
  </si>
  <si>
    <t>8 melléklet a 15/2018. (V.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</si>
</sst>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Fill="1"/>
    <xf numFmtId="164" fontId="4" fillId="0" borderId="1" xfId="1" applyNumberFormat="1" applyFont="1" applyBorder="1" applyAlignment="1">
      <alignment vertical="center"/>
    </xf>
    <xf numFmtId="164" fontId="4" fillId="0" borderId="1" xfId="1" applyNumberFormat="1" applyFont="1" applyBorder="1"/>
    <xf numFmtId="164" fontId="4" fillId="0" borderId="4" xfId="1" applyNumberFormat="1" applyFont="1" applyBorder="1"/>
    <xf numFmtId="164" fontId="4" fillId="0" borderId="0" xfId="1" applyNumberFormat="1" applyFont="1" applyBorder="1"/>
    <xf numFmtId="164" fontId="4" fillId="0" borderId="2" xfId="1" applyNumberFormat="1" applyFont="1" applyBorder="1"/>
    <xf numFmtId="0" fontId="3" fillId="0" borderId="4" xfId="0" applyFont="1" applyBorder="1"/>
    <xf numFmtId="164" fontId="5" fillId="0" borderId="8" xfId="1" applyNumberFormat="1" applyFont="1" applyBorder="1"/>
    <xf numFmtId="0" fontId="3" fillId="0" borderId="0" xfId="0" applyFont="1" applyFill="1" applyBorder="1" applyAlignment="1">
      <alignment horizontal="center"/>
    </xf>
    <xf numFmtId="164" fontId="4" fillId="0" borderId="4" xfId="1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164" fontId="5" fillId="0" borderId="4" xfId="1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1" xfId="1" applyNumberFormat="1" applyFont="1" applyBorder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3" fillId="2" borderId="11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vertical="center"/>
    </xf>
    <xf numFmtId="0" fontId="5" fillId="0" borderId="1" xfId="0" quotePrefix="1" applyFont="1" applyBorder="1"/>
    <xf numFmtId="164" fontId="5" fillId="0" borderId="2" xfId="1" applyNumberFormat="1" applyFont="1" applyBorder="1"/>
    <xf numFmtId="164" fontId="5" fillId="0" borderId="4" xfId="1" applyNumberFormat="1" applyFont="1" applyBorder="1"/>
    <xf numFmtId="0" fontId="3" fillId="0" borderId="10" xfId="0" applyFont="1" applyBorder="1"/>
    <xf numFmtId="0" fontId="4" fillId="0" borderId="0" xfId="0" quotePrefix="1" applyFont="1" applyBorder="1"/>
    <xf numFmtId="164" fontId="3" fillId="0" borderId="4" xfId="1" applyNumberFormat="1" applyFont="1" applyBorder="1"/>
    <xf numFmtId="0" fontId="3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164" fontId="5" fillId="0" borderId="6" xfId="1" applyNumberFormat="1" applyFont="1" applyBorder="1"/>
    <xf numFmtId="164" fontId="5" fillId="0" borderId="7" xfId="1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Normal="100" workbookViewId="0">
      <selection activeCell="A5" sqref="A5:F5"/>
    </sheetView>
  </sheetViews>
  <sheetFormatPr defaultRowHeight="12.75" x14ac:dyDescent="0.2"/>
  <cols>
    <col min="1" max="1" width="4.85546875" style="1" customWidth="1"/>
    <col min="2" max="2" width="51" style="1" customWidth="1"/>
    <col min="3" max="6" width="20.28515625" style="1" bestFit="1" customWidth="1"/>
    <col min="7" max="7" width="9.140625" style="1"/>
    <col min="8" max="8" width="14.7109375" style="1" bestFit="1" customWidth="1"/>
    <col min="9" max="16384" width="9.140625" style="1"/>
  </cols>
  <sheetData>
    <row r="1" spans="1:9" x14ac:dyDescent="0.2">
      <c r="C1" s="45" t="s">
        <v>52</v>
      </c>
      <c r="D1" s="45"/>
      <c r="E1" s="45"/>
      <c r="F1" s="45"/>
    </row>
    <row r="2" spans="1:9" x14ac:dyDescent="0.2">
      <c r="A2" s="2"/>
      <c r="B2" s="2"/>
      <c r="C2" s="2"/>
      <c r="D2" s="2"/>
      <c r="E2" s="2"/>
      <c r="F2" s="12"/>
    </row>
    <row r="3" spans="1:9" ht="20.25" x14ac:dyDescent="0.3">
      <c r="A3" s="43" t="s">
        <v>44</v>
      </c>
      <c r="B3" s="43"/>
      <c r="C3" s="43"/>
      <c r="D3" s="43"/>
      <c r="E3" s="43"/>
      <c r="F3" s="43"/>
    </row>
    <row r="4" spans="1:9" ht="20.25" x14ac:dyDescent="0.3">
      <c r="A4" s="2"/>
      <c r="B4" s="43" t="s">
        <v>45</v>
      </c>
      <c r="C4" s="43"/>
      <c r="D4" s="43"/>
      <c r="E4" s="43"/>
      <c r="F4" s="43"/>
    </row>
    <row r="5" spans="1:9" ht="15.75" x14ac:dyDescent="0.25">
      <c r="A5" s="42" t="s">
        <v>50</v>
      </c>
      <c r="B5" s="42"/>
      <c r="C5" s="42"/>
      <c r="D5" s="42"/>
      <c r="E5" s="42"/>
      <c r="F5" s="42"/>
      <c r="G5" s="3"/>
      <c r="H5" s="3"/>
      <c r="I5" s="3"/>
    </row>
    <row r="6" spans="1:9" ht="15.75" x14ac:dyDescent="0.25">
      <c r="A6" s="18"/>
      <c r="B6" s="18"/>
      <c r="C6" s="18"/>
      <c r="D6" s="18"/>
      <c r="E6" s="18"/>
      <c r="F6" s="18"/>
      <c r="G6" s="3"/>
      <c r="H6" s="3"/>
      <c r="I6" s="3"/>
    </row>
    <row r="7" spans="1:9" x14ac:dyDescent="0.2">
      <c r="A7" s="4"/>
      <c r="B7" s="44" t="s">
        <v>36</v>
      </c>
      <c r="C7" s="44"/>
      <c r="D7" s="44"/>
      <c r="E7" s="44"/>
      <c r="F7" s="44"/>
    </row>
    <row r="8" spans="1:9" ht="15.75" x14ac:dyDescent="0.25">
      <c r="A8" s="4"/>
      <c r="B8" s="18"/>
      <c r="C8" s="18"/>
      <c r="D8" s="18" t="s">
        <v>37</v>
      </c>
      <c r="E8" s="18"/>
      <c r="F8" s="18"/>
    </row>
    <row r="9" spans="1:9" ht="13.5" thickBot="1" x14ac:dyDescent="0.25">
      <c r="A9" s="4"/>
      <c r="F9" s="23" t="s">
        <v>49</v>
      </c>
    </row>
    <row r="10" spans="1:9" x14ac:dyDescent="0.2">
      <c r="A10" s="24"/>
      <c r="B10" s="25" t="s">
        <v>0</v>
      </c>
      <c r="C10" s="25" t="s">
        <v>1</v>
      </c>
      <c r="D10" s="25" t="s">
        <v>2</v>
      </c>
      <c r="E10" s="25" t="s">
        <v>3</v>
      </c>
      <c r="F10" s="26" t="s">
        <v>4</v>
      </c>
    </row>
    <row r="11" spans="1:9" ht="26.25" customHeight="1" x14ac:dyDescent="0.2">
      <c r="A11" s="27" t="s">
        <v>5</v>
      </c>
      <c r="B11" s="28"/>
      <c r="C11" s="19">
        <v>2018</v>
      </c>
      <c r="D11" s="19">
        <v>2019</v>
      </c>
      <c r="E11" s="19">
        <v>2020</v>
      </c>
      <c r="F11" s="20">
        <v>2021</v>
      </c>
    </row>
    <row r="12" spans="1:9" ht="19.5" customHeight="1" x14ac:dyDescent="0.2">
      <c r="A12" s="27" t="s">
        <v>8</v>
      </c>
      <c r="B12" s="29" t="s">
        <v>30</v>
      </c>
      <c r="C12" s="19"/>
      <c r="D12" s="19"/>
      <c r="E12" s="30"/>
      <c r="F12" s="10"/>
    </row>
    <row r="13" spans="1:9" ht="47.25" customHeight="1" x14ac:dyDescent="0.2">
      <c r="A13" s="27" t="s">
        <v>11</v>
      </c>
      <c r="B13" s="14" t="s">
        <v>38</v>
      </c>
      <c r="C13" s="5">
        <f>417556451+632988000</f>
        <v>1050544451</v>
      </c>
      <c r="D13" s="5">
        <v>1050000000</v>
      </c>
      <c r="E13" s="31">
        <f>D13</f>
        <v>1050000000</v>
      </c>
      <c r="F13" s="13">
        <v>1050000000</v>
      </c>
    </row>
    <row r="14" spans="1:9" ht="20.25" customHeight="1" x14ac:dyDescent="0.25">
      <c r="A14" s="27" t="s">
        <v>12</v>
      </c>
      <c r="B14" s="15" t="s">
        <v>9</v>
      </c>
      <c r="C14" s="6">
        <v>1236512540</v>
      </c>
      <c r="D14" s="6">
        <v>1237000000</v>
      </c>
      <c r="E14" s="9">
        <f>D14</f>
        <v>1237000000</v>
      </c>
      <c r="F14" s="7">
        <v>1237000000</v>
      </c>
    </row>
    <row r="15" spans="1:9" ht="22.5" customHeight="1" x14ac:dyDescent="0.25">
      <c r="A15" s="27" t="s">
        <v>24</v>
      </c>
      <c r="B15" s="16" t="s">
        <v>10</v>
      </c>
      <c r="C15" s="6">
        <v>775104455</v>
      </c>
      <c r="D15" s="6">
        <v>775000000</v>
      </c>
      <c r="E15" s="9">
        <f>D15</f>
        <v>775000000</v>
      </c>
      <c r="F15" s="7">
        <v>775000000</v>
      </c>
    </row>
    <row r="16" spans="1:9" ht="22.5" customHeight="1" x14ac:dyDescent="0.25">
      <c r="A16" s="27" t="s">
        <v>25</v>
      </c>
      <c r="B16" s="16" t="s">
        <v>6</v>
      </c>
      <c r="C16" s="6">
        <f>25573000+50714000</f>
        <v>76287000</v>
      </c>
      <c r="D16" s="6">
        <v>100000000</v>
      </c>
      <c r="E16" s="9">
        <f>D16</f>
        <v>100000000</v>
      </c>
      <c r="F16" s="7">
        <v>100000000</v>
      </c>
    </row>
    <row r="17" spans="1:9" ht="22.5" customHeight="1" x14ac:dyDescent="0.25">
      <c r="A17" s="27"/>
      <c r="B17" s="16" t="s">
        <v>51</v>
      </c>
      <c r="C17" s="6">
        <v>250000000</v>
      </c>
      <c r="D17" s="6">
        <v>0</v>
      </c>
      <c r="E17" s="9">
        <v>0</v>
      </c>
      <c r="F17" s="7">
        <v>0</v>
      </c>
    </row>
    <row r="18" spans="1:9" ht="22.5" customHeight="1" x14ac:dyDescent="0.25">
      <c r="A18" s="27" t="s">
        <v>22</v>
      </c>
      <c r="B18" s="16" t="s">
        <v>48</v>
      </c>
      <c r="C18" s="6">
        <f>163072782+1287742651</f>
        <v>1450815433</v>
      </c>
      <c r="D18" s="6">
        <v>1450000000</v>
      </c>
      <c r="E18" s="9">
        <v>800000000</v>
      </c>
      <c r="F18" s="7">
        <v>50000000</v>
      </c>
    </row>
    <row r="19" spans="1:9" ht="25.5" customHeight="1" x14ac:dyDescent="0.25">
      <c r="A19" s="27" t="s">
        <v>13</v>
      </c>
      <c r="B19" s="32" t="s">
        <v>7</v>
      </c>
      <c r="C19" s="21">
        <f>SUM(C13:C18)</f>
        <v>4839263879</v>
      </c>
      <c r="D19" s="21">
        <f>SUM(D13:D18)</f>
        <v>4612000000</v>
      </c>
      <c r="E19" s="33">
        <f>SUM(E13:E18)</f>
        <v>3962000000</v>
      </c>
      <c r="F19" s="34">
        <f>SUM(F13:F18)</f>
        <v>3212000000</v>
      </c>
      <c r="H19" s="22" t="s">
        <v>42</v>
      </c>
    </row>
    <row r="20" spans="1:9" s="3" customFormat="1" ht="15.75" x14ac:dyDescent="0.25">
      <c r="A20" s="35"/>
      <c r="B20" s="36"/>
      <c r="C20" s="8"/>
      <c r="D20" s="8"/>
      <c r="E20" s="8"/>
      <c r="F20" s="37"/>
    </row>
    <row r="21" spans="1:9" ht="24" customHeight="1" x14ac:dyDescent="0.25">
      <c r="A21" s="27" t="s">
        <v>14</v>
      </c>
      <c r="B21" s="32" t="s">
        <v>31</v>
      </c>
      <c r="C21" s="19">
        <v>2018</v>
      </c>
      <c r="D21" s="19">
        <v>2019</v>
      </c>
      <c r="E21" s="30">
        <v>2020</v>
      </c>
      <c r="F21" s="17">
        <v>2021</v>
      </c>
      <c r="G21" s="1" t="s">
        <v>39</v>
      </c>
    </row>
    <row r="22" spans="1:9" ht="18.75" customHeight="1" x14ac:dyDescent="0.25">
      <c r="A22" s="27" t="s">
        <v>15</v>
      </c>
      <c r="B22" s="16" t="s">
        <v>40</v>
      </c>
      <c r="C22" s="6">
        <v>947297695</v>
      </c>
      <c r="D22" s="6">
        <v>950000000</v>
      </c>
      <c r="E22" s="9">
        <v>950000000</v>
      </c>
      <c r="F22" s="7">
        <v>950000000</v>
      </c>
    </row>
    <row r="23" spans="1:9" ht="27" customHeight="1" x14ac:dyDescent="0.25">
      <c r="A23" s="27" t="s">
        <v>16</v>
      </c>
      <c r="B23" s="16" t="s">
        <v>32</v>
      </c>
      <c r="C23" s="6">
        <v>176195000</v>
      </c>
      <c r="D23" s="6">
        <v>175000000</v>
      </c>
      <c r="E23" s="9">
        <v>175000000</v>
      </c>
      <c r="F23" s="7">
        <v>175000000</v>
      </c>
      <c r="G23" s="1" t="s">
        <v>35</v>
      </c>
    </row>
    <row r="24" spans="1:9" ht="27" customHeight="1" x14ac:dyDescent="0.25">
      <c r="A24" s="27" t="s">
        <v>23</v>
      </c>
      <c r="B24" s="16" t="s">
        <v>21</v>
      </c>
      <c r="C24" s="6">
        <v>848114240</v>
      </c>
      <c r="D24" s="6">
        <v>848000000</v>
      </c>
      <c r="E24" s="9">
        <v>848000000</v>
      </c>
      <c r="F24" s="7">
        <v>848000000</v>
      </c>
      <c r="I24" s="1" t="s">
        <v>41</v>
      </c>
    </row>
    <row r="25" spans="1:9" ht="21" customHeight="1" x14ac:dyDescent="0.25">
      <c r="A25" s="27" t="s">
        <v>17</v>
      </c>
      <c r="B25" s="16" t="s">
        <v>46</v>
      </c>
      <c r="C25" s="6">
        <v>119700000</v>
      </c>
      <c r="D25" s="6">
        <v>120000000</v>
      </c>
      <c r="E25" s="9">
        <v>120000000</v>
      </c>
      <c r="F25" s="7">
        <v>120000000</v>
      </c>
      <c r="I25" s="1" t="s">
        <v>42</v>
      </c>
    </row>
    <row r="26" spans="1:9" ht="21" customHeight="1" x14ac:dyDescent="0.25">
      <c r="A26" s="27" t="s">
        <v>18</v>
      </c>
      <c r="B26" s="16" t="s">
        <v>33</v>
      </c>
      <c r="C26" s="6">
        <v>856227000</v>
      </c>
      <c r="D26" s="6">
        <v>855000000</v>
      </c>
      <c r="E26" s="9">
        <v>855000000</v>
      </c>
      <c r="F26" s="7">
        <v>855000000</v>
      </c>
    </row>
    <row r="27" spans="1:9" ht="21" customHeight="1" x14ac:dyDescent="0.25">
      <c r="A27" s="27" t="s">
        <v>26</v>
      </c>
      <c r="B27" s="16" t="s">
        <v>47</v>
      </c>
      <c r="C27" s="6">
        <v>45458541</v>
      </c>
      <c r="D27" s="6">
        <v>45000000</v>
      </c>
      <c r="E27" s="9">
        <v>45000000</v>
      </c>
      <c r="F27" s="7">
        <v>45000000</v>
      </c>
    </row>
    <row r="28" spans="1:9" ht="21" customHeight="1" x14ac:dyDescent="0.25">
      <c r="A28" s="27" t="s">
        <v>27</v>
      </c>
      <c r="B28" s="16" t="s">
        <v>19</v>
      </c>
      <c r="C28" s="6">
        <f>160759000+32900000</f>
        <v>193659000</v>
      </c>
      <c r="D28" s="6">
        <v>200000000</v>
      </c>
      <c r="E28" s="9">
        <v>200000000</v>
      </c>
      <c r="F28" s="7">
        <v>50000000</v>
      </c>
    </row>
    <row r="29" spans="1:9" ht="21" customHeight="1" x14ac:dyDescent="0.25">
      <c r="A29" s="27" t="s">
        <v>28</v>
      </c>
      <c r="B29" s="16" t="s">
        <v>34</v>
      </c>
      <c r="C29" s="6">
        <f>124425171+1278187232+250000000</f>
        <v>1652612403</v>
      </c>
      <c r="D29" s="6">
        <v>1419000000</v>
      </c>
      <c r="E29" s="9">
        <v>769000000</v>
      </c>
      <c r="F29" s="7">
        <v>169000000</v>
      </c>
    </row>
    <row r="30" spans="1:9" ht="21.75" customHeight="1" thickBot="1" x14ac:dyDescent="0.3">
      <c r="A30" s="38" t="s">
        <v>29</v>
      </c>
      <c r="B30" s="39" t="s">
        <v>20</v>
      </c>
      <c r="C30" s="40">
        <f>SUM(C22:C29)</f>
        <v>4839263879</v>
      </c>
      <c r="D30" s="40">
        <f>SUM(D22:D29)</f>
        <v>4612000000</v>
      </c>
      <c r="E30" s="11">
        <f>SUM(E22:E29)</f>
        <v>3962000000</v>
      </c>
      <c r="F30" s="41">
        <f>SUM(F22:F29)</f>
        <v>3212000000</v>
      </c>
      <c r="G30" s="1" t="s">
        <v>43</v>
      </c>
    </row>
  </sheetData>
  <mergeCells count="5">
    <mergeCell ref="A3:F3"/>
    <mergeCell ref="B4:F4"/>
    <mergeCell ref="B7:F7"/>
    <mergeCell ref="A5:F5"/>
    <mergeCell ref="C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</vt:lpstr>
      <vt:lpstr>'12'!Nyomtatási_terület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2018-05-16T11:55:30Z</cp:lastPrinted>
  <dcterms:created xsi:type="dcterms:W3CDTF">2014-02-02T08:05:39Z</dcterms:created>
  <dcterms:modified xsi:type="dcterms:W3CDTF">2018-05-25T07:41:19Z</dcterms:modified>
</cp:coreProperties>
</file>