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J:\Jegyzői iroda\ Testületi és Törvényességi Csoport\Testületi koordinátor\Rendeletek\2019\20190425\költségvetés\"/>
    </mc:Choice>
  </mc:AlternateContent>
  <xr:revisionPtr revIDLastSave="0" documentId="8_{429D7E24-70AE-46C2-BB9E-A20D3B5EC7CC}" xr6:coauthVersionLast="43" xr6:coauthVersionMax="43" xr10:uidLastSave="{00000000-0000-0000-0000-000000000000}"/>
  <bookViews>
    <workbookView xWindow="-120" yWindow="-120" windowWidth="29040" windowHeight="15840" firstSheet="2" activeTab="2" xr2:uid="{00000000-000D-0000-FFFF-FFFF00000000}"/>
  </bookViews>
  <sheets>
    <sheet name="Eltér I és II vált" sheetId="25" state="hidden" r:id="rId1"/>
    <sheet name="Eltérés" sheetId="67" state="hidden" r:id="rId2"/>
    <sheet name="1-Mérleg" sheetId="1" r:id="rId3"/>
    <sheet name="2-Bevételek" sheetId="2" r:id="rId4"/>
    <sheet name="2A-Normatíva" sheetId="16" r:id="rId5"/>
    <sheet name="3-Kiadások" sheetId="3" r:id="rId6"/>
    <sheet name="3A-kommunális" sheetId="4" r:id="rId7"/>
    <sheet name="3B-fejlesztés-felújítás" sheetId="5" r:id="rId8"/>
    <sheet name="3C-Céljellegű" sheetId="6" r:id="rId9"/>
    <sheet name="3D-Környezetvéd Alap" sheetId="15" r:id="rId10"/>
    <sheet name="4-létszámok" sheetId="34" r:id="rId11"/>
    <sheet name="5-kötváll" sheetId="42" r:id="rId12"/>
    <sheet name="6-közvetett támog" sheetId="85" r:id="rId13"/>
    <sheet name="7-nem kötelező" sheetId="18" r:id="rId14"/>
    <sheet name="8-EU" sheetId="43" r:id="rId15"/>
    <sheet name="9-Mfüred" sheetId="19" r:id="rId16"/>
    <sheet name="10-hitelfelv korl" sheetId="83" r:id="rId17"/>
    <sheet name="11-ei ütemterv" sheetId="88" r:id="rId18"/>
    <sheet name="12-gördülő" sheetId="89" r:id="rId19"/>
    <sheet name="címrend" sheetId="84" r:id="rId20"/>
    <sheet name="1. tájékoztató" sheetId="66" r:id="rId21"/>
    <sheet name="2. tájékoztató" sheetId="82" r:id="rId22"/>
    <sheet name="3. tájékoztató" sheetId="91" r:id="rId23"/>
    <sheet name="PH Névszerinti" sheetId="77" state="hidden" r:id="rId24"/>
  </sheets>
  <externalReferences>
    <externalReference r:id="rId25"/>
    <externalReference r:id="rId26"/>
    <externalReference r:id="rId27"/>
    <externalReference r:id="rId28"/>
    <externalReference r:id="rId29"/>
    <externalReference r:id="rId30"/>
  </externalReferences>
  <definedNames>
    <definedName name="______________kst222" localSheetId="20">#REF!</definedName>
    <definedName name="______________kst222" localSheetId="2">#REF!</definedName>
    <definedName name="______________kst222" localSheetId="21">#REF!</definedName>
    <definedName name="______________kst222" localSheetId="4">#REF!</definedName>
    <definedName name="______________kst222" localSheetId="9">#REF!</definedName>
    <definedName name="______________kst222" localSheetId="10">#REF!</definedName>
    <definedName name="______________kst222" localSheetId="11">#REF!</definedName>
    <definedName name="______________kst222" localSheetId="12">#REF!</definedName>
    <definedName name="______________kst222" localSheetId="14">#REF!</definedName>
    <definedName name="______________kst222" localSheetId="19">#REF!</definedName>
    <definedName name="______________kst222" localSheetId="0">#REF!</definedName>
    <definedName name="______________kst222" localSheetId="1">#REF!</definedName>
    <definedName name="______________kst222" localSheetId="23">#REF!</definedName>
    <definedName name="______________kst222">#REF!</definedName>
    <definedName name="______________kst333" localSheetId="20">#REF!</definedName>
    <definedName name="______________kst333" localSheetId="2">#REF!</definedName>
    <definedName name="______________kst333" localSheetId="21">#REF!</definedName>
    <definedName name="______________kst333" localSheetId="4">#REF!</definedName>
    <definedName name="______________kst333" localSheetId="9">#REF!</definedName>
    <definedName name="______________kst333" localSheetId="10">#REF!</definedName>
    <definedName name="______________kst333" localSheetId="11">#REF!</definedName>
    <definedName name="______________kst333" localSheetId="12">#REF!</definedName>
    <definedName name="______________kst333" localSheetId="19">#REF!</definedName>
    <definedName name="______________kst333" localSheetId="0">#REF!</definedName>
    <definedName name="______________kst333" localSheetId="1">#REF!</definedName>
    <definedName name="______________kst333" localSheetId="23">#REF!</definedName>
    <definedName name="______________kst333">#REF!</definedName>
    <definedName name="_____________kst222" localSheetId="20">#REF!</definedName>
    <definedName name="_____________kst222" localSheetId="2">#REF!</definedName>
    <definedName name="_____________kst222" localSheetId="21">#REF!</definedName>
    <definedName name="_____________kst222" localSheetId="4">#REF!</definedName>
    <definedName name="_____________kst222" localSheetId="9">#REF!</definedName>
    <definedName name="_____________kst222" localSheetId="10">#REF!</definedName>
    <definedName name="_____________kst222" localSheetId="11">#REF!</definedName>
    <definedName name="_____________kst222" localSheetId="12">#REF!</definedName>
    <definedName name="_____________kst222" localSheetId="19">#REF!</definedName>
    <definedName name="_____________kst222" localSheetId="0">#REF!</definedName>
    <definedName name="_____________kst222" localSheetId="1">#REF!</definedName>
    <definedName name="_____________kst222" localSheetId="23">#REF!</definedName>
    <definedName name="_____________kst222">#REF!</definedName>
    <definedName name="_____________kst333" localSheetId="20">#REF!</definedName>
    <definedName name="_____________kst333" localSheetId="2">#REF!</definedName>
    <definedName name="_____________kst333" localSheetId="21">#REF!</definedName>
    <definedName name="_____________kst333" localSheetId="4">#REF!</definedName>
    <definedName name="_____________kst333" localSheetId="9">#REF!</definedName>
    <definedName name="_____________kst333" localSheetId="10">#REF!</definedName>
    <definedName name="_____________kst333" localSheetId="11">#REF!</definedName>
    <definedName name="_____________kst333" localSheetId="12">#REF!</definedName>
    <definedName name="_____________kst333" localSheetId="19">#REF!</definedName>
    <definedName name="_____________kst333" localSheetId="0">#REF!</definedName>
    <definedName name="_____________kst333" localSheetId="1">#REF!</definedName>
    <definedName name="_____________kst333" localSheetId="23">#REF!</definedName>
    <definedName name="_____________kst333">#REF!</definedName>
    <definedName name="____________kst2" localSheetId="20">#REF!</definedName>
    <definedName name="____________kst2" localSheetId="2">#REF!</definedName>
    <definedName name="____________kst2" localSheetId="21">#REF!</definedName>
    <definedName name="____________kst2" localSheetId="4">#REF!</definedName>
    <definedName name="____________kst2" localSheetId="9">#REF!</definedName>
    <definedName name="____________kst2" localSheetId="10">#REF!</definedName>
    <definedName name="____________kst2" localSheetId="11">#REF!</definedName>
    <definedName name="____________kst2" localSheetId="12">#REF!</definedName>
    <definedName name="____________kst2" localSheetId="19">#REF!</definedName>
    <definedName name="____________kst2" localSheetId="0">#REF!</definedName>
    <definedName name="____________kst2" localSheetId="1">#REF!</definedName>
    <definedName name="____________kst2" localSheetId="23">#REF!</definedName>
    <definedName name="____________kst2">#REF!</definedName>
    <definedName name="____________kst222" localSheetId="20">#REF!</definedName>
    <definedName name="____________kst222" localSheetId="2">#REF!</definedName>
    <definedName name="____________kst222" localSheetId="21">#REF!</definedName>
    <definedName name="____________kst222" localSheetId="4">#REF!</definedName>
    <definedName name="____________kst222" localSheetId="9">#REF!</definedName>
    <definedName name="____________kst222" localSheetId="10">#REF!</definedName>
    <definedName name="____________kst222" localSheetId="11">#REF!</definedName>
    <definedName name="____________kst222" localSheetId="12">#REF!</definedName>
    <definedName name="____________kst222" localSheetId="19">#REF!</definedName>
    <definedName name="____________kst222" localSheetId="0">#REF!</definedName>
    <definedName name="____________kst222" localSheetId="1">#REF!</definedName>
    <definedName name="____________kst222" localSheetId="23">#REF!</definedName>
    <definedName name="____________kst222">#REF!</definedName>
    <definedName name="____________kst333" localSheetId="20">#REF!</definedName>
    <definedName name="____________kst333" localSheetId="2">#REF!</definedName>
    <definedName name="____________kst333" localSheetId="21">#REF!</definedName>
    <definedName name="____________kst333" localSheetId="4">#REF!</definedName>
    <definedName name="____________kst333" localSheetId="9">#REF!</definedName>
    <definedName name="____________kst333" localSheetId="10">#REF!</definedName>
    <definedName name="____________kst333" localSheetId="11">#REF!</definedName>
    <definedName name="____________kst333" localSheetId="12">#REF!</definedName>
    <definedName name="____________kst333" localSheetId="19">#REF!</definedName>
    <definedName name="____________kst333" localSheetId="0">#REF!</definedName>
    <definedName name="____________kst333" localSheetId="1">#REF!</definedName>
    <definedName name="____________kst333" localSheetId="23">#REF!</definedName>
    <definedName name="____________kst333">#REF!</definedName>
    <definedName name="___________kst2" localSheetId="20">#REF!</definedName>
    <definedName name="___________kst2" localSheetId="2">#REF!</definedName>
    <definedName name="___________kst2" localSheetId="21">#REF!</definedName>
    <definedName name="___________kst2" localSheetId="4">#REF!</definedName>
    <definedName name="___________kst2" localSheetId="9">#REF!</definedName>
    <definedName name="___________kst2" localSheetId="10">#REF!</definedName>
    <definedName name="___________kst2" localSheetId="11">#REF!</definedName>
    <definedName name="___________kst2" localSheetId="12">#REF!</definedName>
    <definedName name="___________kst2" localSheetId="19">#REF!</definedName>
    <definedName name="___________kst2" localSheetId="0">#REF!</definedName>
    <definedName name="___________kst2" localSheetId="1">#REF!</definedName>
    <definedName name="___________kst2" localSheetId="23">#REF!</definedName>
    <definedName name="___________kst2">#REF!</definedName>
    <definedName name="___________kst222" localSheetId="20">#REF!</definedName>
    <definedName name="___________kst222" localSheetId="2">#REF!</definedName>
    <definedName name="___________kst222" localSheetId="21">#REF!</definedName>
    <definedName name="___________kst222" localSheetId="4">#REF!</definedName>
    <definedName name="___________kst222" localSheetId="9">#REF!</definedName>
    <definedName name="___________kst222" localSheetId="10">#REF!</definedName>
    <definedName name="___________kst222" localSheetId="11">#REF!</definedName>
    <definedName name="___________kst222" localSheetId="12">#REF!</definedName>
    <definedName name="___________kst222" localSheetId="19">#REF!</definedName>
    <definedName name="___________kst222" localSheetId="0">#REF!</definedName>
    <definedName name="___________kst222" localSheetId="1">#REF!</definedName>
    <definedName name="___________kst222" localSheetId="23">#REF!</definedName>
    <definedName name="___________kst222">#REF!</definedName>
    <definedName name="___________kst333" localSheetId="20">#REF!</definedName>
    <definedName name="___________kst333" localSheetId="2">#REF!</definedName>
    <definedName name="___________kst333" localSheetId="21">#REF!</definedName>
    <definedName name="___________kst333" localSheetId="4">#REF!</definedName>
    <definedName name="___________kst333" localSheetId="9">#REF!</definedName>
    <definedName name="___________kst333" localSheetId="10">#REF!</definedName>
    <definedName name="___________kst333" localSheetId="11">#REF!</definedName>
    <definedName name="___________kst333" localSheetId="12">#REF!</definedName>
    <definedName name="___________kst333" localSheetId="19">#REF!</definedName>
    <definedName name="___________kst333" localSheetId="0">#REF!</definedName>
    <definedName name="___________kst333" localSheetId="1">#REF!</definedName>
    <definedName name="___________kst333" localSheetId="23">#REF!</definedName>
    <definedName name="___________kst333">#REF!</definedName>
    <definedName name="__________kst2" localSheetId="20">#REF!</definedName>
    <definedName name="__________kst2" localSheetId="2">#REF!</definedName>
    <definedName name="__________kst2" localSheetId="21">#REF!</definedName>
    <definedName name="__________kst2" localSheetId="4">#REF!</definedName>
    <definedName name="__________kst2" localSheetId="9">#REF!</definedName>
    <definedName name="__________kst2" localSheetId="10">#REF!</definedName>
    <definedName name="__________kst2" localSheetId="11">#REF!</definedName>
    <definedName name="__________kst2" localSheetId="12">#REF!</definedName>
    <definedName name="__________kst2" localSheetId="19">#REF!</definedName>
    <definedName name="__________kst2" localSheetId="0">#REF!</definedName>
    <definedName name="__________kst2" localSheetId="1">#REF!</definedName>
    <definedName name="__________kst2" localSheetId="23">#REF!</definedName>
    <definedName name="__________kst2">#REF!</definedName>
    <definedName name="__________kst222" localSheetId="18">#REF!</definedName>
    <definedName name="__________kst333" localSheetId="18">#REF!</definedName>
    <definedName name="_________kst2" localSheetId="20">#REF!</definedName>
    <definedName name="_________kst2" localSheetId="2">#REF!</definedName>
    <definedName name="_________kst2" localSheetId="21">#REF!</definedName>
    <definedName name="_________kst2" localSheetId="4">#REF!</definedName>
    <definedName name="_________kst2" localSheetId="9">#REF!</definedName>
    <definedName name="_________kst2" localSheetId="10">#REF!</definedName>
    <definedName name="_________kst2" localSheetId="11">#REF!</definedName>
    <definedName name="_________kst2" localSheetId="12">#REF!</definedName>
    <definedName name="_________kst2" localSheetId="19">#REF!</definedName>
    <definedName name="_________kst2" localSheetId="0">#REF!</definedName>
    <definedName name="_________kst2" localSheetId="1">#REF!</definedName>
    <definedName name="_________kst2" localSheetId="23">#REF!</definedName>
    <definedName name="_________kst2">#REF!</definedName>
    <definedName name="_________kst222" localSheetId="20">#REF!</definedName>
    <definedName name="_________kst222" localSheetId="2">#REF!</definedName>
    <definedName name="_________kst222" localSheetId="21">#REF!</definedName>
    <definedName name="_________kst222" localSheetId="4">#REF!</definedName>
    <definedName name="_________kst222" localSheetId="9">#REF!</definedName>
    <definedName name="_________kst222" localSheetId="10">#REF!</definedName>
    <definedName name="_________kst222" localSheetId="11">#REF!</definedName>
    <definedName name="_________kst222" localSheetId="12">#REF!</definedName>
    <definedName name="_________kst222" localSheetId="19">#REF!</definedName>
    <definedName name="_________kst222" localSheetId="0">#REF!</definedName>
    <definedName name="_________kst222" localSheetId="1">#REF!</definedName>
    <definedName name="_________kst222" localSheetId="23">#REF!</definedName>
    <definedName name="_________kst222">#REF!</definedName>
    <definedName name="_________kst333" localSheetId="20">#REF!</definedName>
    <definedName name="_________kst333" localSheetId="2">#REF!</definedName>
    <definedName name="_________kst333" localSheetId="21">#REF!</definedName>
    <definedName name="_________kst333" localSheetId="4">#REF!</definedName>
    <definedName name="_________kst333" localSheetId="9">#REF!</definedName>
    <definedName name="_________kst333" localSheetId="10">#REF!</definedName>
    <definedName name="_________kst333" localSheetId="11">#REF!</definedName>
    <definedName name="_________kst333" localSheetId="12">#REF!</definedName>
    <definedName name="_________kst333" localSheetId="19">#REF!</definedName>
    <definedName name="_________kst333" localSheetId="0">#REF!</definedName>
    <definedName name="_________kst333" localSheetId="1">#REF!</definedName>
    <definedName name="_________kst333" localSheetId="23">#REF!</definedName>
    <definedName name="_________kst333">#REF!</definedName>
    <definedName name="________kst2" localSheetId="20">#REF!</definedName>
    <definedName name="________kst2" localSheetId="2">#REF!</definedName>
    <definedName name="________kst2" localSheetId="21">#REF!</definedName>
    <definedName name="________kst2" localSheetId="4">#REF!</definedName>
    <definedName name="________kst2" localSheetId="9">#REF!</definedName>
    <definedName name="________kst2" localSheetId="10">#REF!</definedName>
    <definedName name="________kst2" localSheetId="11">#REF!</definedName>
    <definedName name="________kst2" localSheetId="12">#REF!</definedName>
    <definedName name="________kst2" localSheetId="19">#REF!</definedName>
    <definedName name="________kst2" localSheetId="0">#REF!</definedName>
    <definedName name="________kst2" localSheetId="1">#REF!</definedName>
    <definedName name="________kst2" localSheetId="23">#REF!</definedName>
    <definedName name="________kst2">#REF!</definedName>
    <definedName name="________kst222" localSheetId="17">#REF!</definedName>
    <definedName name="________kst333" localSheetId="17">#REF!</definedName>
    <definedName name="_______kst2" localSheetId="20">#REF!</definedName>
    <definedName name="_______kst2" localSheetId="2">#REF!</definedName>
    <definedName name="_______kst2" localSheetId="21">#REF!</definedName>
    <definedName name="_______kst2" localSheetId="4">#REF!</definedName>
    <definedName name="_______kst2" localSheetId="9">#REF!</definedName>
    <definedName name="_______kst2" localSheetId="10">#REF!</definedName>
    <definedName name="_______kst2" localSheetId="11">#REF!</definedName>
    <definedName name="_______kst2" localSheetId="12">#REF!</definedName>
    <definedName name="_______kst2" localSheetId="19">#REF!</definedName>
    <definedName name="_______kst2" localSheetId="0">#REF!</definedName>
    <definedName name="_______kst2" localSheetId="1">#REF!</definedName>
    <definedName name="_______kst2" localSheetId="23">#REF!</definedName>
    <definedName name="_______kst2">#REF!</definedName>
    <definedName name="_______kst222" localSheetId="20">#REF!</definedName>
    <definedName name="_______kst222" localSheetId="2">#REF!</definedName>
    <definedName name="_______kst222" localSheetId="21">#REF!</definedName>
    <definedName name="_______kst222" localSheetId="4">#REF!</definedName>
    <definedName name="_______kst222" localSheetId="9">#REF!</definedName>
    <definedName name="_______kst222" localSheetId="10">#REF!</definedName>
    <definedName name="_______kst222" localSheetId="11">#REF!</definedName>
    <definedName name="_______kst222" localSheetId="12">#REF!</definedName>
    <definedName name="_______kst222" localSheetId="19">#REF!</definedName>
    <definedName name="_______kst222" localSheetId="0">#REF!</definedName>
    <definedName name="_______kst222" localSheetId="1">#REF!</definedName>
    <definedName name="_______kst222" localSheetId="23">#REF!</definedName>
    <definedName name="_______kst222">#REF!</definedName>
    <definedName name="_______kst333" localSheetId="20">#REF!</definedName>
    <definedName name="_______kst333" localSheetId="2">#REF!</definedName>
    <definedName name="_______kst333" localSheetId="21">#REF!</definedName>
    <definedName name="_______kst333" localSheetId="4">#REF!</definedName>
    <definedName name="_______kst333" localSheetId="9">#REF!</definedName>
    <definedName name="_______kst333" localSheetId="10">#REF!</definedName>
    <definedName name="_______kst333" localSheetId="11">#REF!</definedName>
    <definedName name="_______kst333" localSheetId="12">#REF!</definedName>
    <definedName name="_______kst333" localSheetId="19">#REF!</definedName>
    <definedName name="_______kst333" localSheetId="0">#REF!</definedName>
    <definedName name="_______kst333" localSheetId="1">#REF!</definedName>
    <definedName name="_______kst333" localSheetId="23">#REF!</definedName>
    <definedName name="_______kst333">#REF!</definedName>
    <definedName name="______kst2" localSheetId="20">#REF!</definedName>
    <definedName name="______kst2" localSheetId="2">#REF!</definedName>
    <definedName name="______kst2" localSheetId="21">#REF!</definedName>
    <definedName name="______kst2" localSheetId="4">#REF!</definedName>
    <definedName name="______kst2" localSheetId="9">#REF!</definedName>
    <definedName name="______kst2" localSheetId="10">#REF!</definedName>
    <definedName name="______kst2" localSheetId="11">#REF!</definedName>
    <definedName name="______kst2" localSheetId="12">#REF!</definedName>
    <definedName name="______kst2" localSheetId="19">#REF!</definedName>
    <definedName name="______kst2" localSheetId="0">#REF!</definedName>
    <definedName name="______kst2" localSheetId="1">#REF!</definedName>
    <definedName name="______kst2" localSheetId="23">#REF!</definedName>
    <definedName name="______kst2">#REF!</definedName>
    <definedName name="______kst222" localSheetId="20">#REF!</definedName>
    <definedName name="______kst222" localSheetId="2">#REF!</definedName>
    <definedName name="______kst222" localSheetId="21">#REF!</definedName>
    <definedName name="______kst222" localSheetId="4">#REF!</definedName>
    <definedName name="______kst222" localSheetId="9">#REF!</definedName>
    <definedName name="______kst222" localSheetId="10">#REF!</definedName>
    <definedName name="______kst222" localSheetId="11">#REF!</definedName>
    <definedName name="______kst222" localSheetId="12">#REF!</definedName>
    <definedName name="______kst222" localSheetId="19">#REF!</definedName>
    <definedName name="______kst222" localSheetId="0">#REF!</definedName>
    <definedName name="______kst222" localSheetId="1">#REF!</definedName>
    <definedName name="______kst222" localSheetId="23">#REF!</definedName>
    <definedName name="______kst222">#REF!</definedName>
    <definedName name="______kst333" localSheetId="20">#REF!</definedName>
    <definedName name="______kst333" localSheetId="2">#REF!</definedName>
    <definedName name="______kst333" localSheetId="21">#REF!</definedName>
    <definedName name="______kst333" localSheetId="4">#REF!</definedName>
    <definedName name="______kst333" localSheetId="9">#REF!</definedName>
    <definedName name="______kst333" localSheetId="10">#REF!</definedName>
    <definedName name="______kst333" localSheetId="11">#REF!</definedName>
    <definedName name="______kst333" localSheetId="12">#REF!</definedName>
    <definedName name="______kst333" localSheetId="19">#REF!</definedName>
    <definedName name="______kst333" localSheetId="0">#REF!</definedName>
    <definedName name="______kst333" localSheetId="1">#REF!</definedName>
    <definedName name="______kst333" localSheetId="23">#REF!</definedName>
    <definedName name="______kst333">#REF!</definedName>
    <definedName name="_____kst2" localSheetId="20">#REF!</definedName>
    <definedName name="_____kst2" localSheetId="2">#REF!</definedName>
    <definedName name="_____kst2" localSheetId="21">#REF!</definedName>
    <definedName name="_____kst2" localSheetId="4">#REF!</definedName>
    <definedName name="_____kst2" localSheetId="9">#REF!</definedName>
    <definedName name="_____kst2" localSheetId="10">#REF!</definedName>
    <definedName name="_____kst2" localSheetId="11">#REF!</definedName>
    <definedName name="_____kst2" localSheetId="12">#REF!</definedName>
    <definedName name="_____kst2" localSheetId="19">#REF!</definedName>
    <definedName name="_____kst2" localSheetId="0">#REF!</definedName>
    <definedName name="_____kst2" localSheetId="1">#REF!</definedName>
    <definedName name="_____kst2" localSheetId="23">#REF!</definedName>
    <definedName name="_____kst2">#REF!</definedName>
    <definedName name="_____kst222" localSheetId="20">#REF!</definedName>
    <definedName name="_____kst222" localSheetId="2">#REF!</definedName>
    <definedName name="_____kst222" localSheetId="21">#REF!</definedName>
    <definedName name="_____kst222" localSheetId="4">#REF!</definedName>
    <definedName name="_____kst222" localSheetId="9">#REF!</definedName>
    <definedName name="_____kst222" localSheetId="10">#REF!</definedName>
    <definedName name="_____kst222" localSheetId="11">#REF!</definedName>
    <definedName name="_____kst222" localSheetId="12">#REF!</definedName>
    <definedName name="_____kst222" localSheetId="19">#REF!</definedName>
    <definedName name="_____kst222" localSheetId="0">#REF!</definedName>
    <definedName name="_____kst222" localSheetId="1">#REF!</definedName>
    <definedName name="_____kst222" localSheetId="23">#REF!</definedName>
    <definedName name="_____kst222">#REF!</definedName>
    <definedName name="_____kst333" localSheetId="20">#REF!</definedName>
    <definedName name="_____kst333" localSheetId="2">#REF!</definedName>
    <definedName name="_____kst333" localSheetId="21">#REF!</definedName>
    <definedName name="_____kst333" localSheetId="4">#REF!</definedName>
    <definedName name="_____kst333" localSheetId="9">#REF!</definedName>
    <definedName name="_____kst333" localSheetId="10">#REF!</definedName>
    <definedName name="_____kst333" localSheetId="11">#REF!</definedName>
    <definedName name="_____kst333" localSheetId="12">#REF!</definedName>
    <definedName name="_____kst333" localSheetId="19">#REF!</definedName>
    <definedName name="_____kst333" localSheetId="0">#REF!</definedName>
    <definedName name="_____kst333" localSheetId="1">#REF!</definedName>
    <definedName name="_____kst333" localSheetId="23">#REF!</definedName>
    <definedName name="_____kst333">#REF!</definedName>
    <definedName name="____kst2" localSheetId="20">#REF!</definedName>
    <definedName name="____kst2" localSheetId="2">#REF!</definedName>
    <definedName name="____kst2" localSheetId="21">#REF!</definedName>
    <definedName name="____kst2" localSheetId="4">#REF!</definedName>
    <definedName name="____kst2" localSheetId="9">#REF!</definedName>
    <definedName name="____kst2" localSheetId="10">#REF!</definedName>
    <definedName name="____kst2" localSheetId="11">#REF!</definedName>
    <definedName name="____kst2" localSheetId="12">#REF!</definedName>
    <definedName name="____kst2" localSheetId="19">#REF!</definedName>
    <definedName name="____kst2" localSheetId="0">#REF!</definedName>
    <definedName name="____kst2" localSheetId="1">#REF!</definedName>
    <definedName name="____kst2" localSheetId="23">#REF!</definedName>
    <definedName name="____kst2">#REF!</definedName>
    <definedName name="____kst222" localSheetId="20">#REF!</definedName>
    <definedName name="____kst222" localSheetId="2">#REF!</definedName>
    <definedName name="____kst222" localSheetId="21">#REF!</definedName>
    <definedName name="____kst222" localSheetId="4">#REF!</definedName>
    <definedName name="____kst222" localSheetId="9">#REF!</definedName>
    <definedName name="____kst222" localSheetId="10">#REF!</definedName>
    <definedName name="____kst222" localSheetId="11">#REF!</definedName>
    <definedName name="____kst222" localSheetId="12">#REF!</definedName>
    <definedName name="____kst222" localSheetId="19">#REF!</definedName>
    <definedName name="____kst222" localSheetId="0">#REF!</definedName>
    <definedName name="____kst222" localSheetId="1">#REF!</definedName>
    <definedName name="____kst222" localSheetId="23">#REF!</definedName>
    <definedName name="____kst222">#REF!</definedName>
    <definedName name="____kst333" localSheetId="20">#REF!</definedName>
    <definedName name="____kst333" localSheetId="2">#REF!</definedName>
    <definedName name="____kst333" localSheetId="21">#REF!</definedName>
    <definedName name="____kst333" localSheetId="4">#REF!</definedName>
    <definedName name="____kst333" localSheetId="9">#REF!</definedName>
    <definedName name="____kst333" localSheetId="10">#REF!</definedName>
    <definedName name="____kst333" localSheetId="11">#REF!</definedName>
    <definedName name="____kst333" localSheetId="12">#REF!</definedName>
    <definedName name="____kst333" localSheetId="19">#REF!</definedName>
    <definedName name="____kst333" localSheetId="0">#REF!</definedName>
    <definedName name="____kst333" localSheetId="1">#REF!</definedName>
    <definedName name="____kst333" localSheetId="23">#REF!</definedName>
    <definedName name="____kst333">#REF!</definedName>
    <definedName name="___kst2" localSheetId="20">#REF!</definedName>
    <definedName name="___kst2" localSheetId="2">#REF!</definedName>
    <definedName name="___kst2" localSheetId="21">#REF!</definedName>
    <definedName name="___kst2" localSheetId="4">#REF!</definedName>
    <definedName name="___kst2" localSheetId="9">#REF!</definedName>
    <definedName name="___kst2" localSheetId="10">#REF!</definedName>
    <definedName name="___kst2" localSheetId="11">#REF!</definedName>
    <definedName name="___kst2" localSheetId="12">#REF!</definedName>
    <definedName name="___kst2" localSheetId="19">#REF!</definedName>
    <definedName name="___kst2" localSheetId="0">#REF!</definedName>
    <definedName name="___kst2" localSheetId="1">#REF!</definedName>
    <definedName name="___kst2" localSheetId="23">#REF!</definedName>
    <definedName name="___kst2">#REF!</definedName>
    <definedName name="___kst222" localSheetId="20">#REF!</definedName>
    <definedName name="___kst222" localSheetId="2">#REF!</definedName>
    <definedName name="___kst222" localSheetId="21">#REF!</definedName>
    <definedName name="___kst222" localSheetId="4">#REF!</definedName>
    <definedName name="___kst222" localSheetId="9">#REF!</definedName>
    <definedName name="___kst222" localSheetId="10">#REF!</definedName>
    <definedName name="___kst222" localSheetId="11">#REF!</definedName>
    <definedName name="___kst222" localSheetId="12">#REF!</definedName>
    <definedName name="___kst222" localSheetId="19">#REF!</definedName>
    <definedName name="___kst222" localSheetId="0">#REF!</definedName>
    <definedName name="___kst222" localSheetId="1">#REF!</definedName>
    <definedName name="___kst222" localSheetId="23">#REF!</definedName>
    <definedName name="___kst222">#REF!</definedName>
    <definedName name="___kst333" localSheetId="20">#REF!</definedName>
    <definedName name="___kst333" localSheetId="2">#REF!</definedName>
    <definedName name="___kst333" localSheetId="21">#REF!</definedName>
    <definedName name="___kst333" localSheetId="4">#REF!</definedName>
    <definedName name="___kst333" localSheetId="9">#REF!</definedName>
    <definedName name="___kst333" localSheetId="10">#REF!</definedName>
    <definedName name="___kst333" localSheetId="11">#REF!</definedName>
    <definedName name="___kst333" localSheetId="12">#REF!</definedName>
    <definedName name="___kst333" localSheetId="19">#REF!</definedName>
    <definedName name="___kst333" localSheetId="0">#REF!</definedName>
    <definedName name="___kst333" localSheetId="1">#REF!</definedName>
    <definedName name="___kst333" localSheetId="23">#REF!</definedName>
    <definedName name="___kst333">#REF!</definedName>
    <definedName name="__kst2" localSheetId="20">#REF!</definedName>
    <definedName name="__kst2" localSheetId="2">#REF!</definedName>
    <definedName name="__kst2" localSheetId="21">#REF!</definedName>
    <definedName name="__kst2" localSheetId="4">#REF!</definedName>
    <definedName name="__kst2" localSheetId="9">#REF!</definedName>
    <definedName name="__kst2" localSheetId="10">#REF!</definedName>
    <definedName name="__kst2" localSheetId="11">#REF!</definedName>
    <definedName name="__kst2" localSheetId="12">#REF!</definedName>
    <definedName name="__kst2" localSheetId="19">#REF!</definedName>
    <definedName name="__kst2" localSheetId="0">#REF!</definedName>
    <definedName name="__kst2" localSheetId="1">#REF!</definedName>
    <definedName name="__kst2" localSheetId="23">#REF!</definedName>
    <definedName name="__kst2">#REF!</definedName>
    <definedName name="__kst222" localSheetId="20">#REF!</definedName>
    <definedName name="__kst222" localSheetId="2">#REF!</definedName>
    <definedName name="__kst222" localSheetId="21">#REF!</definedName>
    <definedName name="__kst222" localSheetId="4">#REF!</definedName>
    <definedName name="__kst222" localSheetId="9">#REF!</definedName>
    <definedName name="__kst222" localSheetId="10">#REF!</definedName>
    <definedName name="__kst222" localSheetId="11">#REF!</definedName>
    <definedName name="__kst222" localSheetId="12">#REF!</definedName>
    <definedName name="__kst222" localSheetId="19">#REF!</definedName>
    <definedName name="__kst222" localSheetId="0">#REF!</definedName>
    <definedName name="__kst222" localSheetId="1">#REF!</definedName>
    <definedName name="__kst222" localSheetId="23">#REF!</definedName>
    <definedName name="__kst222">#REF!</definedName>
    <definedName name="__kst333" localSheetId="20">#REF!</definedName>
    <definedName name="__kst333" localSheetId="2">#REF!</definedName>
    <definedName name="__kst333" localSheetId="21">#REF!</definedName>
    <definedName name="__kst333" localSheetId="4">#REF!</definedName>
    <definedName name="__kst333" localSheetId="9">#REF!</definedName>
    <definedName name="__kst333" localSheetId="10">#REF!</definedName>
    <definedName name="__kst333" localSheetId="11">#REF!</definedName>
    <definedName name="__kst333" localSheetId="12">#REF!</definedName>
    <definedName name="__kst333" localSheetId="19">#REF!</definedName>
    <definedName name="__kst333" localSheetId="0">#REF!</definedName>
    <definedName name="__kst333" localSheetId="1">#REF!</definedName>
    <definedName name="__kst333" localSheetId="23">#REF!</definedName>
    <definedName name="__kst333">#REF!</definedName>
    <definedName name="_xlnm._FilterDatabase" localSheetId="6" hidden="1">'3A-kommunális'!$A$2:$C$77</definedName>
    <definedName name="_xlnm._FilterDatabase" localSheetId="7" hidden="1">'3B-fejlesztés-felújítás'!$A$2:$C$111</definedName>
    <definedName name="_xlnm._FilterDatabase" localSheetId="5" hidden="1">'3-Kiadások'!$A$2:$K$210</definedName>
    <definedName name="_xlnm._FilterDatabase" localSheetId="10" hidden="1">'4-létszámok'!$A$1:$C$10</definedName>
    <definedName name="_xlnm._FilterDatabase" localSheetId="0" hidden="1">'Eltér I és II vált'!$B$1:$J$97</definedName>
    <definedName name="_xlnm._FilterDatabase" localSheetId="1" hidden="1">Eltérés!$A$1:$J$33</definedName>
    <definedName name="_xlnm._FilterDatabase" localSheetId="23" hidden="1">'PH Névszerinti'!$A$1:$AD$164</definedName>
    <definedName name="_kst2" localSheetId="20">#REF!</definedName>
    <definedName name="_kst2" localSheetId="2">#REF!</definedName>
    <definedName name="_kst2" localSheetId="21">#REF!</definedName>
    <definedName name="_kst2" localSheetId="4">#REF!</definedName>
    <definedName name="_kst2" localSheetId="9">#REF!</definedName>
    <definedName name="_kst2" localSheetId="10">#REF!</definedName>
    <definedName name="_kst2" localSheetId="11">#REF!</definedName>
    <definedName name="_kst2" localSheetId="12">#REF!</definedName>
    <definedName name="_kst2" localSheetId="19">#REF!</definedName>
    <definedName name="_kst2" localSheetId="0">#REF!</definedName>
    <definedName name="_kst2" localSheetId="1">#REF!</definedName>
    <definedName name="_kst2" localSheetId="23">#REF!</definedName>
    <definedName name="_kst2">#REF!</definedName>
    <definedName name="_kst222" localSheetId="20">#REF!</definedName>
    <definedName name="_kst222" localSheetId="2">#REF!</definedName>
    <definedName name="_kst222" localSheetId="21">#REF!</definedName>
    <definedName name="_kst222" localSheetId="4">#REF!</definedName>
    <definedName name="_kst222" localSheetId="9">#REF!</definedName>
    <definedName name="_kst222" localSheetId="10">#REF!</definedName>
    <definedName name="_kst222" localSheetId="11">#REF!</definedName>
    <definedName name="_kst222" localSheetId="12">#REF!</definedName>
    <definedName name="_kst222" localSheetId="19">#REF!</definedName>
    <definedName name="_kst222" localSheetId="0">#REF!</definedName>
    <definedName name="_kst222" localSheetId="1">#REF!</definedName>
    <definedName name="_kst222" localSheetId="23">#REF!</definedName>
    <definedName name="_kst222">#REF!</definedName>
    <definedName name="_kst333" localSheetId="20">#REF!</definedName>
    <definedName name="_kst333" localSheetId="2">#REF!</definedName>
    <definedName name="_kst333" localSheetId="21">#REF!</definedName>
    <definedName name="_kst333" localSheetId="4">#REF!</definedName>
    <definedName name="_kst333" localSheetId="9">#REF!</definedName>
    <definedName name="_kst333" localSheetId="10">#REF!</definedName>
    <definedName name="_kst333" localSheetId="11">#REF!</definedName>
    <definedName name="_kst333" localSheetId="12">#REF!</definedName>
    <definedName name="_kst333" localSheetId="19">#REF!</definedName>
    <definedName name="_kst333" localSheetId="0">#REF!</definedName>
    <definedName name="_kst333" localSheetId="1">#REF!</definedName>
    <definedName name="_kst333" localSheetId="23">#REF!</definedName>
    <definedName name="_kst333">#REF!</definedName>
    <definedName name="ai_" localSheetId="17">[1]kod!$P$10:$P$328</definedName>
    <definedName name="ai_" localSheetId="18">[1]kod!$P$10:$P$328</definedName>
    <definedName name="ai_">[2]kod!$P$10:$P$328</definedName>
    <definedName name="átcsop2városüzi" localSheetId="20">#REF!</definedName>
    <definedName name="átcsop2városüzi" localSheetId="2">#REF!</definedName>
    <definedName name="átcsop2városüzi" localSheetId="21">#REF!</definedName>
    <definedName name="átcsop2városüzi" localSheetId="4">#REF!</definedName>
    <definedName name="átcsop2városüzi" localSheetId="9">#REF!</definedName>
    <definedName name="átcsop2városüzi" localSheetId="10">#REF!</definedName>
    <definedName name="átcsop2városüzi" localSheetId="11">#REF!</definedName>
    <definedName name="átcsop2városüzi" localSheetId="12">#REF!</definedName>
    <definedName name="átcsop2városüzi" localSheetId="14">#REF!</definedName>
    <definedName name="átcsop2városüzi" localSheetId="19">#REF!</definedName>
    <definedName name="átcsop2városüzi" localSheetId="0">#REF!</definedName>
    <definedName name="átcsop2városüzi" localSheetId="1">#REF!</definedName>
    <definedName name="átcsop2városüzi" localSheetId="23">#REF!</definedName>
    <definedName name="átcsop2városüzi">#REF!</definedName>
    <definedName name="bf_" localSheetId="17">[1]kod!$Q$10:$Q$328</definedName>
    <definedName name="bf_" localSheetId="18">[1]kod!$Q$10:$Q$328</definedName>
    <definedName name="bf_">[2]kod!$Q$10:$Q$328</definedName>
    <definedName name="cd_" localSheetId="17">[1]kod!$R$10:$R$328</definedName>
    <definedName name="cd_" localSheetId="18">[1]kod!$R$10:$R$328</definedName>
    <definedName name="cd_">[2]kod!$R$10:$R$328</definedName>
    <definedName name="dj_" localSheetId="17">[1]kod!$S$10:$S$328</definedName>
    <definedName name="dj_" localSheetId="18">[1]kod!$S$10:$S$328</definedName>
    <definedName name="dj_">[2]kod!$S$10:$S$328</definedName>
    <definedName name="eh_" localSheetId="17">[1]kod!$T$10:$T$328</definedName>
    <definedName name="eh_" localSheetId="18">[1]kod!$T$10:$T$328</definedName>
    <definedName name="eh_">[2]kod!$T$10:$T$328</definedName>
    <definedName name="g_" localSheetId="17">[1]kod!$O$10:$O$328</definedName>
    <definedName name="g_" localSheetId="18">[1]kod!$O$10:$O$328</definedName>
    <definedName name="g_">[2]kod!$O$10:$O$328</definedName>
    <definedName name="kst" localSheetId="20">#REF!</definedName>
    <definedName name="kst" localSheetId="16">#REF!</definedName>
    <definedName name="kst" localSheetId="17">#REF!</definedName>
    <definedName name="kst" localSheetId="18">#REF!</definedName>
    <definedName name="kst" localSheetId="2">#REF!</definedName>
    <definedName name="kst" localSheetId="21">#REF!</definedName>
    <definedName name="kst" localSheetId="4">#REF!</definedName>
    <definedName name="kst" localSheetId="9">#REF!</definedName>
    <definedName name="kst" localSheetId="10">#REF!</definedName>
    <definedName name="kst" localSheetId="11">#REF!</definedName>
    <definedName name="kst" localSheetId="12">#REF!</definedName>
    <definedName name="kst" localSheetId="14">#REF!</definedName>
    <definedName name="kst" localSheetId="19">#REF!</definedName>
    <definedName name="kst" localSheetId="0">#REF!</definedName>
    <definedName name="kst" localSheetId="1">#REF!</definedName>
    <definedName name="kst" localSheetId="23">#REF!</definedName>
    <definedName name="kst">#REF!</definedName>
    <definedName name="nev" localSheetId="17">[3]kod!$CD$8:$CD$3150</definedName>
    <definedName name="nev" localSheetId="18">[3]kod!$CD$8:$CD$3150</definedName>
    <definedName name="nev">[4]kod!$CD$8:$CD$3150</definedName>
    <definedName name="_xlnm.Print_Titles" localSheetId="2">'1-Mérleg'!$A:$B</definedName>
    <definedName name="_xlnm.Print_Titles" localSheetId="4">'2A-Normatíva'!$B:$B,'2A-Normatíva'!$1:$5</definedName>
    <definedName name="_xlnm.Print_Titles" localSheetId="3">'2-Bevételek'!$1:$3</definedName>
    <definedName name="_xlnm.Print_Titles" localSheetId="22">'3. tájékoztató'!$2:$2</definedName>
    <definedName name="_xlnm.Print_Titles" localSheetId="6">'3A-kommunális'!$1:$3</definedName>
    <definedName name="_xlnm.Print_Titles" localSheetId="7">'3B-fejlesztés-felújítás'!$1:$3</definedName>
    <definedName name="_xlnm.Print_Titles" localSheetId="8">'3C-Céljellegű'!$1:$5</definedName>
    <definedName name="_xlnm.Print_Titles" localSheetId="5">'3-Kiadások'!$1:$4</definedName>
    <definedName name="_xlnm.Print_Titles" localSheetId="13">'7-nem kötelező'!$1:$4</definedName>
    <definedName name="_xlnm.Print_Titles" localSheetId="0">'Eltér I és II vált'!$1:$2</definedName>
    <definedName name="_xlnm.Print_Titles" localSheetId="1">Eltérés!$1:$2</definedName>
    <definedName name="_xlnm.Print_Area" localSheetId="20">'1. tájékoztató'!$A$1:$C$35</definedName>
    <definedName name="_xlnm.Print_Area" localSheetId="16">'10-hitelfelv korl'!$A$1:$C$19</definedName>
    <definedName name="_xlnm.Print_Area" localSheetId="17">'11-ei ütemterv'!$A$1:$N$36</definedName>
    <definedName name="_xlnm.Print_Area" localSheetId="18">'12-gördülő'!$A$1:$J$21</definedName>
    <definedName name="_xlnm.Print_Area" localSheetId="2">'1-Mérleg'!$A$1:$H$24</definedName>
    <definedName name="_xlnm.Print_Area" localSheetId="21">'2. tájékoztató'!$A$1:$AJ$14</definedName>
    <definedName name="_xlnm.Print_Area" localSheetId="4">'2A-Normatíva'!$A$1:$G$73</definedName>
    <definedName name="_xlnm.Print_Area" localSheetId="3">'2-Bevételek'!$A$1:$M$126</definedName>
    <definedName name="_xlnm.Print_Area" localSheetId="22">'3. tájékoztató'!$A$1:$E$50</definedName>
    <definedName name="_xlnm.Print_Area" localSheetId="6">'3A-kommunális'!$A$2:$D$77</definedName>
    <definedName name="_xlnm.Print_Area" localSheetId="7">'3B-fejlesztés-felújítás'!$A$1:$D$111</definedName>
    <definedName name="_xlnm.Print_Area" localSheetId="8">'3C-Céljellegű'!$A$1:$E$69</definedName>
    <definedName name="_xlnm.Print_Area" localSheetId="9">'3D-Környezetvéd Alap'!$A$1:$G$20</definedName>
    <definedName name="_xlnm.Print_Area" localSheetId="5">'3-Kiadások'!$A$1:$M$210</definedName>
    <definedName name="_xlnm.Print_Area" localSheetId="10">'4-létszámok'!$A$1:$G$20</definedName>
    <definedName name="_xlnm.Print_Area" localSheetId="11">'5-kötváll'!$A$1:$Q$21</definedName>
    <definedName name="_xlnm.Print_Area" localSheetId="12">'6-közvetett támog'!$A$1:$I$11</definedName>
    <definedName name="_xlnm.Print_Area" localSheetId="13">'7-nem kötelező'!$A$1:$F$30</definedName>
    <definedName name="_xlnm.Print_Area" localSheetId="14">'8-EU'!$A$1:$G$17</definedName>
    <definedName name="_xlnm.Print_Area" localSheetId="15">'9-Mfüred'!$A$1:$N$28</definedName>
    <definedName name="_xlnm.Print_Area" localSheetId="0">'Eltér I és II vált'!$B$1:$I$117</definedName>
    <definedName name="_xlnm.Print_Area" localSheetId="1">Eltérés!$B$1:$I$131</definedName>
    <definedName name="OLE_LINK1" localSheetId="0">'Eltér I és II vált'!$B$76</definedName>
    <definedName name="OLE_LINK1" localSheetId="1">Eltérés!#REF!</definedName>
    <definedName name="onev" localSheetId="17">[5]kod!$BT$34:$BT$3184</definedName>
    <definedName name="onev" localSheetId="18">[5]kod!$BT$34:$BT$3184</definedName>
    <definedName name="onev">[6]kod!$BT$34:$BT$3184</definedName>
    <definedName name="Z_CEBA0433_8D47_4E1D_B27A_8F5C0D35B7CD_.wvu.FilterData" localSheetId="10" hidden="1">'4-létszámok'!$A$1:$C$10</definedName>
    <definedName name="Z_CEBA0433_8D47_4E1D_B27A_8F5C0D35B7CD_.wvu.PrintTitles" localSheetId="3" hidden="1">'2-Bevételek'!$2:$3</definedName>
    <definedName name="Z_CEBA0433_8D47_4E1D_B27A_8F5C0D35B7CD_.wvu.PrintTitles" localSheetId="8" hidden="1">'3C-Céljellegű'!$1:$5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49" i="91" l="1"/>
  <c r="D50" i="91" s="1"/>
  <c r="B47" i="91"/>
  <c r="B48" i="91" s="1"/>
  <c r="D45" i="91"/>
  <c r="D41" i="91"/>
  <c r="B40" i="91"/>
  <c r="D38" i="91"/>
  <c r="B36" i="91"/>
  <c r="B37" i="91" s="1"/>
  <c r="D34" i="91"/>
  <c r="B31" i="91"/>
  <c r="B32" i="91" s="1"/>
  <c r="B33" i="91" s="1"/>
  <c r="D29" i="91"/>
  <c r="B25" i="91"/>
  <c r="B26" i="91" s="1"/>
  <c r="B27" i="91" s="1"/>
  <c r="B28" i="91" s="1"/>
  <c r="D23" i="91"/>
  <c r="B18" i="91"/>
  <c r="B19" i="91" s="1"/>
  <c r="B20" i="91" s="1"/>
  <c r="B21" i="91" s="1"/>
  <c r="D16" i="91"/>
  <c r="B13" i="91"/>
  <c r="B14" i="91" s="1"/>
  <c r="B15" i="91" s="1"/>
  <c r="D11" i="91"/>
  <c r="B8" i="91"/>
  <c r="B9" i="91" s="1"/>
  <c r="B10" i="91" s="1"/>
  <c r="B7" i="91"/>
  <c r="D5" i="91"/>
  <c r="B3" i="91"/>
  <c r="B4" i="91" s="1"/>
  <c r="W163" i="77" l="1"/>
  <c r="K163" i="77"/>
  <c r="P163" i="77" s="1"/>
  <c r="J162" i="77"/>
  <c r="W162" i="77" s="1"/>
  <c r="W161" i="77"/>
  <c r="K161" i="77"/>
  <c r="P161" i="77" s="1"/>
  <c r="J160" i="77"/>
  <c r="W160" i="77" s="1"/>
  <c r="W159" i="77"/>
  <c r="K159" i="77"/>
  <c r="P159" i="77" s="1"/>
  <c r="W158" i="77"/>
  <c r="K158" i="77"/>
  <c r="P158" i="77" s="1"/>
  <c r="W157" i="77"/>
  <c r="K157" i="77"/>
  <c r="P157" i="77" s="1"/>
  <c r="W156" i="77"/>
  <c r="K156" i="77"/>
  <c r="P156" i="77" s="1"/>
  <c r="W155" i="77"/>
  <c r="K155" i="77"/>
  <c r="P155" i="77" s="1"/>
  <c r="W154" i="77"/>
  <c r="K154" i="77"/>
  <c r="P154" i="77" s="1"/>
  <c r="W153" i="77"/>
  <c r="K153" i="77"/>
  <c r="P153" i="77" s="1"/>
  <c r="W152" i="77"/>
  <c r="K152" i="77"/>
  <c r="P152" i="77" s="1"/>
  <c r="W151" i="77"/>
  <c r="M151" i="77"/>
  <c r="K151" i="77"/>
  <c r="W150" i="77"/>
  <c r="M150" i="77"/>
  <c r="K150" i="77"/>
  <c r="A150" i="77"/>
  <c r="A151" i="77" s="1"/>
  <c r="A152" i="77" s="1"/>
  <c r="A153" i="77" s="1"/>
  <c r="A154" i="77" s="1"/>
  <c r="A155" i="77" s="1"/>
  <c r="A156" i="77" s="1"/>
  <c r="A157" i="77" s="1"/>
  <c r="A158" i="77" s="1"/>
  <c r="A159" i="77" s="1"/>
  <c r="A160" i="77" s="1"/>
  <c r="A161" i="77" s="1"/>
  <c r="A162" i="77" s="1"/>
  <c r="A163" i="77" s="1"/>
  <c r="W149" i="77"/>
  <c r="M149" i="77"/>
  <c r="K149" i="77"/>
  <c r="G149" i="77"/>
  <c r="J136" i="77"/>
  <c r="P136" i="77" s="1"/>
  <c r="J135" i="77"/>
  <c r="P135" i="77" s="1"/>
  <c r="J134" i="77"/>
  <c r="P134" i="77" s="1"/>
  <c r="J133" i="77"/>
  <c r="P133" i="77" s="1"/>
  <c r="J132" i="77"/>
  <c r="P132" i="77" s="1"/>
  <c r="P105" i="77"/>
  <c r="P151" i="77" l="1"/>
  <c r="P149" i="77"/>
  <c r="P150" i="77"/>
  <c r="P160" i="77"/>
  <c r="K162" i="77"/>
  <c r="P162" i="77" s="1"/>
  <c r="K71" i="77" l="1"/>
  <c r="K65" i="77" l="1"/>
  <c r="M2" i="77" l="1"/>
  <c r="J131" i="77" l="1"/>
  <c r="K131" i="77" s="1"/>
  <c r="J123" i="77"/>
  <c r="K123" i="77" s="1"/>
  <c r="J130" i="77"/>
  <c r="J128" i="77"/>
  <c r="J127" i="77"/>
  <c r="J120" i="77"/>
  <c r="J113" i="77"/>
  <c r="J112" i="77"/>
  <c r="J111" i="77"/>
  <c r="J104" i="77"/>
  <c r="J102" i="77"/>
  <c r="J100" i="77"/>
  <c r="J99" i="77"/>
  <c r="J98" i="77"/>
  <c r="J96" i="77"/>
  <c r="J95" i="77"/>
  <c r="J94" i="77"/>
  <c r="J92" i="77"/>
  <c r="J91" i="77"/>
  <c r="J89" i="77"/>
  <c r="J88" i="77"/>
  <c r="J86" i="77"/>
  <c r="J78" i="77"/>
  <c r="J77" i="77"/>
  <c r="J76" i="77"/>
  <c r="J75" i="77"/>
  <c r="J74" i="77"/>
  <c r="J73" i="77"/>
  <c r="J66" i="77"/>
  <c r="J64" i="77"/>
  <c r="J55" i="77"/>
  <c r="J53" i="77"/>
  <c r="J51" i="77"/>
  <c r="J50" i="77"/>
  <c r="J49" i="77"/>
  <c r="J47" i="77"/>
  <c r="J45" i="77"/>
  <c r="J43" i="77"/>
  <c r="J42" i="77"/>
  <c r="J40" i="77"/>
  <c r="J36" i="77"/>
  <c r="J32" i="77"/>
  <c r="J31" i="77"/>
  <c r="J29" i="77"/>
  <c r="J28" i="77"/>
  <c r="J23" i="77"/>
  <c r="J22" i="77"/>
  <c r="J21" i="77"/>
  <c r="J20" i="77"/>
  <c r="J19" i="77"/>
  <c r="J18" i="77"/>
  <c r="J17" i="77"/>
  <c r="J16" i="77"/>
  <c r="J15" i="77"/>
  <c r="J14" i="77"/>
  <c r="J12" i="77"/>
  <c r="J10" i="77"/>
  <c r="J9" i="77"/>
  <c r="J8" i="77"/>
  <c r="J7" i="77"/>
  <c r="J6" i="77"/>
  <c r="J5" i="77"/>
  <c r="J4" i="77"/>
  <c r="J3" i="77"/>
  <c r="P131" i="77" l="1"/>
  <c r="H146" i="77" l="1"/>
  <c r="H147" i="77" s="1"/>
  <c r="P147" i="77" s="1"/>
  <c r="P145" i="77"/>
  <c r="P144" i="77"/>
  <c r="P143" i="77"/>
  <c r="P142" i="77"/>
  <c r="P141" i="77"/>
  <c r="P140" i="77"/>
  <c r="A140" i="77"/>
  <c r="A141" i="77" s="1"/>
  <c r="P139" i="77"/>
  <c r="O137" i="77"/>
  <c r="O138" i="77" s="1"/>
  <c r="N137" i="77"/>
  <c r="N138" i="77" s="1"/>
  <c r="I137" i="77"/>
  <c r="I138" i="77" s="1"/>
  <c r="H137" i="77"/>
  <c r="W130" i="77"/>
  <c r="P130" i="77"/>
  <c r="W129" i="77"/>
  <c r="K129" i="77"/>
  <c r="P129" i="77" s="1"/>
  <c r="K128" i="77"/>
  <c r="W127" i="77"/>
  <c r="W126" i="77"/>
  <c r="K126" i="77"/>
  <c r="P126" i="77" s="1"/>
  <c r="W125" i="77"/>
  <c r="K125" i="77"/>
  <c r="P125" i="77" s="1"/>
  <c r="W124" i="77"/>
  <c r="K124" i="77"/>
  <c r="P124" i="77" s="1"/>
  <c r="W123" i="77"/>
  <c r="P123" i="77"/>
  <c r="W122" i="77"/>
  <c r="K122" i="77"/>
  <c r="P122" i="77" s="1"/>
  <c r="W121" i="77"/>
  <c r="K121" i="77"/>
  <c r="P121" i="77" s="1"/>
  <c r="W120" i="77"/>
  <c r="K120" i="77"/>
  <c r="W119" i="77"/>
  <c r="M119" i="77"/>
  <c r="K119" i="77"/>
  <c r="W118" i="77"/>
  <c r="K118" i="77"/>
  <c r="P118" i="77" s="1"/>
  <c r="W117" i="77"/>
  <c r="K117" i="77"/>
  <c r="P117" i="77" s="1"/>
  <c r="K116" i="77"/>
  <c r="P116" i="77" s="1"/>
  <c r="W115" i="77"/>
  <c r="M115" i="77"/>
  <c r="K115" i="77"/>
  <c r="W114" i="77"/>
  <c r="M114" i="77"/>
  <c r="K114" i="77"/>
  <c r="K113" i="77"/>
  <c r="P113" i="77" s="1"/>
  <c r="W113" i="77"/>
  <c r="W112" i="77"/>
  <c r="P112" i="77"/>
  <c r="W111" i="77"/>
  <c r="P111" i="77"/>
  <c r="W110" i="77"/>
  <c r="K110" i="77"/>
  <c r="P110" i="77" s="1"/>
  <c r="W109" i="77"/>
  <c r="K109" i="77"/>
  <c r="P109" i="77" s="1"/>
  <c r="W108" i="77"/>
  <c r="K108" i="77"/>
  <c r="P108" i="77" s="1"/>
  <c r="W107" i="77"/>
  <c r="K107" i="77"/>
  <c r="P107" i="77" s="1"/>
  <c r="W106" i="77"/>
  <c r="M106" i="77"/>
  <c r="K106" i="77"/>
  <c r="W104" i="77"/>
  <c r="P104" i="77"/>
  <c r="W103" i="77"/>
  <c r="K103" i="77"/>
  <c r="P103" i="77" s="1"/>
  <c r="W102" i="77"/>
  <c r="P102" i="77"/>
  <c r="W101" i="77"/>
  <c r="K101" i="77"/>
  <c r="P101" i="77" s="1"/>
  <c r="W100" i="77"/>
  <c r="W99" i="77"/>
  <c r="P99" i="77"/>
  <c r="W98" i="77"/>
  <c r="P98" i="77"/>
  <c r="W97" i="77"/>
  <c r="K97" i="77"/>
  <c r="P97" i="77" s="1"/>
  <c r="W96" i="77"/>
  <c r="P96" i="77"/>
  <c r="W95" i="77"/>
  <c r="P95" i="77"/>
  <c r="W94" i="77"/>
  <c r="P94" i="77"/>
  <c r="W93" i="77"/>
  <c r="K93" i="77"/>
  <c r="P93" i="77" s="1"/>
  <c r="W92" i="77"/>
  <c r="P92" i="77"/>
  <c r="W91" i="77"/>
  <c r="P91" i="77"/>
  <c r="W90" i="77"/>
  <c r="K90" i="77"/>
  <c r="P90" i="77" s="1"/>
  <c r="W89" i="77"/>
  <c r="W88" i="77"/>
  <c r="P88" i="77"/>
  <c r="W87" i="77"/>
  <c r="K87" i="77"/>
  <c r="P87" i="77" s="1"/>
  <c r="W86" i="77"/>
  <c r="M86" i="77"/>
  <c r="K86" i="77"/>
  <c r="W85" i="77"/>
  <c r="K85" i="77"/>
  <c r="P85" i="77" s="1"/>
  <c r="W84" i="77"/>
  <c r="K84" i="77"/>
  <c r="P84" i="77" s="1"/>
  <c r="W83" i="77"/>
  <c r="K83" i="77"/>
  <c r="P83" i="77" s="1"/>
  <c r="W82" i="77"/>
  <c r="K82" i="77"/>
  <c r="P82" i="77" s="1"/>
  <c r="W81" i="77"/>
  <c r="K81" i="77"/>
  <c r="P81" i="77" s="1"/>
  <c r="W80" i="77"/>
  <c r="K80" i="77"/>
  <c r="P80" i="77" s="1"/>
  <c r="W79" i="77"/>
  <c r="K79" i="77"/>
  <c r="P79" i="77" s="1"/>
  <c r="W78" i="77"/>
  <c r="K78" i="77"/>
  <c r="P78" i="77" s="1"/>
  <c r="W77" i="77"/>
  <c r="K77" i="77"/>
  <c r="P77" i="77" s="1"/>
  <c r="W76" i="77"/>
  <c r="K76" i="77"/>
  <c r="P76" i="77" s="1"/>
  <c r="W75" i="77"/>
  <c r="K75" i="77"/>
  <c r="P75" i="77" s="1"/>
  <c r="W74" i="77"/>
  <c r="P74" i="77"/>
  <c r="K73" i="77"/>
  <c r="P73" i="77" s="1"/>
  <c r="W72" i="77"/>
  <c r="K72" i="77"/>
  <c r="P72" i="77" s="1"/>
  <c r="W71" i="77"/>
  <c r="P71" i="77"/>
  <c r="W70" i="77"/>
  <c r="K70" i="77"/>
  <c r="P70" i="77" s="1"/>
  <c r="W69" i="77"/>
  <c r="M69" i="77"/>
  <c r="K69" i="77"/>
  <c r="W68" i="77"/>
  <c r="M68" i="77"/>
  <c r="K68" i="77"/>
  <c r="W67" i="77"/>
  <c r="K67" i="77"/>
  <c r="P67" i="77" s="1"/>
  <c r="W66" i="77"/>
  <c r="K66" i="77"/>
  <c r="P66" i="77" s="1"/>
  <c r="W65" i="77"/>
  <c r="P65" i="77"/>
  <c r="W64" i="77"/>
  <c r="P64" i="77"/>
  <c r="W63" i="77"/>
  <c r="W62" i="77"/>
  <c r="K62" i="77"/>
  <c r="P62" i="77" s="1"/>
  <c r="W61" i="77"/>
  <c r="K61" i="77"/>
  <c r="P61" i="77" s="1"/>
  <c r="W60" i="77"/>
  <c r="K60" i="77"/>
  <c r="P60" i="77" s="1"/>
  <c r="W59" i="77"/>
  <c r="K59" i="77"/>
  <c r="P59" i="77" s="1"/>
  <c r="W58" i="77"/>
  <c r="K58" i="77"/>
  <c r="P58" i="77" s="1"/>
  <c r="W57" i="77"/>
  <c r="K57" i="77"/>
  <c r="P57" i="77" s="1"/>
  <c r="W56" i="77"/>
  <c r="K56" i="77"/>
  <c r="P56" i="77" s="1"/>
  <c r="W55" i="77"/>
  <c r="W54" i="77"/>
  <c r="K54" i="77"/>
  <c r="P54" i="77" s="1"/>
  <c r="W53" i="77"/>
  <c r="P53" i="77"/>
  <c r="W52" i="77"/>
  <c r="K52" i="77"/>
  <c r="P52" i="77" s="1"/>
  <c r="W51" i="77"/>
  <c r="K51" i="77"/>
  <c r="P51" i="77" s="1"/>
  <c r="K50" i="77"/>
  <c r="P50" i="77" s="1"/>
  <c r="W50" i="77"/>
  <c r="K49" i="77"/>
  <c r="P49" i="77" s="1"/>
  <c r="W49" i="77"/>
  <c r="W48" i="77"/>
  <c r="K48" i="77"/>
  <c r="P48" i="77" s="1"/>
  <c r="W47" i="77"/>
  <c r="P47" i="77"/>
  <c r="W46" i="77"/>
  <c r="K46" i="77"/>
  <c r="P46" i="77" s="1"/>
  <c r="W45" i="77"/>
  <c r="W44" i="77"/>
  <c r="K44" i="77"/>
  <c r="P44" i="77" s="1"/>
  <c r="W43" i="77"/>
  <c r="W42" i="77"/>
  <c r="P42" i="77"/>
  <c r="W41" i="77"/>
  <c r="K41" i="77"/>
  <c r="P41" i="77" s="1"/>
  <c r="W40" i="77"/>
  <c r="P40" i="77"/>
  <c r="W39" i="77"/>
  <c r="K39" i="77"/>
  <c r="P39" i="77" s="1"/>
  <c r="W38" i="77"/>
  <c r="K38" i="77"/>
  <c r="P38" i="77" s="1"/>
  <c r="W37" i="77"/>
  <c r="K37" i="77"/>
  <c r="P37" i="77" s="1"/>
  <c r="W36" i="77"/>
  <c r="P36" i="77"/>
  <c r="W34" i="77"/>
  <c r="M34" i="77"/>
  <c r="K34" i="77"/>
  <c r="W33" i="77"/>
  <c r="K33" i="77"/>
  <c r="P33" i="77" s="1"/>
  <c r="W32" i="77"/>
  <c r="P32" i="77"/>
  <c r="W31" i="77"/>
  <c r="W30" i="77"/>
  <c r="K30" i="77"/>
  <c r="P30" i="77" s="1"/>
  <c r="K29" i="77"/>
  <c r="P29" i="77" s="1"/>
  <c r="W29" i="77"/>
  <c r="W27" i="77"/>
  <c r="W26" i="77"/>
  <c r="K26" i="77"/>
  <c r="P26" i="77" s="1"/>
  <c r="W25" i="77"/>
  <c r="K25" i="77"/>
  <c r="P25" i="77" s="1"/>
  <c r="W24" i="77"/>
  <c r="M24" i="77"/>
  <c r="K24" i="77"/>
  <c r="G24" i="77"/>
  <c r="K23" i="77"/>
  <c r="P23" i="77" s="1"/>
  <c r="W23" i="77"/>
  <c r="G23" i="77"/>
  <c r="K21" i="77"/>
  <c r="W21" i="77"/>
  <c r="G21" i="77"/>
  <c r="P20" i="77"/>
  <c r="W20" i="77" s="1"/>
  <c r="G20" i="77"/>
  <c r="P19" i="77"/>
  <c r="W19" i="77" s="1"/>
  <c r="G19" i="77"/>
  <c r="P18" i="77"/>
  <c r="W18" i="77" s="1"/>
  <c r="K17" i="77"/>
  <c r="W17" i="77"/>
  <c r="K16" i="77"/>
  <c r="W16" i="77"/>
  <c r="P15" i="77"/>
  <c r="W15" i="77" s="1"/>
  <c r="G15" i="77"/>
  <c r="P14" i="77"/>
  <c r="W14" i="77" s="1"/>
  <c r="G14" i="77"/>
  <c r="W13" i="77"/>
  <c r="K13" i="77"/>
  <c r="P13" i="77" s="1"/>
  <c r="G13" i="77"/>
  <c r="W12" i="77"/>
  <c r="P12" i="77"/>
  <c r="W11" i="77"/>
  <c r="K11" i="77"/>
  <c r="P11" i="77" s="1"/>
  <c r="W10" i="77"/>
  <c r="P10" i="77"/>
  <c r="W9" i="77"/>
  <c r="P9" i="77"/>
  <c r="W8" i="77"/>
  <c r="P8" i="77"/>
  <c r="W7" i="77"/>
  <c r="K7" i="77"/>
  <c r="P6" i="77"/>
  <c r="W6" i="77" s="1"/>
  <c r="P4" i="77"/>
  <c r="W4" i="77" s="1"/>
  <c r="P3" i="77"/>
  <c r="W3" i="77" s="1"/>
  <c r="G3" i="77"/>
  <c r="A3" i="77"/>
  <c r="A4" i="77" s="1"/>
  <c r="A5" i="77" s="1"/>
  <c r="A6" i="77" s="1"/>
  <c r="A7" i="77" s="1"/>
  <c r="A8" i="77" s="1"/>
  <c r="A9" i="77" s="1"/>
  <c r="A10" i="77" s="1"/>
  <c r="A11" i="77" s="1"/>
  <c r="A12" i="77" s="1"/>
  <c r="A13" i="77" s="1"/>
  <c r="A14" i="77" s="1"/>
  <c r="A15" i="77" s="1"/>
  <c r="A16" i="77" s="1"/>
  <c r="A17" i="77" s="1"/>
  <c r="A18" i="77" s="1"/>
  <c r="A19" i="77" s="1"/>
  <c r="A20" i="77" s="1"/>
  <c r="A21" i="77" s="1"/>
  <c r="A22" i="77" s="1"/>
  <c r="A23" i="77" s="1"/>
  <c r="A24" i="77" s="1"/>
  <c r="A25" i="77" s="1"/>
  <c r="A26" i="77" s="1"/>
  <c r="A27" i="77" s="1"/>
  <c r="A28" i="77" s="1"/>
  <c r="A29" i="77" s="1"/>
  <c r="A30" i="77" s="1"/>
  <c r="A31" i="77" s="1"/>
  <c r="A32" i="77" s="1"/>
  <c r="A33" i="77" s="1"/>
  <c r="A34" i="77" s="1"/>
  <c r="A35" i="77" s="1"/>
  <c r="A36" i="77" s="1"/>
  <c r="A37" i="77" s="1"/>
  <c r="A38" i="77" s="1"/>
  <c r="A39" i="77" s="1"/>
  <c r="A40" i="77" s="1"/>
  <c r="A41" i="77" s="1"/>
  <c r="A42" i="77" s="1"/>
  <c r="A43" i="77" s="1"/>
  <c r="A44" i="77" s="1"/>
  <c r="A45" i="77" s="1"/>
  <c r="A46" i="77" s="1"/>
  <c r="A47" i="77" s="1"/>
  <c r="A48" i="77" s="1"/>
  <c r="A49" i="77" s="1"/>
  <c r="A50" i="77" s="1"/>
  <c r="A51" i="77" s="1"/>
  <c r="A52" i="77" s="1"/>
  <c r="A53" i="77" s="1"/>
  <c r="A54" i="77" s="1"/>
  <c r="A55" i="77" s="1"/>
  <c r="A56" i="77" s="1"/>
  <c r="A57" i="77" s="1"/>
  <c r="A58" i="77" s="1"/>
  <c r="A59" i="77" s="1"/>
  <c r="A60" i="77" s="1"/>
  <c r="A61" i="77" s="1"/>
  <c r="A62" i="77" s="1"/>
  <c r="A63" i="77" s="1"/>
  <c r="A64" i="77" s="1"/>
  <c r="A65" i="77" s="1"/>
  <c r="A66" i="77" s="1"/>
  <c r="A67" i="77" s="1"/>
  <c r="A68" i="77" s="1"/>
  <c r="A69" i="77" s="1"/>
  <c r="A70" i="77" s="1"/>
  <c r="A71" i="77" s="1"/>
  <c r="A72" i="77" s="1"/>
  <c r="A73" i="77" s="1"/>
  <c r="A74" i="77" s="1"/>
  <c r="A75" i="77" s="1"/>
  <c r="A76" i="77" s="1"/>
  <c r="A77" i="77" s="1"/>
  <c r="A78" i="77" s="1"/>
  <c r="A79" i="77" s="1"/>
  <c r="A80" i="77" s="1"/>
  <c r="A81" i="77" s="1"/>
  <c r="A82" i="77" s="1"/>
  <c r="A83" i="77" s="1"/>
  <c r="A84" i="77" s="1"/>
  <c r="A85" i="77" s="1"/>
  <c r="A86" i="77" s="1"/>
  <c r="A87" i="77" s="1"/>
  <c r="A88" i="77" s="1"/>
  <c r="A89" i="77" s="1"/>
  <c r="A90" i="77" s="1"/>
  <c r="A91" i="77" s="1"/>
  <c r="A92" i="77" s="1"/>
  <c r="A93" i="77" s="1"/>
  <c r="A94" i="77" s="1"/>
  <c r="A95" i="77" s="1"/>
  <c r="A96" i="77" s="1"/>
  <c r="A97" i="77" s="1"/>
  <c r="A98" i="77" s="1"/>
  <c r="A99" i="77" s="1"/>
  <c r="A100" i="77" s="1"/>
  <c r="A101" i="77" s="1"/>
  <c r="A102" i="77" s="1"/>
  <c r="A103" i="77" s="1"/>
  <c r="W2" i="77"/>
  <c r="K2" i="77"/>
  <c r="G2" i="77"/>
  <c r="P114" i="77" l="1"/>
  <c r="L128" i="77"/>
  <c r="P128" i="77" s="1"/>
  <c r="P146" i="77"/>
  <c r="P34" i="77"/>
  <c r="A104" i="77"/>
  <c r="A105" i="77" s="1"/>
  <c r="A106" i="77" s="1"/>
  <c r="A107" i="77" s="1"/>
  <c r="A108" i="77" s="1"/>
  <c r="A109" i="77" s="1"/>
  <c r="A110" i="77" s="1"/>
  <c r="A111" i="77" s="1"/>
  <c r="A112" i="77" s="1"/>
  <c r="A113" i="77" s="1"/>
  <c r="A114" i="77" s="1"/>
  <c r="A115" i="77" s="1"/>
  <c r="A116" i="77" s="1"/>
  <c r="A117" i="77" s="1"/>
  <c r="A118" i="77" s="1"/>
  <c r="A119" i="77" s="1"/>
  <c r="A120" i="77" s="1"/>
  <c r="A121" i="77" s="1"/>
  <c r="A122" i="77" s="1"/>
  <c r="A123" i="77" s="1"/>
  <c r="A124" i="77" s="1"/>
  <c r="A125" i="77" s="1"/>
  <c r="A126" i="77" s="1"/>
  <c r="A127" i="77" s="1"/>
  <c r="A128" i="77" s="1"/>
  <c r="A129" i="77" s="1"/>
  <c r="A130" i="77" s="1"/>
  <c r="P24" i="77"/>
  <c r="P68" i="77"/>
  <c r="P86" i="77"/>
  <c r="P69" i="77"/>
  <c r="P106" i="77"/>
  <c r="P115" i="77"/>
  <c r="P119" i="77"/>
  <c r="P16" i="77"/>
  <c r="P17" i="77"/>
  <c r="K27" i="77"/>
  <c r="P27" i="77" s="1"/>
  <c r="K28" i="77"/>
  <c r="P28" i="77" s="1"/>
  <c r="K31" i="77"/>
  <c r="P31" i="77" s="1"/>
  <c r="K43" i="77"/>
  <c r="P43" i="77" s="1"/>
  <c r="K55" i="77"/>
  <c r="P55" i="77" s="1"/>
  <c r="K63" i="77"/>
  <c r="P63" i="77" s="1"/>
  <c r="K89" i="77"/>
  <c r="P89" i="77" s="1"/>
  <c r="W128" i="77"/>
  <c r="J137" i="77"/>
  <c r="J138" i="77" s="1"/>
  <c r="P120" i="77"/>
  <c r="M35" i="77"/>
  <c r="M137" i="77" s="1"/>
  <c r="M138" i="77" s="1"/>
  <c r="K35" i="77"/>
  <c r="P2" i="77"/>
  <c r="W22" i="77"/>
  <c r="K22" i="77"/>
  <c r="P164" i="77"/>
  <c r="W35" i="77"/>
  <c r="P7" i="77"/>
  <c r="P5" i="77"/>
  <c r="P21" i="77"/>
  <c r="K45" i="77"/>
  <c r="P45" i="77" s="1"/>
  <c r="W73" i="77"/>
  <c r="W116" i="77"/>
  <c r="W5" i="77"/>
  <c r="K100" i="77"/>
  <c r="P100" i="77" s="1"/>
  <c r="K127" i="77"/>
  <c r="P127" i="77" s="1"/>
  <c r="L22" i="77" l="1"/>
  <c r="L137" i="77" s="1"/>
  <c r="L138" i="77" s="1"/>
  <c r="K137" i="77"/>
  <c r="K138" i="77" s="1"/>
  <c r="P35" i="77"/>
  <c r="P22" i="77" l="1"/>
  <c r="P137" i="77" s="1"/>
  <c r="P138" i="77" s="1"/>
  <c r="H34" i="67" l="1"/>
  <c r="H35" i="67"/>
  <c r="H108" i="67" l="1"/>
  <c r="H109" i="67"/>
  <c r="H110" i="67"/>
  <c r="H107" i="67"/>
  <c r="H106" i="67"/>
  <c r="H130" i="67" l="1"/>
  <c r="G130" i="67"/>
  <c r="F130" i="67"/>
  <c r="H103" i="67" l="1"/>
  <c r="H104" i="67"/>
  <c r="H105" i="67"/>
  <c r="H102" i="67"/>
  <c r="H42" i="67"/>
  <c r="H29" i="67"/>
  <c r="H94" i="67" l="1"/>
  <c r="H95" i="67"/>
  <c r="H96" i="67"/>
  <c r="H97" i="67"/>
  <c r="H98" i="67"/>
  <c r="H99" i="67"/>
  <c r="H93" i="67"/>
  <c r="H92" i="67"/>
  <c r="H91" i="67"/>
  <c r="H90" i="67"/>
  <c r="H89" i="67"/>
  <c r="H88" i="67"/>
  <c r="H87" i="67"/>
  <c r="H86" i="67"/>
  <c r="H80" i="67" l="1"/>
  <c r="H81" i="67"/>
  <c r="H82" i="67"/>
  <c r="H83" i="67"/>
  <c r="H84" i="67"/>
  <c r="H85" i="67"/>
  <c r="H100" i="67"/>
  <c r="H101" i="67"/>
  <c r="H79" i="67"/>
  <c r="H78" i="67"/>
  <c r="H67" i="67" l="1"/>
  <c r="H68" i="67"/>
  <c r="H69" i="67"/>
  <c r="H70" i="67"/>
  <c r="H71" i="67"/>
  <c r="H72" i="67"/>
  <c r="H73" i="67"/>
  <c r="H74" i="67"/>
  <c r="H75" i="67"/>
  <c r="H76" i="67"/>
  <c r="H77" i="67"/>
  <c r="H43" i="67" l="1"/>
  <c r="H44" i="67"/>
  <c r="H45" i="67"/>
  <c r="H46" i="67"/>
  <c r="H47" i="67"/>
  <c r="H48" i="67"/>
  <c r="H49" i="67"/>
  <c r="H50" i="67"/>
  <c r="H51" i="67"/>
  <c r="H52" i="67"/>
  <c r="H53" i="67"/>
  <c r="H31" i="67"/>
  <c r="H32" i="67"/>
  <c r="H33" i="67"/>
  <c r="H10" i="67" l="1"/>
  <c r="H11" i="67"/>
  <c r="H12" i="67"/>
  <c r="H13" i="67"/>
  <c r="H14" i="67"/>
  <c r="H15" i="67"/>
  <c r="H16" i="67"/>
  <c r="H17" i="67"/>
  <c r="H3" i="67" l="1"/>
  <c r="H39" i="67" l="1"/>
  <c r="H6" i="67" l="1"/>
  <c r="H8" i="67"/>
  <c r="H7" i="67"/>
  <c r="G128" i="67" l="1"/>
  <c r="F128" i="67"/>
  <c r="F129" i="67" s="1"/>
  <c r="H124" i="67"/>
  <c r="H123" i="67"/>
  <c r="H122" i="67"/>
  <c r="H121" i="67"/>
  <c r="H120" i="67"/>
  <c r="H119" i="67"/>
  <c r="H118" i="67"/>
  <c r="H117" i="67"/>
  <c r="H116" i="67"/>
  <c r="H115" i="67"/>
  <c r="H114" i="67"/>
  <c r="H111" i="67"/>
  <c r="H66" i="67"/>
  <c r="H65" i="67"/>
  <c r="H64" i="67"/>
  <c r="H63" i="67"/>
  <c r="H62" i="67"/>
  <c r="H61" i="67"/>
  <c r="H60" i="67"/>
  <c r="H59" i="67"/>
  <c r="H58" i="67"/>
  <c r="H57" i="67"/>
  <c r="H56" i="67"/>
  <c r="H55" i="67"/>
  <c r="H54" i="67"/>
  <c r="H41" i="67"/>
  <c r="H40" i="67"/>
  <c r="H36" i="67"/>
  <c r="H30" i="67"/>
  <c r="H28" i="67"/>
  <c r="H27" i="67"/>
  <c r="H26" i="67"/>
  <c r="H25" i="67"/>
  <c r="H24" i="67"/>
  <c r="H23" i="67"/>
  <c r="H22" i="67"/>
  <c r="H21" i="67"/>
  <c r="H20" i="67"/>
  <c r="H19" i="67"/>
  <c r="H18" i="67"/>
  <c r="H9" i="67"/>
  <c r="H5" i="67"/>
  <c r="H4" i="67"/>
  <c r="G131" i="67" l="1"/>
  <c r="G129" i="67"/>
  <c r="H128" i="67"/>
  <c r="F131" i="67"/>
  <c r="H131" i="67" l="1"/>
  <c r="H129" i="67"/>
  <c r="G116" i="25" l="1"/>
  <c r="F116" i="25"/>
  <c r="G114" i="25"/>
  <c r="F114" i="25"/>
  <c r="F115" i="25" s="1"/>
  <c r="H110" i="25"/>
  <c r="H109" i="25"/>
  <c r="H108" i="25"/>
  <c r="H107" i="25"/>
  <c r="H106" i="25"/>
  <c r="H105" i="25"/>
  <c r="H104" i="25"/>
  <c r="H103" i="25"/>
  <c r="H102" i="25"/>
  <c r="H101" i="25"/>
  <c r="H100" i="25"/>
  <c r="H97" i="25"/>
  <c r="H95" i="25"/>
  <c r="H94" i="25"/>
  <c r="H93" i="25"/>
  <c r="H92" i="25"/>
  <c r="H91" i="25"/>
  <c r="H90" i="25"/>
  <c r="H89" i="25"/>
  <c r="H88" i="25"/>
  <c r="H87" i="25"/>
  <c r="H86" i="25"/>
  <c r="H85" i="25"/>
  <c r="H84" i="25"/>
  <c r="H83" i="25"/>
  <c r="H82" i="25"/>
  <c r="H81" i="25"/>
  <c r="H80" i="25"/>
  <c r="H79" i="25"/>
  <c r="H78" i="25"/>
  <c r="H77" i="25"/>
  <c r="H76" i="25"/>
  <c r="H75" i="25"/>
  <c r="H74" i="25"/>
  <c r="H73" i="25"/>
  <c r="H72" i="25"/>
  <c r="H71" i="25"/>
  <c r="H70" i="25"/>
  <c r="H69" i="25"/>
  <c r="H68" i="25"/>
  <c r="H67" i="25"/>
  <c r="H66" i="25"/>
  <c r="H65" i="25"/>
  <c r="H64" i="25"/>
  <c r="H63" i="25"/>
  <c r="H62" i="25"/>
  <c r="H61" i="25"/>
  <c r="H60" i="25"/>
  <c r="H43" i="25"/>
  <c r="H42" i="25"/>
  <c r="H41" i="25"/>
  <c r="H40" i="25"/>
  <c r="H39" i="25"/>
  <c r="H38" i="25"/>
  <c r="H37" i="25"/>
  <c r="H36" i="25"/>
  <c r="H35" i="25"/>
  <c r="H34" i="25"/>
  <c r="H33" i="25"/>
  <c r="H32" i="25"/>
  <c r="H31" i="25"/>
  <c r="H30" i="25"/>
  <c r="H29" i="25"/>
  <c r="H28" i="25"/>
  <c r="H27" i="25"/>
  <c r="H26" i="25"/>
  <c r="H25" i="25"/>
  <c r="H24" i="25"/>
  <c r="H23" i="25"/>
  <c r="H22" i="25"/>
  <c r="H21" i="25"/>
  <c r="H20" i="25"/>
  <c r="H19" i="25"/>
  <c r="H18" i="25"/>
  <c r="H17" i="25"/>
  <c r="H16" i="25"/>
  <c r="H15" i="25"/>
  <c r="H14" i="25"/>
  <c r="H13" i="25"/>
  <c r="H12" i="25"/>
  <c r="H11" i="25"/>
  <c r="H10" i="25"/>
  <c r="H9" i="25"/>
  <c r="H8" i="25"/>
  <c r="H7" i="25"/>
  <c r="H6" i="25"/>
  <c r="H5" i="25"/>
  <c r="H4" i="25"/>
  <c r="F117" i="25" l="1"/>
  <c r="G115" i="25"/>
  <c r="H114" i="25"/>
  <c r="H115" i="25" s="1"/>
  <c r="G117" i="25"/>
  <c r="H117" i="2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Pintér Ágnes</author>
  </authors>
  <commentList>
    <comment ref="K83" authorId="0" shapeId="0" xr:uid="{5A4BDA94-9130-499F-A522-25B00271C6B7}">
      <text>
        <r>
          <rPr>
            <b/>
            <sz val="9"/>
            <color indexed="81"/>
            <rFont val="Tahoma"/>
            <family val="2"/>
            <charset val="238"/>
          </rPr>
          <t>Pintér Ágnes:</t>
        </r>
        <r>
          <rPr>
            <sz val="9"/>
            <color indexed="81"/>
            <rFont val="Tahoma"/>
            <family val="2"/>
            <charset val="238"/>
          </rPr>
          <t xml:space="preserve">
2018. évi telj.alapján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Pintér Ágnes</author>
  </authors>
  <commentList>
    <comment ref="M83" authorId="0" shapeId="0" xr:uid="{C46E6061-6EB9-492D-9149-3092BFA6B524}">
      <text>
        <r>
          <rPr>
            <b/>
            <sz val="9"/>
            <color indexed="81"/>
            <rFont val="Tahoma"/>
            <family val="2"/>
            <charset val="238"/>
          </rPr>
          <t>Pintér Ágnes:</t>
        </r>
        <r>
          <rPr>
            <sz val="9"/>
            <color indexed="81"/>
            <rFont val="Tahoma"/>
            <family val="2"/>
            <charset val="238"/>
          </rPr>
          <t xml:space="preserve">
500.000 Tündérkert ovi párakapu
420.000 Fecske ovi ivóvíz gerincvezeték
38.000 Jeruzsálem ovi WC tartály csere
76.200 Katona ovi bordásfal</t>
        </r>
      </text>
    </comment>
    <comment ref="M84" authorId="0" shapeId="0" xr:uid="{060F963E-844F-4D75-B265-E0AFE9FA757D}">
      <text>
        <r>
          <rPr>
            <b/>
            <sz val="9"/>
            <color indexed="81"/>
            <rFont val="Tahoma"/>
            <family val="2"/>
            <charset val="238"/>
          </rPr>
          <t>Pintér Ágnes:</t>
        </r>
        <r>
          <rPr>
            <sz val="9"/>
            <color indexed="81"/>
            <rFont val="Tahoma"/>
            <family val="2"/>
            <charset val="238"/>
          </rPr>
          <t xml:space="preserve">
Városüzi
</t>
        </r>
      </text>
    </comment>
    <comment ref="M88" authorId="0" shapeId="0" xr:uid="{AA6B11B4-C88B-4736-ADED-02E0EF781FA0}">
      <text>
        <r>
          <rPr>
            <b/>
            <sz val="9"/>
            <color indexed="81"/>
            <rFont val="Tahoma"/>
            <family val="2"/>
            <charset val="238"/>
          </rPr>
          <t>Pintér Ágnes:</t>
        </r>
        <r>
          <rPr>
            <sz val="9"/>
            <color indexed="81"/>
            <rFont val="Tahoma"/>
            <family val="2"/>
            <charset val="238"/>
          </rPr>
          <t xml:space="preserve">
7.000.000 bontás ford.ÁFA
2.000.000 Kossuth 8., Fő tér 8. értékesítés
2.500.000 '18-as várható telj.alapján</t>
        </r>
      </text>
    </comment>
    <comment ref="K123" authorId="0" shapeId="0" xr:uid="{B91E09DF-679D-418B-BFAB-68B3270837D2}">
      <text>
        <r>
          <rPr>
            <b/>
            <sz val="9"/>
            <color indexed="81"/>
            <rFont val="Tahoma"/>
            <family val="2"/>
            <charset val="238"/>
          </rPr>
          <t>Pintér Ágnes:</t>
        </r>
        <r>
          <rPr>
            <sz val="9"/>
            <color indexed="81"/>
            <rFont val="Tahoma"/>
            <family val="2"/>
            <charset val="238"/>
          </rPr>
          <t xml:space="preserve">
átadva 2018.12.27-én</t>
        </r>
      </text>
    </comment>
    <comment ref="K129" authorId="0" shapeId="0" xr:uid="{C8F2F8CF-E1AF-4958-BFF7-A3732E8AAC58}">
      <text>
        <r>
          <rPr>
            <b/>
            <sz val="9"/>
            <color indexed="81"/>
            <rFont val="Tahoma"/>
            <family val="2"/>
            <charset val="238"/>
          </rPr>
          <t>Pintér Ágnes:</t>
        </r>
        <r>
          <rPr>
            <sz val="9"/>
            <color indexed="81"/>
            <rFont val="Tahoma"/>
            <family val="2"/>
            <charset val="238"/>
          </rPr>
          <t xml:space="preserve">
eltérés -760.480 Ft 3/C képlethiba miatt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Pintér Ágnes</author>
  </authors>
  <commentList>
    <comment ref="D21" authorId="0" shapeId="0" xr:uid="{AFAB4BD6-CD60-472E-BF5C-8983816761FA}">
      <text>
        <r>
          <rPr>
            <b/>
            <sz val="9"/>
            <color indexed="81"/>
            <rFont val="Tahoma"/>
            <family val="2"/>
            <charset val="238"/>
          </rPr>
          <t>Pintér Ágnes:</t>
        </r>
        <r>
          <rPr>
            <sz val="9"/>
            <color indexed="81"/>
            <rFont val="Tahoma"/>
            <family val="2"/>
            <charset val="238"/>
          </rPr>
          <t xml:space="preserve">
8.890 Eft tervezés</t>
        </r>
      </text>
    </comment>
    <comment ref="D25" authorId="0" shapeId="0" xr:uid="{C2C06377-5B7B-4C45-8167-08C0B9EADA7F}">
      <text>
        <r>
          <rPr>
            <b/>
            <sz val="9"/>
            <color indexed="81"/>
            <rFont val="Tahoma"/>
            <family val="2"/>
            <charset val="238"/>
          </rPr>
          <t>Pintér Ágnes:</t>
        </r>
        <r>
          <rPr>
            <sz val="9"/>
            <color indexed="81"/>
            <rFont val="Tahoma"/>
            <family val="2"/>
            <charset val="238"/>
          </rPr>
          <t xml:space="preserve">
1.910 Eft áthúzódó fejl.keret Kovács Z.
670 Eft tervezés</t>
        </r>
      </text>
    </comment>
    <comment ref="D30" authorId="0" shapeId="0" xr:uid="{8AA57430-47CD-4C5B-BB0A-42C016D2847A}">
      <text>
        <r>
          <rPr>
            <b/>
            <sz val="9"/>
            <color indexed="81"/>
            <rFont val="Tahoma"/>
            <family val="2"/>
            <charset val="238"/>
          </rPr>
          <t>Pintér Ágnes:</t>
        </r>
        <r>
          <rPr>
            <sz val="9"/>
            <color indexed="81"/>
            <rFont val="Tahoma"/>
            <family val="2"/>
            <charset val="238"/>
          </rPr>
          <t xml:space="preserve">
53.513 szemetesek Percze képv.keret</t>
        </r>
      </text>
    </comment>
    <comment ref="D49" authorId="0" shapeId="0" xr:uid="{DA0F5DB1-6034-4575-8940-25A2588CE3DE}">
      <text>
        <r>
          <rPr>
            <b/>
            <sz val="9"/>
            <color indexed="81"/>
            <rFont val="Tahoma"/>
            <family val="2"/>
            <charset val="238"/>
          </rPr>
          <t>Pintér Ágnes:</t>
        </r>
        <r>
          <rPr>
            <sz val="9"/>
            <color indexed="81"/>
            <rFont val="Tahoma"/>
            <family val="2"/>
            <charset val="238"/>
          </rPr>
          <t xml:space="preserve">
A fejl.keretéből céljellegű támogatásra 1.890.000 Ft-ot fordított.</t>
        </r>
      </text>
    </comment>
    <comment ref="D75" authorId="0" shapeId="0" xr:uid="{CD57BB8F-8E3A-428A-A437-ECD846E3ECCD}">
      <text>
        <r>
          <rPr>
            <b/>
            <sz val="9"/>
            <color indexed="81"/>
            <rFont val="Tahoma"/>
            <family val="2"/>
            <charset val="238"/>
          </rPr>
          <t>Pintér Ágnes:</t>
        </r>
        <r>
          <rPr>
            <sz val="9"/>
            <color indexed="81"/>
            <rFont val="Tahoma"/>
            <family val="2"/>
            <charset val="238"/>
          </rPr>
          <t xml:space="preserve">
Fejl.keret Jobbik - Kévés T.</t>
        </r>
      </text>
    </comment>
    <comment ref="D82" authorId="0" shapeId="0" xr:uid="{F2BB3228-8C88-46D1-AFE9-2B55628F0F42}">
      <text>
        <r>
          <rPr>
            <b/>
            <sz val="9"/>
            <color indexed="81"/>
            <rFont val="Tahoma"/>
            <family val="2"/>
            <charset val="238"/>
          </rPr>
          <t>Pintér Ágnes:</t>
        </r>
        <r>
          <rPr>
            <sz val="9"/>
            <color indexed="81"/>
            <rFont val="Tahoma"/>
            <family val="2"/>
            <charset val="238"/>
          </rPr>
          <t xml:space="preserve">
Fejl.keret Jobbik - Faragó T.
</t>
        </r>
      </text>
    </comment>
    <comment ref="D93" authorId="0" shapeId="0" xr:uid="{2757323E-60A1-41C7-8CA6-88710A1E2632}">
      <text>
        <r>
          <rPr>
            <b/>
            <sz val="9"/>
            <color indexed="81"/>
            <rFont val="Tahoma"/>
            <family val="2"/>
            <charset val="238"/>
          </rPr>
          <t>Pintér Ágnes:</t>
        </r>
        <r>
          <rPr>
            <sz val="9"/>
            <color indexed="81"/>
            <rFont val="Tahoma"/>
            <family val="2"/>
            <charset val="238"/>
          </rPr>
          <t xml:space="preserve">
2018-as kár</t>
        </r>
      </text>
    </comment>
    <comment ref="D102" authorId="0" shapeId="0" xr:uid="{DA9F6BE3-55BF-44C7-BB0F-E413B33644E1}">
      <text>
        <r>
          <rPr>
            <b/>
            <sz val="9"/>
            <color indexed="81"/>
            <rFont val="Tahoma"/>
            <family val="2"/>
            <charset val="238"/>
          </rPr>
          <t>Pintér Ágnes:</t>
        </r>
        <r>
          <rPr>
            <sz val="9"/>
            <color indexed="81"/>
            <rFont val="Tahoma"/>
            <family val="2"/>
            <charset val="238"/>
          </rPr>
          <t xml:space="preserve">
1.500.000 hivatali bútorok, eszközök
2.300.000 iktató polcrendszer csere
200.000 pénztár hátsó bejárat csere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Pintér Ágnes</author>
  </authors>
  <commentList>
    <comment ref="E8" authorId="0" shapeId="0" xr:uid="{DFF8BD4D-6AD5-4B49-880B-741D699762A0}">
      <text>
        <r>
          <rPr>
            <b/>
            <sz val="9"/>
            <color indexed="81"/>
            <rFont val="Tahoma"/>
            <family val="2"/>
            <charset val="238"/>
          </rPr>
          <t>Pintér Ágnes:</t>
        </r>
        <r>
          <rPr>
            <sz val="9"/>
            <color indexed="81"/>
            <rFont val="Tahoma"/>
            <family val="2"/>
            <charset val="238"/>
          </rPr>
          <t xml:space="preserve">
3.000 Eft Kultúra, 1.000 Eft oktatás, 800 Eft vetélkedők (Bugát, Mikola)</t>
        </r>
      </text>
    </comment>
    <comment ref="E23" authorId="0" shapeId="0" xr:uid="{21D0E8E3-02EA-43AC-B04D-52454C58607F}">
      <text>
        <r>
          <rPr>
            <b/>
            <sz val="9"/>
            <color indexed="81"/>
            <rFont val="Tahoma"/>
            <family val="2"/>
            <charset val="238"/>
          </rPr>
          <t>Pintér Ágnes:</t>
        </r>
        <r>
          <rPr>
            <sz val="9"/>
            <color indexed="81"/>
            <rFont val="Tahoma"/>
            <family val="2"/>
            <charset val="238"/>
          </rPr>
          <t xml:space="preserve">
3.000 Eft sporttev., 1.000 Eft bölcsődék és óvodák
</t>
        </r>
      </text>
    </comment>
    <comment ref="E38" authorId="0" shapeId="0" xr:uid="{B510C386-6C36-4950-82D1-3A0494119C40}">
      <text>
        <r>
          <rPr>
            <b/>
            <sz val="9"/>
            <color indexed="81"/>
            <rFont val="Tahoma"/>
            <family val="2"/>
            <charset val="238"/>
          </rPr>
          <t>Pintér Ágnes:</t>
        </r>
        <r>
          <rPr>
            <sz val="9"/>
            <color indexed="81"/>
            <rFont val="Tahoma"/>
            <family val="2"/>
            <charset val="238"/>
          </rPr>
          <t xml:space="preserve">
Eü. 1.000 Eft, szoc. 1.000 EFt</t>
        </r>
      </text>
    </comment>
    <comment ref="E43" authorId="0" shapeId="0" xr:uid="{FCC247F3-1BB3-4900-8E7A-73F309B60BFA}">
      <text>
        <r>
          <rPr>
            <b/>
            <sz val="9"/>
            <color indexed="81"/>
            <rFont val="Tahoma"/>
            <family val="2"/>
            <charset val="238"/>
          </rPr>
          <t>Pintér Ágnes:</t>
        </r>
        <r>
          <rPr>
            <sz val="9"/>
            <color indexed="81"/>
            <rFont val="Tahoma"/>
            <family val="2"/>
            <charset val="238"/>
          </rPr>
          <t xml:space="preserve">
beépíteni az OKB keretbe?</t>
        </r>
      </text>
    </comment>
    <comment ref="B50" authorId="0" shapeId="0" xr:uid="{3907970B-2BAC-4C64-908D-37D9F87C3464}">
      <text>
        <r>
          <rPr>
            <b/>
            <sz val="9"/>
            <color indexed="81"/>
            <rFont val="Tahoma"/>
            <family val="2"/>
            <charset val="238"/>
          </rPr>
          <t>Pintér Ágnes:</t>
        </r>
        <r>
          <rPr>
            <sz val="9"/>
            <color indexed="81"/>
            <rFont val="Tahoma"/>
            <family val="2"/>
            <charset val="238"/>
          </rPr>
          <t xml:space="preserve">
céltartalékban</t>
        </r>
      </text>
    </comment>
  </commentList>
</comments>
</file>

<file path=xl/sharedStrings.xml><?xml version="1.0" encoding="utf-8"?>
<sst xmlns="http://schemas.openxmlformats.org/spreadsheetml/2006/main" count="2715" uniqueCount="1326">
  <si>
    <t>Sorsz.</t>
  </si>
  <si>
    <t>Bevételek</t>
  </si>
  <si>
    <t>Kiadások összesen</t>
  </si>
  <si>
    <t>Összesen</t>
  </si>
  <si>
    <t>Működési célú támogatások</t>
  </si>
  <si>
    <t>Személyi juttatások</t>
  </si>
  <si>
    <t>Felhalmozási célú támogatások</t>
  </si>
  <si>
    <t>Munkaadókat terhelő járulékok és szociális hozzájárulási adó</t>
  </si>
  <si>
    <t>Közhatalmi bevételek</t>
  </si>
  <si>
    <t>Dologi kiadások</t>
  </si>
  <si>
    <t>- ebből: helyi adók</t>
  </si>
  <si>
    <t>Ellátottak pénzbeli juttatásai</t>
  </si>
  <si>
    <t>Működési bevételek</t>
  </si>
  <si>
    <t>Egyéb működési célú kiadások</t>
  </si>
  <si>
    <t>Felhalmozási bevételek</t>
  </si>
  <si>
    <t>Beruházások</t>
  </si>
  <si>
    <t>Működési célú átvett pénzeszköz</t>
  </si>
  <si>
    <t>- ebből: részesedés szerzés és -növelés</t>
  </si>
  <si>
    <t>Felhalmozási célú átvett pénzeszköz</t>
  </si>
  <si>
    <t>Felújítások</t>
  </si>
  <si>
    <t>Egyéb felhalmozási célú kiadások</t>
  </si>
  <si>
    <t>Tartalékok</t>
  </si>
  <si>
    <t>Költségvetési bevételek összesen (1+...+7)</t>
  </si>
  <si>
    <t>Költségvetési kiadások összesen (1+...+9)</t>
  </si>
  <si>
    <t>Költségvetési hiány</t>
  </si>
  <si>
    <t>Költségvetési többlet</t>
  </si>
  <si>
    <t>Hitel, kölcsönfelvétel</t>
  </si>
  <si>
    <t>Hitel, kölcsöntörlesztés</t>
  </si>
  <si>
    <t>Értékpapírok bevételei</t>
  </si>
  <si>
    <t>Értékpapírok kiadásai</t>
  </si>
  <si>
    <t>Maradvány igénybevétele</t>
  </si>
  <si>
    <t>Központi, irányítószervi támogatás folyósítása</t>
  </si>
  <si>
    <t>Irányítószervi támogatás</t>
  </si>
  <si>
    <t>Betét elhelyezés</t>
  </si>
  <si>
    <t>Betétek megszüntetése</t>
  </si>
  <si>
    <t>Finanszírozási kiadások összesen (12+...+15)</t>
  </si>
  <si>
    <t>Kiadások összesen (10+16)</t>
  </si>
  <si>
    <t>Cím</t>
  </si>
  <si>
    <t>Alcím</t>
  </si>
  <si>
    <t>Jogcím</t>
  </si>
  <si>
    <t>Előirányzat csoport</t>
  </si>
  <si>
    <t>Kiemelt előirányzat</t>
  </si>
  <si>
    <t>Sorszám</t>
  </si>
  <si>
    <t>BEVÉTELEK 
Kiemelt előirányzat</t>
  </si>
  <si>
    <t>Nettó</t>
  </si>
  <si>
    <t>ÁFA</t>
  </si>
  <si>
    <t>Bruttó</t>
  </si>
  <si>
    <t>szám</t>
  </si>
  <si>
    <t>név</t>
  </si>
  <si>
    <t>I. FEJEZET Polgármesteri Hivatal</t>
  </si>
  <si>
    <t>Maradvány működési</t>
  </si>
  <si>
    <t>I. FEJEZET összesen</t>
  </si>
  <si>
    <t>II. FEJEZET Intézmények</t>
  </si>
  <si>
    <t xml:space="preserve">Visonta úti Bölcsőde és Családi Napközi </t>
  </si>
  <si>
    <t>- ebből: élelmezési bevétel</t>
  </si>
  <si>
    <t>Dobó úti Bölcsőde</t>
  </si>
  <si>
    <t>Gyöngyös Város Óvodái</t>
  </si>
  <si>
    <t>GYÖNGYÖK (Gyöngyösi Kulturális és Rendezvényközpont)</t>
  </si>
  <si>
    <t>Maradvány felhalmozási</t>
  </si>
  <si>
    <t>Vachott Sándor Városi Könyvtár</t>
  </si>
  <si>
    <t>II. fejezet összesen</t>
  </si>
  <si>
    <t>III. FEJEZET Önkormányzati feladat</t>
  </si>
  <si>
    <t>Állami támogatások</t>
  </si>
  <si>
    <t>Normatív állami támogatások Önk.feladatok</t>
  </si>
  <si>
    <t>Normatív állami támogatások társulási feladatok</t>
  </si>
  <si>
    <t>Kulturális illetménypótlék</t>
  </si>
  <si>
    <t>OEP-támogatás</t>
  </si>
  <si>
    <t>Közfoglalkoztatás támogatása</t>
  </si>
  <si>
    <t>Mezőőri szolgálat működés támogatása</t>
  </si>
  <si>
    <t>Kistérségi koordinátor és pü.ügyintéző</t>
  </si>
  <si>
    <t>Rendszeres gyermekvédelmi kedvezményhez támogatás</t>
  </si>
  <si>
    <t>Szociális ágazati összevont pótlék</t>
  </si>
  <si>
    <t>TOP-1.-2.-1-15-HE1-2016-00014 Kulturális és aktív turizmus fejlesztése Gyöngyösön</t>
  </si>
  <si>
    <t>TOP-3.-2.-1-15-HE1-2016-00005 MMK energetikai korszerűsítése</t>
  </si>
  <si>
    <t>TOP-5.-2.-1-15-HE1-2016-00001 A társadalmi együttműködés erősítését szolgáló komplex program</t>
  </si>
  <si>
    <t>Helyi adók</t>
  </si>
  <si>
    <t>Építményadó</t>
  </si>
  <si>
    <t>Helyi iparűzési adó</t>
  </si>
  <si>
    <t>Idegenforgalmi adó</t>
  </si>
  <si>
    <t>Talajterhelési díj</t>
  </si>
  <si>
    <t>Magánszemélyek kommunális adója</t>
  </si>
  <si>
    <t>Gépjármű adó</t>
  </si>
  <si>
    <t>Egyéb közhatalmi bevételek</t>
  </si>
  <si>
    <t>Adópótlék, adóbírság</t>
  </si>
  <si>
    <t>Lakások üzemeltetése</t>
  </si>
  <si>
    <t>Nem lakás célú helyiségek üzemeltetése (VG Zrt.)</t>
  </si>
  <si>
    <t>Nem lakás célú helyiségek üzemeltetése (Várostérség Fejlesztő Kft.))</t>
  </si>
  <si>
    <t xml:space="preserve">Temetőfenntartás </t>
  </si>
  <si>
    <t>Parkolók üzemeltetése</t>
  </si>
  <si>
    <t xml:space="preserve">Sástó turisztikai létesítmények üzemeltetése </t>
  </si>
  <si>
    <t>Üzemeltetésre átadott vagyontárgyak bevételei összesen</t>
  </si>
  <si>
    <t>Szennyvízvagyon hasznosítása</t>
  </si>
  <si>
    <t>Ivóvízvagyon hasznosítása</t>
  </si>
  <si>
    <t>Köznevelési intézmények élelmezési bev.</t>
  </si>
  <si>
    <t>Egyéb önkormányzati működési bevételek</t>
  </si>
  <si>
    <t>- ebből Közszolgáltatási Csoport bevétele</t>
  </si>
  <si>
    <t>Tárgyi eszközök, immateriális javak értékesítése</t>
  </si>
  <si>
    <t>Lakások értékesítése (törlesztés)</t>
  </si>
  <si>
    <t>Működési célú  átvett pénzeszközök</t>
  </si>
  <si>
    <t>Tagi kölcsön megtérülése</t>
  </si>
  <si>
    <t>Hozzájárulás mezőőri szolgálathoz</t>
  </si>
  <si>
    <t>Felhalmozási célú  átvett pénzeszközök</t>
  </si>
  <si>
    <t>Lakáshoz jutók helyi támogatás megtérülése</t>
  </si>
  <si>
    <t>Dolgozók lakásép. támogatás megtérülése</t>
  </si>
  <si>
    <t>III. fejezet összesen</t>
  </si>
  <si>
    <t>IV. Finanszírozási bevételek</t>
  </si>
  <si>
    <t>Hitel- és kölcsönfelvétel</t>
  </si>
  <si>
    <t>Működési maradvány igénybevétele - kötelezettséggel terhelt</t>
  </si>
  <si>
    <t>Működési maradvány igénybevétele - szabad</t>
  </si>
  <si>
    <t>Felhalmozási maradvány igénybevétele -  szabad</t>
  </si>
  <si>
    <t>IV. fejezet összesen</t>
  </si>
  <si>
    <t>I-IV. FEJEZET MINDÖSSZESEN</t>
  </si>
  <si>
    <t>KIADÁSOK
Kiemelt előirányzat</t>
  </si>
  <si>
    <t>Dologi kiadás</t>
  </si>
  <si>
    <t>Beruházási kiadások (3/B. melléklet)</t>
  </si>
  <si>
    <t>I. fejezet összesen</t>
  </si>
  <si>
    <t>II. FEJEZET intézmények</t>
  </si>
  <si>
    <t>Személyi juttatás</t>
  </si>
  <si>
    <t>- ebből teljesítményösztönzési célra felhasználható keret</t>
  </si>
  <si>
    <t xml:space="preserve">Személyi juttatás járuléka </t>
  </si>
  <si>
    <t xml:space="preserve"> - ebből: élelmezési kiadás</t>
  </si>
  <si>
    <t>Beruházási kiadás</t>
  </si>
  <si>
    <t>Személyi juttatás járuléka</t>
  </si>
  <si>
    <t>- ebből: élelmezési kiadás</t>
  </si>
  <si>
    <t>Felújítási kiadás</t>
  </si>
  <si>
    <t>Közszolgáltatási Csoport</t>
  </si>
  <si>
    <t>Önkormányzati személyi jellegű juttatásai</t>
  </si>
  <si>
    <t>Közétkeztetéssel kapcsolatos feladatok</t>
  </si>
  <si>
    <t>Közfoglalkoztatás kiadásai</t>
  </si>
  <si>
    <t>Intézményi jutalmazási keret</t>
  </si>
  <si>
    <t>Projektek személyi jellegű kiadásai össszesen</t>
  </si>
  <si>
    <t>ASP rendszer bevezetése KÖFOP-1.2.1-VEKOP-16-2017-00667</t>
  </si>
  <si>
    <t>Munkaadókat terhelő járulékok és szoc.ho</t>
  </si>
  <si>
    <t>Közszolgáltatási Csoport feladatai</t>
  </si>
  <si>
    <t>Önkormányzati személyi juttatások járulékai</t>
  </si>
  <si>
    <t>Projektek munkaadókat terhelő járulékai és szoc.ho</t>
  </si>
  <si>
    <t>Önkormányzati biztosítások</t>
  </si>
  <si>
    <t>Takarítási szolgáltatás (önkorm. intézmények)</t>
  </si>
  <si>
    <t>Képviselői keret</t>
  </si>
  <si>
    <t>Környezetvédelmi Alap kiadásai (3/D. melléklet)</t>
  </si>
  <si>
    <t>Kommunális feladatok (3/A melléklet)</t>
  </si>
  <si>
    <t>Projektek dologi kiadásai össszesen</t>
  </si>
  <si>
    <t>Üzemeltetésre átadott vagyontárgyak dologi kiadásai</t>
  </si>
  <si>
    <t>Temetők üzemeltetése</t>
  </si>
  <si>
    <t>Szociális feladatok</t>
  </si>
  <si>
    <t>Arany János Tehetséggondozó Program</t>
  </si>
  <si>
    <t>Rotavírus elleni védőoltás</t>
  </si>
  <si>
    <t>Humán papillomavírus elleni védőoltás</t>
  </si>
  <si>
    <t>Átadások GyKK Többcélú Társulás részére</t>
  </si>
  <si>
    <t>- ebből: önkormányzati hozzájárulás</t>
  </si>
  <si>
    <t>- ebből: normatív állami hozzájárulás</t>
  </si>
  <si>
    <t>Szolidaritási hozzájárulás</t>
  </si>
  <si>
    <t>Mikola Sándor középiskolai fizika verseny</t>
  </si>
  <si>
    <t>Roma Nemzetiségi Önkormányzat általános támogatása</t>
  </si>
  <si>
    <t>Ruszin Nemzetiségi Önkormányzat általános támogatása</t>
  </si>
  <si>
    <t>Magyar Természettudományi Múzeum Mátra Múzeuma</t>
  </si>
  <si>
    <t>Helyi közösségi közlekedéshez hozzájárulás</t>
  </si>
  <si>
    <t>Gyöngyös-Strand Kft. (pótbefizetés)</t>
  </si>
  <si>
    <t>Gyöngyös-Sportcsarnok Kft. (pótbefizetés)</t>
  </si>
  <si>
    <t>Önkormányzat beruházási feladai (3/B. melléklet)</t>
  </si>
  <si>
    <t>Pályázatok beruházási kiadásai összesen</t>
  </si>
  <si>
    <t>Önkormányzat felújítási feladatai (3/B. melléklet)</t>
  </si>
  <si>
    <t>Lakáscélú felújítási kiadások</t>
  </si>
  <si>
    <t>Céljellegű tám. fejlesztésre (nem kötelező feladat 3/C melléklet)</t>
  </si>
  <si>
    <t>Lakáshoz jutók helyi támogatása</t>
  </si>
  <si>
    <t>Munkáltatói kölcsön</t>
  </si>
  <si>
    <t>Általános tartalék</t>
  </si>
  <si>
    <t>Egyensúlyi tartalék</t>
  </si>
  <si>
    <t>Céltartalékok</t>
  </si>
  <si>
    <t>Pályázati önerő</t>
  </si>
  <si>
    <t>Ivó- és szennyvízvagyon hasznosítási díj felhasználása (tartalék)</t>
  </si>
  <si>
    <t>IV. Finanszírozási kiadások</t>
  </si>
  <si>
    <t>Irányítószervi támogatás folyósítása</t>
  </si>
  <si>
    <t>Intézmény finanszírozás Polgármesteri Hivatal</t>
  </si>
  <si>
    <t>Intézmény finanszírozás Visonta Úti Bölcsőde</t>
  </si>
  <si>
    <t>Intézmény finanszírozás Dobó Úti Bölcsőde</t>
  </si>
  <si>
    <t>Intézmény finanszírozás Gyöngyös Város Óvodái</t>
  </si>
  <si>
    <t>Intézmény finanszírozás Városi Könyvtár</t>
  </si>
  <si>
    <t>Megnevezés</t>
  </si>
  <si>
    <t>Kisegítő mezőgazdasági szolgáltatások</t>
  </si>
  <si>
    <t xml:space="preserve">Park fenntartás GYÖNGYÖS </t>
  </si>
  <si>
    <t>Park fenntartás MÁTRAFÜRED</t>
  </si>
  <si>
    <t>Faültetés és pótlás</t>
  </si>
  <si>
    <t>Közutak üzemeltetése</t>
  </si>
  <si>
    <t>Út karbantartás, kátyúzás, táblázás, festés GYÖNGYÖS</t>
  </si>
  <si>
    <t>Járdajavítási fel nem osztható keret</t>
  </si>
  <si>
    <t>Közvilágítás üzemeltetése, energiagazdálkodás</t>
  </si>
  <si>
    <t>Közvilágítás GYÖNGYÖS</t>
  </si>
  <si>
    <t>Közvilágítás MÁTRAFÜRED</t>
  </si>
  <si>
    <t>Város- és községgazdálkodás</t>
  </si>
  <si>
    <t>Műszaki ellenőri feladatok</t>
  </si>
  <si>
    <t>Engedélyek, tervek kiadásai</t>
  </si>
  <si>
    <t>Városgazdai feladatok ellátásának kiadásai</t>
  </si>
  <si>
    <t xml:space="preserve">Parki, intézményi, közterületi év közbeni munkák </t>
  </si>
  <si>
    <t>Településrendezési eszközök készítése</t>
  </si>
  <si>
    <t>Állategészségügyi feladatok</t>
  </si>
  <si>
    <t>Gyepmesteri feladatok</t>
  </si>
  <si>
    <t>Galambállomány ritkítása</t>
  </si>
  <si>
    <t>Állategészségügyi feladatok összesen</t>
  </si>
  <si>
    <t>Csapadékvíz-elvezetés, köztéri berendezések üzemeltetési és közüzemi díjai</t>
  </si>
  <si>
    <t>Csapadékvíz elvezető rendszerek karbantartása GYÖNGYÖS</t>
  </si>
  <si>
    <t>Csapadékvíz elvezető rendszerek karbantartása MÁTRAFÜRED</t>
  </si>
  <si>
    <t>Települési hulladék, köztisztasági tevékenység</t>
  </si>
  <si>
    <t>Mátrai létesítmények fenntartása</t>
  </si>
  <si>
    <t>Önk. tulajdonban lévő mátrai létesítmények fenntartása</t>
  </si>
  <si>
    <t>Mátrai kézi szemétgyűjtők ürítése (VG Zrt.)</t>
  </si>
  <si>
    <t>KOMMUNÁLIS FELADATOK ÖSSZESEN</t>
  </si>
  <si>
    <t>BERUHÁZÁSI KIADÁSOK</t>
  </si>
  <si>
    <t>Vízgazdálkodás</t>
  </si>
  <si>
    <t>Dél-Kálvária szennyvízelvezetés önkormányzati ingatlanhoz</t>
  </si>
  <si>
    <t>Szállítási ágazat</t>
  </si>
  <si>
    <t>Energia ágazat</t>
  </si>
  <si>
    <t>Közvilágítás korszerűsítése</t>
  </si>
  <si>
    <t>Park ágazat</t>
  </si>
  <si>
    <t>Egyéb ágazat</t>
  </si>
  <si>
    <t>BERUHÁZÁSOK ÖSSZESEN</t>
  </si>
  <si>
    <t>FELÚJÍTÁSI KIADÁSOK</t>
  </si>
  <si>
    <t xml:space="preserve">Vízgazdálkodás </t>
  </si>
  <si>
    <t>FELÚJÍTÁSOK ÖSSZESEN</t>
  </si>
  <si>
    <t xml:space="preserve">FELHALMOZÁSI KIADÁSOK ÖSSZESEN </t>
  </si>
  <si>
    <t>POLGÁRMESTERI HIVATAL</t>
  </si>
  <si>
    <t>Gép- és bútorbeszerzés</t>
  </si>
  <si>
    <t>Informatikai fejlesztések</t>
  </si>
  <si>
    <t>Ssz.</t>
  </si>
  <si>
    <t>Cím, alcím megnevezése</t>
  </si>
  <si>
    <t>Pénzátadás, egyéb támogatás működésre</t>
  </si>
  <si>
    <t>Pénzátadás, egyéb támogatás felhalm.</t>
  </si>
  <si>
    <t>Kiadások MINDÖSZ-SZESEN</t>
  </si>
  <si>
    <t>TAO-s támogatásban részesült sportegyesületek támogatása</t>
  </si>
  <si>
    <t>Utánpótlás egyesületek bérleti díj támogatása</t>
  </si>
  <si>
    <t>Gyöngyösi Atlétikai Klub</t>
  </si>
  <si>
    <t>Gyöngyösi Kézilabda Klub</t>
  </si>
  <si>
    <t>Gyöngysport Kézilabda Nonprofit Kft támogatása</t>
  </si>
  <si>
    <t>Sporttevékenység támogatása</t>
  </si>
  <si>
    <t>Sportfólió Kft. támogatása</t>
  </si>
  <si>
    <t>Városi Televízió Kft. támogatása</t>
  </si>
  <si>
    <t>ebből Gyöngyösi Újság és Városi Honlapszerkesztés</t>
  </si>
  <si>
    <t>ebből Gyöngyösi Kalendárium</t>
  </si>
  <si>
    <t>Polgármesteri keret</t>
  </si>
  <si>
    <t>Alpolgármesteri keretek</t>
  </si>
  <si>
    <t>Központi Orvosi Ügyelet támogatása</t>
  </si>
  <si>
    <t>Média támogatása</t>
  </si>
  <si>
    <t>Magyar Máltai Szeretszolg. tev. támogatása (idősek otthona)</t>
  </si>
  <si>
    <t>Önkormányzati ösztöndíj rendszer</t>
  </si>
  <si>
    <t>Bursa Hungarica Felsőokt. Önk. Ösztöndíj Pályázat</t>
  </si>
  <si>
    <t>Egyházak támogatási kerete</t>
  </si>
  <si>
    <t>Közgyűjtemények támogatása (Egyházi Kincstár, Palóc Babamúzeum, Ferences Műemléki Könyvtár, Huszár L. Éremtár)</t>
  </si>
  <si>
    <t>XIX. századi piac megrendezésének támogatása</t>
  </si>
  <si>
    <t>Gitárfesztivál támogatása</t>
  </si>
  <si>
    <t>Fogorvosok támogatása</t>
  </si>
  <si>
    <t>Nyugdíjasokat tömörítő szervezetek támogatása</t>
  </si>
  <si>
    <t>Üdvhadsereg Reménység Centrum működtetés támogatása</t>
  </si>
  <si>
    <t>Egyéb támogatások</t>
  </si>
  <si>
    <t>Gyöngyösi Diákokért Alapítvány támogatása</t>
  </si>
  <si>
    <t>GYÖNGY Nemz. Néptáncfesztivál Alapítvány támogatása</t>
  </si>
  <si>
    <t>Gyöngyösi Úszó Alapítvány támogatása</t>
  </si>
  <si>
    <t>Autista Alapítvány támogatása</t>
  </si>
  <si>
    <t>Alapítványi támogatások összesen</t>
  </si>
  <si>
    <t>Céljelleggel adott támogatások MINDÖSSZESEN</t>
  </si>
  <si>
    <t>MINDÖSSZESEN</t>
  </si>
  <si>
    <t>Tüzelőanyag támogatás</t>
  </si>
  <si>
    <t>Egyéb dologi kiadások</t>
  </si>
  <si>
    <t>ÖSSZESEN</t>
  </si>
  <si>
    <t>Faültetés</t>
  </si>
  <si>
    <t>Vízminőség-elemzések</t>
  </si>
  <si>
    <t xml:space="preserve">Utólagos szennyvízrákötések </t>
  </si>
  <si>
    <t>Környezetvédelmi oktatás, szemléletformálás támogatása</t>
  </si>
  <si>
    <t>Klímavédelem</t>
  </si>
  <si>
    <t>NORMATÍV ÁLLAMI HOZZÁJÁRULÁS JOGCÍMEI ÉS ÖSSZEGE</t>
  </si>
  <si>
    <t>Ssz</t>
  </si>
  <si>
    <t>Jogszabályi hivatkozás</t>
  </si>
  <si>
    <t>ÖNKORMÁNYZATI FELADATOK</t>
  </si>
  <si>
    <t xml:space="preserve">I. Helyi önkormányzat működésének általános támogatása </t>
  </si>
  <si>
    <t>2.m.I.</t>
  </si>
  <si>
    <t>Önkormányzati hivatal működésének támogatása - elismert hivatali létszám alapján</t>
  </si>
  <si>
    <t>2.m.I.1.a)</t>
  </si>
  <si>
    <t>Önkormányzati hivatal működésének támogatása - beszámítás után</t>
  </si>
  <si>
    <t>A zöldterület-gazdálkodással kapcsolatos feladatok ellátásának támogatása</t>
  </si>
  <si>
    <t>2.m.I.1.ba)</t>
  </si>
  <si>
    <t>A zöldterület-gazdálkodással kapcsolatos feladatok ellátásának támogatása beszámítás után</t>
  </si>
  <si>
    <t>Közvilágítás fenntartásának támogatása</t>
  </si>
  <si>
    <t>2.m.I.1.bb)</t>
  </si>
  <si>
    <t>Közvilágítás fenntartásának támogatása - beszámítás után</t>
  </si>
  <si>
    <t>Köztemető fenntartással kapcsolatos feladatok támogatása</t>
  </si>
  <si>
    <t>2.m.I.1.bc)</t>
  </si>
  <si>
    <t>Köztemető fenntartással kapcsolatos feladatok támogatása - beszámítás után</t>
  </si>
  <si>
    <t>Közutak fenntartásának támogatása</t>
  </si>
  <si>
    <t>2.m.I.1.bd)</t>
  </si>
  <si>
    <t>Közutak fenntartásának támogatása - beszámítás után</t>
  </si>
  <si>
    <t>Egyéb önkormányzati feladatok támogatása</t>
  </si>
  <si>
    <t>2.m.I.1.c)</t>
  </si>
  <si>
    <t>Egyéb önkormányzati feladatok támogatása - beszámítás után</t>
  </si>
  <si>
    <t>Lakott külterülettel kapcsolatos feladatok támogatása</t>
  </si>
  <si>
    <t>2.m.I.1.d)</t>
  </si>
  <si>
    <t>Lakott külterülettel kapcsolatos feladatok támogatása - beszámítás után</t>
  </si>
  <si>
    <t>Üdülőhelyi feladatok támogatása</t>
  </si>
  <si>
    <t>2.m.I.1.e)</t>
  </si>
  <si>
    <t>Üdülőhelyi feladatok támogatása - beszámítás után</t>
  </si>
  <si>
    <t>Beszámítás összege</t>
  </si>
  <si>
    <t>2.m.V.</t>
  </si>
  <si>
    <t>Nem teljesült beszámítás/szolidaritási hozzájárulás alapja</t>
  </si>
  <si>
    <t>2.m.I.2.</t>
  </si>
  <si>
    <t>II. A települési önkormányzatok egyes köznevelési feladatainak támogatása</t>
  </si>
  <si>
    <t>Óvodapedagógusok elismert létszáma (8 hó)</t>
  </si>
  <si>
    <t>2.m.II.1.(1) 1</t>
  </si>
  <si>
    <t>Pedagógus szakképzettséggel nem rendelkező, az óvodapedagógusok munkáját közvetlenül segítők létszáma (8 hó)</t>
  </si>
  <si>
    <t>2.m.II.1.(2) 1</t>
  </si>
  <si>
    <t>Pedagógus szakképzettséggel rendelkező, az óvodapedagógusok munkáját közvetlenül segítők létszáma (8 hó)</t>
  </si>
  <si>
    <t>2.m.II.1.(3) 1</t>
  </si>
  <si>
    <t>Óvodapedagógusok elismert létszáma (4 hó)</t>
  </si>
  <si>
    <t>2.m.II.1.(1) 2</t>
  </si>
  <si>
    <t>Pedagógus szakképzettséggel nem rendelkező, az óvodapedagógusok munkáját közvetlenül segítők létszáma (4 hó)</t>
  </si>
  <si>
    <t>2.m.II.1.(2) 2</t>
  </si>
  <si>
    <t>Pedagógus szakképzettséggel rendelkező, az óvodapedagógusok munkáját közvetlenül segítők létszáma (4 hó)</t>
  </si>
  <si>
    <t>Óvoda működtetési támogatás, gyermekek teljes idejű óvodai nevelésre szervezett csoportja (8 hó)</t>
  </si>
  <si>
    <t>2.m.II.2.(1) 1</t>
  </si>
  <si>
    <t>Óvoda működtetési támogatás, gyermekek teljes idejű óvodai nevelésre szervezett csoportja (4 hó)</t>
  </si>
  <si>
    <t>2.m.II.2.(1) 2</t>
  </si>
  <si>
    <t>Alapfokú végzettségű pedagógus II. kategóriába sorolt óvodapedagógusok kiegészítő támogatása  (2015. december 31-ig megszerzett minősítések után)</t>
  </si>
  <si>
    <t>2.m.II.4.a (1)</t>
  </si>
  <si>
    <t>Alapfokú végzettségű mesterpedagógus kategóriába sorolt óvodapedagógusok kiegészítő támogatása  (2015. december 31-ig megszerzett minősítések után)</t>
  </si>
  <si>
    <t>2.m.II.4.a (2)</t>
  </si>
  <si>
    <t>III. Települési önkormányzatok szociális és gyermekjóléti feladatainak támogatása</t>
  </si>
  <si>
    <t>Családi bölcsőde</t>
  </si>
  <si>
    <t>Gyermekétkeztetés támogatása - bértámogatás</t>
  </si>
  <si>
    <t>Gyermekétkeztetés támogatása - üzemeltetés</t>
  </si>
  <si>
    <t>2.m.III.5.b)</t>
  </si>
  <si>
    <t>Rászoruló gyermekek intézményen kívüli szünidei étkeztetésének támogatása</t>
  </si>
  <si>
    <t>IV. Könyvtári, közművelődési és múzeumi feladatok támogatása</t>
  </si>
  <si>
    <t>ÁLLAMI TÁMOGATÁS ÖNKORMÁNYZATI FELADATOKRA ÖSSZESEN (I+II+III+IV)</t>
  </si>
  <si>
    <t>TÁRSULÁSI FELADATOK</t>
  </si>
  <si>
    <t>Család- és gyermekjóléti szolgálat</t>
  </si>
  <si>
    <t>2.m.III.3.a</t>
  </si>
  <si>
    <t>Család- és gyermekjóléti központ</t>
  </si>
  <si>
    <t>2.m.III.3.b</t>
  </si>
  <si>
    <t xml:space="preserve">Szociális étkeztetés </t>
  </si>
  <si>
    <t>Időskorúak nappali intézményi ellátása</t>
  </si>
  <si>
    <t xml:space="preserve">2.m.III.3.f (2) </t>
  </si>
  <si>
    <t xml:space="preserve">Fogyatékos és demens személyek nappali intézményi ellátása </t>
  </si>
  <si>
    <t>2.m.III.3.g (2)</t>
  </si>
  <si>
    <t xml:space="preserve">Foglalkoztatási támogatásban is részesülő fogyatékos és demens személyek nappali intézményi ellátása </t>
  </si>
  <si>
    <t>2.m.III.3.g (4)</t>
  </si>
  <si>
    <t xml:space="preserve">Pszichiátriai betegek nappali intézményi ellátása </t>
  </si>
  <si>
    <t>2.m.III.3.h (2)</t>
  </si>
  <si>
    <t xml:space="preserve">Szenvedélybetegek nappali intézményi ellátása </t>
  </si>
  <si>
    <t>2.m.III.3.h (6)</t>
  </si>
  <si>
    <t xml:space="preserve">Hajléktalanok nappali intézményi ellátása </t>
  </si>
  <si>
    <t>2.m.III.3.i (2)</t>
  </si>
  <si>
    <t>Hajléktalanok átmeneti szállása, éjjeli menedékhely összesen</t>
  </si>
  <si>
    <t>2.m.III.3.k (6)</t>
  </si>
  <si>
    <t>Támogató szolgáltatás - alaptámogatás</t>
  </si>
  <si>
    <t>Támogató szolgáltatás - teljesítménytámogatás</t>
  </si>
  <si>
    <t>Pszichiátriai betegek részére nyújtott közösségi alapellátás - alaptámogatás</t>
  </si>
  <si>
    <t>Pszichiátriai betegek részére nyújtott közösségi alapellátás - teljesítménytámogatás</t>
  </si>
  <si>
    <t>Szenvedélybetegek részére nyújtott közösségi alapellátás - alaptámogatás</t>
  </si>
  <si>
    <t>Szenvedélybetegek részére nyújtott közösségi alapellátás - teljesítménytámogatás</t>
  </si>
  <si>
    <t>Egyes szociális szakosított ellátások, valamint a gyermekek átmeneti gondozásával kapcsolatos feladatok támogatása - bértámogatás</t>
  </si>
  <si>
    <t>2.m.III.4.a</t>
  </si>
  <si>
    <t>Egyes szociális szakosított ellátások, valamint a gyermekek átmeneti gondozásával kapcsolatos feladatok támogatása - intézmény-üzemeltetés</t>
  </si>
  <si>
    <t>2.m.III.4.b</t>
  </si>
  <si>
    <t>ÁLLAMI TÁMOGATÁS TÁRSULÁSI FELADATOKRA ÖSSZESEN</t>
  </si>
  <si>
    <t>ÁLLAMI TÁMOGATÁS MINDÖSSZESEN</t>
  </si>
  <si>
    <t>Mutató 
(fő, db)</t>
  </si>
  <si>
    <t>Intézmény és feladat megnevezése</t>
  </si>
  <si>
    <t>Kiadások</t>
  </si>
  <si>
    <t>saját bev. és állami tám.</t>
  </si>
  <si>
    <t>önk. tám.</t>
  </si>
  <si>
    <t>összesen</t>
  </si>
  <si>
    <t>Tagsági díjak, könyvvizsgálat</t>
  </si>
  <si>
    <t>Felelősségbiztosítási Alap</t>
  </si>
  <si>
    <t xml:space="preserve">Pedagógiai szakmai szolgáltatás </t>
  </si>
  <si>
    <t xml:space="preserve">Drog Prevenciós Alap </t>
  </si>
  <si>
    <t xml:space="preserve">Bűnmegelőzési program </t>
  </si>
  <si>
    <t xml:space="preserve">Humán papillomavírus elleni védőoltás </t>
  </si>
  <si>
    <t xml:space="preserve">Helytörténeti vetélkedő </t>
  </si>
  <si>
    <t>Bugát Pál középiskolai természetismereti vetélkedő</t>
  </si>
  <si>
    <t xml:space="preserve">Mátra Múzeum múzeumi órák megtartása </t>
  </si>
  <si>
    <t>Szoc.ellátások méltányossági  támogatás és kulturális keret</t>
  </si>
  <si>
    <t>Sporttevékenység támogatása (3/C.mell. 2.)</t>
  </si>
  <si>
    <t>Cafetéria-rendszer jutt. (intézmények és Közszolg. Csop.)</t>
  </si>
  <si>
    <t>Önként vállalt feladatok MINDÖSSZESEN</t>
  </si>
  <si>
    <t>BEVÉTELEK</t>
  </si>
  <si>
    <t>KIADÁSOK</t>
  </si>
  <si>
    <t>NETTÓ</t>
  </si>
  <si>
    <t>BRUTTÓ</t>
  </si>
  <si>
    <t xml:space="preserve">Településrészt normatív módon megillető támogatás </t>
  </si>
  <si>
    <t>Részönkormányzat kiadásai</t>
  </si>
  <si>
    <t>- önkormányzatok általános támogatása *</t>
  </si>
  <si>
    <t>Részönk. képviselők tiszteletdíja és járuléka</t>
  </si>
  <si>
    <t>- Üdülőhelyi feladatok</t>
  </si>
  <si>
    <t>Mátrafüredi Óvoda működési jellegű kiadásai</t>
  </si>
  <si>
    <t>- Pénzbeli szociális juttatások *</t>
  </si>
  <si>
    <t>Igazgatási feladatok *</t>
  </si>
  <si>
    <t>Helyi adók összesen</t>
  </si>
  <si>
    <t>Központi Orvosi Ügyelet kiadásai*</t>
  </si>
  <si>
    <t>- építményadó</t>
  </si>
  <si>
    <t>- magánszem. kommunális adója</t>
  </si>
  <si>
    <t>- helyi iparűzési adó</t>
  </si>
  <si>
    <t>Szociálpolitikai feladatok</t>
  </si>
  <si>
    <t>- idegenforgalmi adó</t>
  </si>
  <si>
    <t>Polgárőrség támogatása</t>
  </si>
  <si>
    <t>Gépjáműadó</t>
  </si>
  <si>
    <t xml:space="preserve">Kommunális kiadások </t>
  </si>
  <si>
    <t>Mátrafüredi Óvoda bevételei</t>
  </si>
  <si>
    <t>- Park fenntartás</t>
  </si>
  <si>
    <t>Mátrafüredi Óvoda normatív támogatása</t>
  </si>
  <si>
    <t>- Útkarbantartás</t>
  </si>
  <si>
    <t>Temetőfenntartással kapcsolatos bevételek *</t>
  </si>
  <si>
    <t>- Közvilágítás</t>
  </si>
  <si>
    <t>Értékpapír, hozam és üzletrészértékesítés bevétele *</t>
  </si>
  <si>
    <t>- Temetőfenntartási feladatok*</t>
  </si>
  <si>
    <t>Közterület használati díj</t>
  </si>
  <si>
    <t>- Csapadékcsatorna elvezető rendszerek karbantartása</t>
  </si>
  <si>
    <t>Hitelekből származó bevétel / kötelezettséggel nem terhelt maradvány *</t>
  </si>
  <si>
    <t>- Közkifolyók vízdíja</t>
  </si>
  <si>
    <t>Ivóvíz- és szennyvízvagyon használati díja *</t>
  </si>
  <si>
    <t>Forráshiány</t>
  </si>
  <si>
    <t>- Nyilvános illemhely üzemeltetése és közüzemi díjai</t>
  </si>
  <si>
    <t xml:space="preserve">Felhalmozási, felújítási kiadások </t>
  </si>
  <si>
    <t>Temető kerítés és térburkolat felújítása</t>
  </si>
  <si>
    <t>Adósságszolgálati kötelezettség *</t>
  </si>
  <si>
    <t>Általános tartalék *</t>
  </si>
  <si>
    <t>Bevételek mindösszesen</t>
  </si>
  <si>
    <t>Kiadások mindösszesen</t>
  </si>
  <si>
    <t xml:space="preserve">Működési </t>
  </si>
  <si>
    <t>Felhalm.</t>
  </si>
  <si>
    <t>Név</t>
  </si>
  <si>
    <t>Besze Andrea</t>
  </si>
  <si>
    <t>Kévés Tamás</t>
  </si>
  <si>
    <t xml:space="preserve">Hivatkozás </t>
  </si>
  <si>
    <t>Sor száma</t>
  </si>
  <si>
    <t>Sor neve</t>
  </si>
  <si>
    <t>Összeg EFt</t>
  </si>
  <si>
    <t>Hiányra gyakorolt hatása EFt 
(-) csökken (+) nő</t>
  </si>
  <si>
    <t>PONT</t>
  </si>
  <si>
    <t>Int.fentart érintő</t>
  </si>
  <si>
    <t>működés</t>
  </si>
  <si>
    <t>felhalmozás</t>
  </si>
  <si>
    <t>HIÁNY ÖSSZEGE</t>
  </si>
  <si>
    <t>MÓDOSÍTÓ INDÍTVÁNYOK</t>
  </si>
  <si>
    <t>1.2</t>
  </si>
  <si>
    <t>1.3</t>
  </si>
  <si>
    <t>1.4</t>
  </si>
  <si>
    <t>1.5</t>
  </si>
  <si>
    <t>1.6</t>
  </si>
  <si>
    <t>1.7</t>
  </si>
  <si>
    <t>1.8</t>
  </si>
  <si>
    <t>1.9</t>
  </si>
  <si>
    <t>1.10</t>
  </si>
  <si>
    <t>1.11</t>
  </si>
  <si>
    <t>1.12</t>
  </si>
  <si>
    <t>1.13</t>
  </si>
  <si>
    <t>1.14</t>
  </si>
  <si>
    <t>1.15</t>
  </si>
  <si>
    <t>1.16</t>
  </si>
  <si>
    <t>1.17</t>
  </si>
  <si>
    <t>1.18</t>
  </si>
  <si>
    <t>1.19</t>
  </si>
  <si>
    <t>1.20</t>
  </si>
  <si>
    <t>1.21</t>
  </si>
  <si>
    <t>1.22</t>
  </si>
  <si>
    <t>1.23</t>
  </si>
  <si>
    <t>1.24</t>
  </si>
  <si>
    <t>1.25</t>
  </si>
  <si>
    <t>1.26</t>
  </si>
  <si>
    <t>EGYÉB</t>
  </si>
  <si>
    <t>2.1</t>
  </si>
  <si>
    <t>3.1</t>
  </si>
  <si>
    <t>3.2</t>
  </si>
  <si>
    <t>3.3</t>
  </si>
  <si>
    <t>3.4</t>
  </si>
  <si>
    <t>3.5</t>
  </si>
  <si>
    <t>Átcsoportosítások</t>
  </si>
  <si>
    <t>4.1</t>
  </si>
  <si>
    <t>4.2</t>
  </si>
  <si>
    <t>4.3</t>
  </si>
  <si>
    <t>4.4</t>
  </si>
  <si>
    <t>Az ülésen elfogadott módosító indítványok</t>
  </si>
  <si>
    <t>MÓDOSÍTÁS ÖSSZESEN</t>
  </si>
  <si>
    <t>HIÁNY ÖSSZEGE MÓDOSÍTÁS UTÁN</t>
  </si>
  <si>
    <t>MÉRLEG ELTÉRÉS</t>
  </si>
  <si>
    <t>Eltérés módosítás után</t>
  </si>
  <si>
    <t>Faragó Tamás</t>
  </si>
  <si>
    <t>Tóth Szabolcs</t>
  </si>
  <si>
    <t>Ferenczy Tamás</t>
  </si>
  <si>
    <t>1.1</t>
  </si>
  <si>
    <t>Irányítószervi támogatás működési</t>
  </si>
  <si>
    <t>Irányítószervi támogatás felhalmozási</t>
  </si>
  <si>
    <t>Szociális célú étkezési burgonya vásárlás</t>
  </si>
  <si>
    <t>SZENNYVÍZ TELEP BÉRLETI DÍJ FELHASZNÁLÁSA</t>
  </si>
  <si>
    <t>Tervezett feladatok összesen</t>
  </si>
  <si>
    <t>IVÓVÍZVAGYON BÉRLETI DÍJ FELHASZNÁLÁSA</t>
  </si>
  <si>
    <t xml:space="preserve">Dél-Kálvária ivóvízellátás önkormányzati telekhez </t>
  </si>
  <si>
    <t>Tartalék</t>
  </si>
  <si>
    <t>Vízhez szoktató program nagycsoportos óvodásoknak</t>
  </si>
  <si>
    <t>Bölcsodei dajkák, középfokú végzettségu kisgyermeknevelok, szaktanácsadók bértámogatása</t>
  </si>
  <si>
    <t>Bölcsőde üzemeltetési támogatás</t>
  </si>
  <si>
    <t>Házi segítségnyújtás - szociális segítés</t>
  </si>
  <si>
    <t>Házi segítségnyújtás - személyi gondozás</t>
  </si>
  <si>
    <t>2.m.III.3.da</t>
  </si>
  <si>
    <t>2.m.III.3.db (2)</t>
  </si>
  <si>
    <t>Közterület takarítás, kézi szemetes ürítés, locsolás, síkosságmentesítés GYÖNGYÖS</t>
  </si>
  <si>
    <t>Közterület takarítás, kézi szemetes ürítés, locsolás, síkosságmentesítés MÁTRAFÜRED</t>
  </si>
  <si>
    <t>Illegális hulladék begyűjtése, elszállítása</t>
  </si>
  <si>
    <t>Külföldi kiküldetés, kiadványok, rendezvények személyi jell. kiadásai</t>
  </si>
  <si>
    <t>Külföldi kiküldetés, kiadványok, rendezvények személyi jellegű kiadásainak járulékai</t>
  </si>
  <si>
    <t>Intézményi jutalmazási keret járulékai</t>
  </si>
  <si>
    <t>Közfoglalkoztatás személyi jellegű kiadásainak járulékai</t>
  </si>
  <si>
    <t>Kisegítő mg-i szolgáltatásokkal kapcs. egyéb feladatok</t>
  </si>
  <si>
    <t>Közutakkal kapcsolatos egyéb feladatok</t>
  </si>
  <si>
    <t>Energiagazdálkodással kapcsolatos egyéb feladatok</t>
  </si>
  <si>
    <t>Város- és községgazdálkodással kapcsolatos egyéb feladatok</t>
  </si>
  <si>
    <t>Adatok Ft-ban</t>
  </si>
  <si>
    <t>Sportfejlesztési koncepció Cselekvési Terv megvalósítása</t>
  </si>
  <si>
    <t>Esélyegyenlőségi Program Cselekvési Terv megvalósítása</t>
  </si>
  <si>
    <t>Kulturális Koncepció Cselekvési Terv megvalósítása</t>
  </si>
  <si>
    <t>Ifjúsági Koncepció Cselekvési Terv megvalósítása</t>
  </si>
  <si>
    <t>Nyári napközis tábor</t>
  </si>
  <si>
    <t>Drogstratégia megvalósítása</t>
  </si>
  <si>
    <t>Mátrai turista jelzések rendbetétele (Kékes Turista Egyesület)</t>
  </si>
  <si>
    <t>Mátra Honvéd Kaszinó Kulturális Egyesület (közművelődés + Civil Ház)</t>
  </si>
  <si>
    <t>Gyöngyösi Kolping Család Egyesület (közművelődés + Kolping Ház)</t>
  </si>
  <si>
    <t>Fejezet száma</t>
  </si>
  <si>
    <t>Intézmény neve</t>
  </si>
  <si>
    <t>teljes</t>
  </si>
  <si>
    <t>rész</t>
  </si>
  <si>
    <t>I.</t>
  </si>
  <si>
    <t xml:space="preserve">Polgármesteri Hivatal </t>
  </si>
  <si>
    <t>II.</t>
  </si>
  <si>
    <t>Intézmények (1+2+3+4)</t>
  </si>
  <si>
    <t>Kulturális és Rendezvényközpont</t>
  </si>
  <si>
    <t>III.</t>
  </si>
  <si>
    <t>Tisztségviselők</t>
  </si>
  <si>
    <t>Mezőőrök</t>
  </si>
  <si>
    <t>Megváltozott munkaképességűek</t>
  </si>
  <si>
    <t>Önkormányzat mindösszesen (I.+II.+III.)</t>
  </si>
  <si>
    <t>Közfoglalkoztatottak létszám-előirányzata az előterjesztés készítésekor</t>
  </si>
  <si>
    <t>TOP-2.-1.-1-15-HE1-2016-00002 Aktiv Ház sport- és szabadidőközpont kilakítása</t>
  </si>
  <si>
    <t>Projektek működési célú támogatása</t>
  </si>
  <si>
    <t>Projektek felhalmozási célú támogatása</t>
  </si>
  <si>
    <t>kulcsszám</t>
  </si>
  <si>
    <t>besorolás</t>
  </si>
  <si>
    <t>foglalk. módja</t>
  </si>
  <si>
    <t>Szervezet-1</t>
  </si>
  <si>
    <t>Szervezet-2</t>
  </si>
  <si>
    <t>Egyéb megjegyzés (helyettesítés, szerv.egys.)</t>
  </si>
  <si>
    <t>lét-szám</t>
  </si>
  <si>
    <t>F</t>
  </si>
  <si>
    <t>Sütő Beáta</t>
  </si>
  <si>
    <t>Tornay Tamás</t>
  </si>
  <si>
    <t>Ingatlanrendezéssel és közbeszerzéssel kapcsolatos kiadások</t>
  </si>
  <si>
    <t>Rágcsáló mentesítés</t>
  </si>
  <si>
    <t>Csapadékvíz elvezetéssel, köztéri berendezések üzemeltetésével kapcsolatos egyéb feladatok</t>
  </si>
  <si>
    <t>Köztisztasági tevékenységgel kapcsolatos egyéb feladatok</t>
  </si>
  <si>
    <t>Egyéb helyi kivetésű közhatalmi bevételek</t>
  </si>
  <si>
    <t>Közösségellenes bírság</t>
  </si>
  <si>
    <t>Percze László</t>
  </si>
  <si>
    <t>ÖSSZESEN  /hó</t>
  </si>
  <si>
    <t>ÖSSZESEN  /év</t>
  </si>
  <si>
    <t>Önerő</t>
  </si>
  <si>
    <t>Járulék</t>
  </si>
  <si>
    <t>Mindösszesen</t>
  </si>
  <si>
    <t>1.</t>
  </si>
  <si>
    <t>2.</t>
  </si>
  <si>
    <t>3.</t>
  </si>
  <si>
    <t>4.</t>
  </si>
  <si>
    <t>5.</t>
  </si>
  <si>
    <t>Dr. Végh Attila</t>
  </si>
  <si>
    <t>Dr. Ördög István</t>
  </si>
  <si>
    <t>Kulturális és közösségi terek infrastrukturális fejlesztése TOP-7.1.1-16-2016-00038</t>
  </si>
  <si>
    <t>2.m.III.3.j (1)</t>
  </si>
  <si>
    <t>2.m.IV.1.d</t>
  </si>
  <si>
    <t>3 db Sulzer keverő</t>
  </si>
  <si>
    <t>Halászi úti vízmű 1-es és 3-as szűrő töltet rekonstrukció II. ütem</t>
  </si>
  <si>
    <t>Halászi úti vízmű 2-es és 4-es szűrő töltet rekonstrukció</t>
  </si>
  <si>
    <t>Zsellérköz I/B ütem ivóvíz ellátás</t>
  </si>
  <si>
    <t xml:space="preserve">Személyi juttatás </t>
  </si>
  <si>
    <t>Gyöngyösi Röplabda Sport Egyesület</t>
  </si>
  <si>
    <t>Heves Megyei Katasztrófavédelem</t>
  </si>
  <si>
    <t xml:space="preserve">Szerződés szerinti összeg </t>
  </si>
  <si>
    <t>Köt.váll. éve</t>
  </si>
  <si>
    <t>Éves fizetési kötelezettség</t>
  </si>
  <si>
    <t>I. Hitelek</t>
  </si>
  <si>
    <t>Felhalmozási hitel összesen</t>
  </si>
  <si>
    <t>III. Lízingkötelezettségek, részletfizetések, egyéb több éves kötelezettségvállalás</t>
  </si>
  <si>
    <t>2006.</t>
  </si>
  <si>
    <t>Üzletrész vásárlás (Strandfürdő)</t>
  </si>
  <si>
    <t>2007.</t>
  </si>
  <si>
    <t>Közvilágítás korszerűsítése (fejlesztési hitel)</t>
  </si>
  <si>
    <t xml:space="preserve">TOP-7.1.1-16-HE1 -2016-00038 Kulturális és közösségi terek infrastrukturális fejlesztése </t>
  </si>
  <si>
    <t>KEHOP-2.2.2-15-2016-00091 Gyöngyös és térsége szennyvízelvezetésének és tisztításának fejlesztése</t>
  </si>
  <si>
    <t>Lakáscélú dologi kiadások</t>
  </si>
  <si>
    <t>VP-4-8.5.2-17 Erdei ökoszisztémák térítésmentesen nyújtott közjóléti funkcióinak fejlesztése</t>
  </si>
  <si>
    <t>Pályázatok felújítási kiadásai összesen</t>
  </si>
  <si>
    <t>PROJEKT megnevezése</t>
  </si>
  <si>
    <t>Egyéb bevételek és önerő</t>
  </si>
  <si>
    <t>TOP-7.1.1-16-HE1 -2016-00038 Kulturális és közösségi terek infrastrukturális fejlesztése</t>
  </si>
  <si>
    <t>Fejlesztő foglalkoztatás támogatása</t>
  </si>
  <si>
    <t>Külföldi kiküldetés, kiadványok, rendezvények dologi kiadásai</t>
  </si>
  <si>
    <t>Intézményfelújítási keret</t>
  </si>
  <si>
    <t>Intézmények karbantartása</t>
  </si>
  <si>
    <t xml:space="preserve">Helyi védelem alá helyezett értékek fenntartása, homlokzat-felújítási alap és műemléki védettségű ingatlanok támogatása </t>
  </si>
  <si>
    <t xml:space="preserve">ÁFA-fizetési kötelezettség </t>
  </si>
  <si>
    <t>KEHOP-2.2.2-15 Szennyvízelvezetés fejlesztése projektből visszaigényelhető ÁFA</t>
  </si>
  <si>
    <t>TOP-2.1.1-15 Aktív ház projekt bevételéből megtérülő ÁFA</t>
  </si>
  <si>
    <t>KEHOP-2.2.2-15-2016-00091 Gyöngyös és térsége szennyvízelvezetésének és tisztításának fejlesztése önerő</t>
  </si>
  <si>
    <t>Felhalmozási maradvány igénybevétele kötelezettséggel terhelt</t>
  </si>
  <si>
    <t>Út karbantartás,  kátyúzás, táblázás, festés MÁTRAFÜRED</t>
  </si>
  <si>
    <t>- Közterület takarítás, locsolás, síkosságmentesítés</t>
  </si>
  <si>
    <t>Önkormányzati hozzájárulás Ny-Hevesi Reg. Hull.gazd. Önk. Társulásnak</t>
  </si>
  <si>
    <t>Köt. terh. maradvány - működési (projektek nélkül)</t>
  </si>
  <si>
    <t>Köt. terh. maradvány - felhalmozási (projektek nélkül)</t>
  </si>
  <si>
    <t>ASP rendszer bevezetése KÖFOP-1.2.1-VEKOP-16</t>
  </si>
  <si>
    <t>Önkormányzat működtetés dologi kiadásai</t>
  </si>
  <si>
    <t>Nem lakás célú helyiségek üzemeltetése (Várostérség Fejlesztő Kft.)</t>
  </si>
  <si>
    <t>Külföldi kiküldetés, kiadványok és rendezvények</t>
  </si>
  <si>
    <t>Közterületi játszóeszközök éves karbantartása</t>
  </si>
  <si>
    <t>Fecske u játszótérre futópálya + street workout edzőpályához önerő (2017)</t>
  </si>
  <si>
    <t>- ebből: fejlesztő foglalkoztatás támogatása</t>
  </si>
  <si>
    <t>- ebből: szoc.ellátások mélt.tám. és kult.keret</t>
  </si>
  <si>
    <t>Önkormányzati Ösztöndíj Rendszer</t>
  </si>
  <si>
    <t>Céljellegű tám. működésre (3/C melléklet)</t>
  </si>
  <si>
    <t xml:space="preserve">   - ebből kötelező feladatokra adott támogatás</t>
  </si>
  <si>
    <t xml:space="preserve">   - ebből nem kötelező feladatokra adott támogatás</t>
  </si>
  <si>
    <t xml:space="preserve">Energia Sport Egyesület </t>
  </si>
  <si>
    <t>Hitel- és kölcsöntörlesztés</t>
  </si>
  <si>
    <t>Megelőlegezés visszafizetése</t>
  </si>
  <si>
    <t>6.</t>
  </si>
  <si>
    <t>Fejlesztési hitel közvilágítás átalakítására</t>
  </si>
  <si>
    <t>Állomány</t>
  </si>
  <si>
    <t>2018. évi bevétel</t>
  </si>
  <si>
    <t>Maradvány</t>
  </si>
  <si>
    <t>Alapfokozatú végzettségű pedagógus II. kategóriába sorolt óvodapedagógusok kiegészítő támogatása, akik a minősítést 2018. január 1-jei átsorolássalszerezték meg</t>
  </si>
  <si>
    <t>NHSZ tőkeemelés</t>
  </si>
  <si>
    <t>TOP-1.4.1-16-HE1 a gyöngyösi Jeruzsálem Úti Bölcsőde és Óvoda fejlesztése</t>
  </si>
  <si>
    <t>TOP-4.3.1-15-HE1 A gyöngyösi észak-nyugati városrész rehabilitációja</t>
  </si>
  <si>
    <t>7.</t>
  </si>
  <si>
    <t>8.</t>
  </si>
  <si>
    <t>TOP-1.4.1-16-HE1-2017-00021 A gyöngyösi Jeruzsálem Úti Bölcsőde és Óvoda fejlesztése</t>
  </si>
  <si>
    <t>TOP-4.3.1-15-HE1-2016-00001 A gyöngyösi észak-nyugati városrész rehabilitációja</t>
  </si>
  <si>
    <t>Egészségügyi és szociális célú támogatások (ESZLB keret)</t>
  </si>
  <si>
    <t>Sportcélú feladatok támogatás (IISB keret)</t>
  </si>
  <si>
    <t xml:space="preserve">Nevelési, oktatási és kulturális célú támogatások (OKB keret) </t>
  </si>
  <si>
    <t>Közművelődési, oktatási és kultúrális feladatok, támogatások</t>
  </si>
  <si>
    <t>Közművelődési, oktatási és kulturális feladatok (3/C.mell. 1.)</t>
  </si>
  <si>
    <t>Sportfólió Kft támogatása (3/C.mell. 3.)</t>
  </si>
  <si>
    <t>Városi Televízió Kft támogatása  (3/C.mell. 4.)</t>
  </si>
  <si>
    <t xml:space="preserve">Normatíva összege </t>
  </si>
  <si>
    <t>Fejlesztési keret (MSZP-DK)</t>
  </si>
  <si>
    <t>Fejlesztési keret (FIDESZ)</t>
  </si>
  <si>
    <t>9.</t>
  </si>
  <si>
    <t>Gyöngyösi Kulturális Nonprofit Kft. támogatása</t>
  </si>
  <si>
    <t>Egyéb támogatások (3/C mell. 6.)</t>
  </si>
  <si>
    <t>Alapítványi támogatások (3/C.mell. 7.)</t>
  </si>
  <si>
    <t>Szúnyog gyérítés</t>
  </si>
  <si>
    <t xml:space="preserve">Tartalék </t>
  </si>
  <si>
    <t>Kisértékű tárgyi eszköz beszerzés</t>
  </si>
  <si>
    <t>Normatíva elszámolásból eredő kötelezettség</t>
  </si>
  <si>
    <t>ÁHT-n belüli megelőlegezés törlesztése</t>
  </si>
  <si>
    <t>Gyöngyösi Kézilabda Klub finanszírozás visszafizetése</t>
  </si>
  <si>
    <t>- ebből: bérkompenzáció</t>
  </si>
  <si>
    <t>- ebből: szociális ágazati pótlék</t>
  </si>
  <si>
    <t>Jókai út kétoldali ivóvíz gerincvezeték rekonstrukció</t>
  </si>
  <si>
    <t>Sástói létesítmények használatához nyújtott támogatás oktatási-nevelési intézményeknek</t>
  </si>
  <si>
    <t>Egyéb működési célú támogatások</t>
  </si>
  <si>
    <t>10.</t>
  </si>
  <si>
    <t>Tartalék 2017. évről</t>
  </si>
  <si>
    <t>Összeg Ft</t>
  </si>
  <si>
    <t>TOP-1.1.1-16-HE1-2017-00006 Új ipari terület kialakítása Gyöngyösön</t>
  </si>
  <si>
    <t>Óvodai és iskolai szociális segítő tevékenység</t>
  </si>
  <si>
    <t>Intézményi játszóeszközök éves karbantartása</t>
  </si>
  <si>
    <t>Pont</t>
  </si>
  <si>
    <t>2.2</t>
  </si>
  <si>
    <t>2.3</t>
  </si>
  <si>
    <t>2.4</t>
  </si>
  <si>
    <t>2.5</t>
  </si>
  <si>
    <t>Városüzi</t>
  </si>
  <si>
    <t>Fejlesztés az É-Kálvária lakóligetben (2017)</t>
  </si>
  <si>
    <t>11.</t>
  </si>
  <si>
    <t>12.</t>
  </si>
  <si>
    <t>Parkolási engedélyek eljárási díja</t>
  </si>
  <si>
    <t>13.</t>
  </si>
  <si>
    <t>14.</t>
  </si>
  <si>
    <t>15.</t>
  </si>
  <si>
    <t>Hlavács Viktória</t>
  </si>
  <si>
    <t>Önkormányzat (1+….+5)</t>
  </si>
  <si>
    <t>Vezetői megbízatás</t>
  </si>
  <si>
    <t>Besor.</t>
  </si>
  <si>
    <t>Szorzó</t>
  </si>
  <si>
    <t>K 1101 Garantált bérmin.-ra kiegészítés</t>
  </si>
  <si>
    <t>K 1101 Vez. pótlék</t>
  </si>
  <si>
    <t>K 1101 Gépj.vez. pótlék</t>
  </si>
  <si>
    <t>K 1101 Nyelv pótlék</t>
  </si>
  <si>
    <t>K 1101 Illetm. összesen</t>
  </si>
  <si>
    <t>K 1103 céljutalom</t>
  </si>
  <si>
    <t>Heti munkaidő (óra)</t>
  </si>
  <si>
    <t>bér beállás %</t>
  </si>
  <si>
    <t>Bérbeállás szerint</t>
  </si>
  <si>
    <t>Személyi</t>
  </si>
  <si>
    <t>Felső fokú</t>
  </si>
  <si>
    <t>Középfokú</t>
  </si>
  <si>
    <t>Ügykez.</t>
  </si>
  <si>
    <t>Mt-s</t>
  </si>
  <si>
    <t>Végz.</t>
  </si>
  <si>
    <t>Kozma Katalin dr.</t>
  </si>
  <si>
    <t>Címz.vez.-főtan.</t>
  </si>
  <si>
    <t>vezető</t>
  </si>
  <si>
    <t>jegyző (ktt)</t>
  </si>
  <si>
    <t>Jegyzői Iroda</t>
  </si>
  <si>
    <t>Rédei Rita dr.</t>
  </si>
  <si>
    <t>aljegyző</t>
  </si>
  <si>
    <t>***</t>
  </si>
  <si>
    <t>SZ</t>
  </si>
  <si>
    <t>Bendiák István</t>
  </si>
  <si>
    <t>Mt</t>
  </si>
  <si>
    <t>Gondnokság</t>
  </si>
  <si>
    <t>II Főmunk. (17)</t>
  </si>
  <si>
    <t>K</t>
  </si>
  <si>
    <t>Csupek Andrej</t>
  </si>
  <si>
    <t>Ágó Róbert</t>
  </si>
  <si>
    <t>I Tanácsos (6)</t>
  </si>
  <si>
    <t>Informatikai és ügyiratkezelési csopoprt</t>
  </si>
  <si>
    <t>Bárkányiné Nemes Katalin</t>
  </si>
  <si>
    <t>III közsz.ügykezelő</t>
  </si>
  <si>
    <t>Ü</t>
  </si>
  <si>
    <t>Juhász Heléna</t>
  </si>
  <si>
    <t>Molnár József (inf)</t>
  </si>
  <si>
    <t>I Vez-főtan. (15)</t>
  </si>
  <si>
    <t>Tóth Éva</t>
  </si>
  <si>
    <t>Benedek Gabriella Barbara</t>
  </si>
  <si>
    <t>I Vez-főtan. (14)</t>
  </si>
  <si>
    <t>Bezzeg Enikő</t>
  </si>
  <si>
    <t>I Főtanácsos (11)</t>
  </si>
  <si>
    <t>Határozott idő vége 2019.10.31</t>
  </si>
  <si>
    <t>Bíró Ildikó Judit dr.</t>
  </si>
  <si>
    <t>I Tanácsos (7)</t>
  </si>
  <si>
    <t>I Vez-tan. (9)</t>
  </si>
  <si>
    <t>Mikó Dalma</t>
  </si>
  <si>
    <t>Nagy Noémi</t>
  </si>
  <si>
    <t>I Vez-tan</t>
  </si>
  <si>
    <t>Pifkó Tamás</t>
  </si>
  <si>
    <t>I Vez-tan. (7)</t>
  </si>
  <si>
    <t>Pintérné Tóth Edit</t>
  </si>
  <si>
    <t>I Vez-főtan. (17)</t>
  </si>
  <si>
    <t>Szikszai Anikó</t>
  </si>
  <si>
    <t>II Előadó (4)</t>
  </si>
  <si>
    <t>I Főtanácsos (13)</t>
  </si>
  <si>
    <t>ig.helyettes</t>
  </si>
  <si>
    <t>Garics Melinda</t>
  </si>
  <si>
    <t>II Főmunk. (14)</t>
  </si>
  <si>
    <t>Testületi csoport</t>
  </si>
  <si>
    <t>Gyurka Zoltánné</t>
  </si>
  <si>
    <t>Jávorszkyné Gubancsik Gréta</t>
  </si>
  <si>
    <t>I Vez-tan. (8)</t>
  </si>
  <si>
    <t>üres (dr Hetzmann)</t>
  </si>
  <si>
    <t>Birizdó Éva dr.</t>
  </si>
  <si>
    <t>Címz.főtan.(r.tan)</t>
  </si>
  <si>
    <t>Vagyonkezelő csoport</t>
  </si>
  <si>
    <t>Földháziné Majláth Ilona</t>
  </si>
  <si>
    <t>Horváthné Ambruzs Anikó</t>
  </si>
  <si>
    <t>Lakatosné Szöllõsi Andrea</t>
  </si>
  <si>
    <t>Horváth Gábor dr.</t>
  </si>
  <si>
    <t>igazgató</t>
  </si>
  <si>
    <t>Közigazgatási és Intézményirányítási Igazgatóság</t>
  </si>
  <si>
    <t>Árvai Gergely dr.</t>
  </si>
  <si>
    <t>Szekrényes Gyöngyi</t>
  </si>
  <si>
    <t>Alföldi Éva</t>
  </si>
  <si>
    <t>I Vez-főtan. (16)</t>
  </si>
  <si>
    <t>Közigazgatási Igazgatóság</t>
  </si>
  <si>
    <t>Igazgatási Csoport</t>
  </si>
  <si>
    <t>Csépányné Kovács Emese</t>
  </si>
  <si>
    <t>Csukáné Durkó Hajnalka</t>
  </si>
  <si>
    <t>Deli Bernadett</t>
  </si>
  <si>
    <t>Dérné Jakosits Ildikó</t>
  </si>
  <si>
    <t>Safranka Sándor Zsolt</t>
  </si>
  <si>
    <t>Vadász György</t>
  </si>
  <si>
    <t>Baloghné Juhász Anita</t>
  </si>
  <si>
    <t>Intézményi Ellátások Csoportja</t>
  </si>
  <si>
    <t>Erdélyiné Gáspár Katalin</t>
  </si>
  <si>
    <t>Horváth Anita</t>
  </si>
  <si>
    <t>Nagyné Szakál Mária</t>
  </si>
  <si>
    <t>Szentirmay Judit</t>
  </si>
  <si>
    <t xml:space="preserve">I Vez-tan. </t>
  </si>
  <si>
    <t xml:space="preserve">Berta Mónika </t>
  </si>
  <si>
    <t>I Főtanácsos (14)</t>
  </si>
  <si>
    <t>Szociális és Gyámügyi Csoport</t>
  </si>
  <si>
    <t>Erdeiné dr. Albert Anikó</t>
  </si>
  <si>
    <t>II Főmunk. (16)</t>
  </si>
  <si>
    <t>Molnár Eszter</t>
  </si>
  <si>
    <t>Szögedi Melinda</t>
  </si>
  <si>
    <t>Vasasné Kormos Anikó</t>
  </si>
  <si>
    <t>Csupekné Bedõ Éva</t>
  </si>
  <si>
    <t>Pénzügyi Igazgatóság</t>
  </si>
  <si>
    <t>Adócsoport</t>
  </si>
  <si>
    <t>Bodó Edit</t>
  </si>
  <si>
    <t>Fisterné Ördög Ildikó</t>
  </si>
  <si>
    <t>Fricz Andrea Zsuzsanna</t>
  </si>
  <si>
    <t>Frikk Henriett</t>
  </si>
  <si>
    <t>Gálné Kiss Beatrix</t>
  </si>
  <si>
    <t>Joóné Wachtler Zsuzsa</t>
  </si>
  <si>
    <t>I Főtanácsos (12)</t>
  </si>
  <si>
    <t>Kurcsinka Tamásné</t>
  </si>
  <si>
    <t>Mártonné Szalai Szilvia</t>
  </si>
  <si>
    <t>II Előadó (5)</t>
  </si>
  <si>
    <t>Vernyik Tamásné</t>
  </si>
  <si>
    <t>Kovács Róbert</t>
  </si>
  <si>
    <t>Nagy Gáborné</t>
  </si>
  <si>
    <t>Pintér Ágnes</t>
  </si>
  <si>
    <t>Snakóczki Andrea</t>
  </si>
  <si>
    <t>Becsaj Judit</t>
  </si>
  <si>
    <t>Költségvetési és Kincstári Csoport</t>
  </si>
  <si>
    <t>Czivinger Gáborné</t>
  </si>
  <si>
    <t>II Főelőadó (9)</t>
  </si>
  <si>
    <t>Herperger Csilla</t>
  </si>
  <si>
    <t>Jobbágyné Túry Krisztina</t>
  </si>
  <si>
    <t>Karnok Mónika</t>
  </si>
  <si>
    <t>Lukovszki Edina</t>
  </si>
  <si>
    <t>Határozott idő vége 2018.07.31</t>
  </si>
  <si>
    <t>Szabó Ildikó Ilona</t>
  </si>
  <si>
    <t>Várady Réka</t>
  </si>
  <si>
    <t>Nyíri László</t>
  </si>
  <si>
    <t>Igazgató</t>
  </si>
  <si>
    <t>Városrendészet</t>
  </si>
  <si>
    <t>Török János</t>
  </si>
  <si>
    <t>II Főmunk. (15)</t>
  </si>
  <si>
    <t>Barta János</t>
  </si>
  <si>
    <t>Mt. 6 órás</t>
  </si>
  <si>
    <t>Benedek István</t>
  </si>
  <si>
    <t>Binder László</t>
  </si>
  <si>
    <t>Fehér István</t>
  </si>
  <si>
    <t>Ferenczy Dániel</t>
  </si>
  <si>
    <t>Hatalyák Péter László</t>
  </si>
  <si>
    <t>Jarabek Anna</t>
  </si>
  <si>
    <t>Kissné Szőke Ildikó</t>
  </si>
  <si>
    <t>II Főelőadó (8)</t>
  </si>
  <si>
    <t>Kovács Krisztián</t>
  </si>
  <si>
    <t>II Főelőadó (7)</t>
  </si>
  <si>
    <t>Nádudvari Károly</t>
  </si>
  <si>
    <t>Péntek Ildikó</t>
  </si>
  <si>
    <t>Soltész Balázs</t>
  </si>
  <si>
    <t>II Előadó (2)</t>
  </si>
  <si>
    <t>Soltész Sándor</t>
  </si>
  <si>
    <t>Szoó Gyula</t>
  </si>
  <si>
    <t>Szűcsi Levente</t>
  </si>
  <si>
    <t>Tóth Árpád</t>
  </si>
  <si>
    <t>Tresó Gábor</t>
  </si>
  <si>
    <t>II Előadó (3)</t>
  </si>
  <si>
    <t>Csepreghi Zita Mária</t>
  </si>
  <si>
    <t>Városüzemeltetési Igazg</t>
  </si>
  <si>
    <t>Építéshatósági Iroda</t>
  </si>
  <si>
    <t>Dely Gábor</t>
  </si>
  <si>
    <t>I Vez-tan.</t>
  </si>
  <si>
    <t>Hasznos Mihály</t>
  </si>
  <si>
    <t>Kökény Gyula</t>
  </si>
  <si>
    <t>Németi Lia</t>
  </si>
  <si>
    <t>Tóth Csilla</t>
  </si>
  <si>
    <t>Tuza Gábor Mihályné</t>
  </si>
  <si>
    <t>Harmat Sándor László (Hársy)</t>
  </si>
  <si>
    <t>Fejlesztési és Kommunális csoport</t>
  </si>
  <si>
    <t>Juhász Katalin</t>
  </si>
  <si>
    <t>Kovalcsik József</t>
  </si>
  <si>
    <t>Majdán László (Polonkai)</t>
  </si>
  <si>
    <t>Molnár József (vüi)</t>
  </si>
  <si>
    <t>Németi László</t>
  </si>
  <si>
    <t>Simon Gábor (Szépvölgyi)</t>
  </si>
  <si>
    <t>Szemes Paula dr.</t>
  </si>
  <si>
    <t>Szilágyi Attila</t>
  </si>
  <si>
    <t>Vojtek Nikoletta</t>
  </si>
  <si>
    <t>Boros Vince István</t>
  </si>
  <si>
    <t>II Főmunkatárs (17)</t>
  </si>
  <si>
    <t>Deák Éva</t>
  </si>
  <si>
    <t>Deme József</t>
  </si>
  <si>
    <t>Nékám Nelli Krisztina</t>
  </si>
  <si>
    <t>Baksáné Berecz Katalin</t>
  </si>
  <si>
    <t>rehab</t>
  </si>
  <si>
    <t>Erdei József (6 órás)</t>
  </si>
  <si>
    <t>Kiss Gyuláné (8 órás)</t>
  </si>
  <si>
    <t>Kovácsné Tokár Ágnes</t>
  </si>
  <si>
    <t>Matiny Jánosné</t>
  </si>
  <si>
    <t>Pénzügy</t>
  </si>
  <si>
    <t>Rehabos  /hó</t>
  </si>
  <si>
    <t>Rehabos  /év</t>
  </si>
  <si>
    <t>Adóügyi érdekeltségi rendszer</t>
  </si>
  <si>
    <t>Az ÖNKORMÁNYZATOT MEGILLETŐ 2019. ÉVI</t>
  </si>
  <si>
    <t>Oroszi Attila László</t>
  </si>
  <si>
    <t>Üres (Lakatos Rozália dr.)</t>
  </si>
  <si>
    <t>Üres álláshely (aljegyző hely.)</t>
  </si>
  <si>
    <t>Szerdahelyi Ákos</t>
  </si>
  <si>
    <t>Nagy Judit</t>
  </si>
  <si>
    <t>Imre Éva</t>
  </si>
  <si>
    <t>Bunkóczy Judit</t>
  </si>
  <si>
    <t>Gurúz Mária</t>
  </si>
  <si>
    <t>Lakatos Georgina</t>
  </si>
  <si>
    <t>Valiskó Janka</t>
  </si>
  <si>
    <t>Dovrtel Anita</t>
  </si>
  <si>
    <t>Üres (ifj. Kása János)</t>
  </si>
  <si>
    <t>Bondor Györgyi</t>
  </si>
  <si>
    <t>Szopkó Csapó Endre László</t>
  </si>
  <si>
    <t>Gáber János</t>
  </si>
  <si>
    <t>Gonda István</t>
  </si>
  <si>
    <t>Pongrácz József</t>
  </si>
  <si>
    <t>Turnai János</t>
  </si>
  <si>
    <t>Túry Tamás</t>
  </si>
  <si>
    <t>Varga Zsolt</t>
  </si>
  <si>
    <t>részm</t>
  </si>
  <si>
    <t>Tóth Bernadett</t>
  </si>
  <si>
    <t>Juhász Marianna</t>
  </si>
  <si>
    <t>Veresné Kocsis Rozália Natália</t>
  </si>
  <si>
    <t>Takács Tímea</t>
  </si>
  <si>
    <t>I Tanácsos (8)</t>
  </si>
  <si>
    <t>Adócímkézés fejlesztési célú (Ipari Parkba vezető kerékpárút, járda)</t>
  </si>
  <si>
    <t>Tanácsos</t>
  </si>
  <si>
    <t>I Vez.-Tan. (9)</t>
  </si>
  <si>
    <t>Kiss Ágnes</t>
  </si>
  <si>
    <t>I Vez-főtan. (18)</t>
  </si>
  <si>
    <t>II Főmunkatárs (15)</t>
  </si>
  <si>
    <t>II Előadó (6)</t>
  </si>
  <si>
    <t>I Vez-tan. (11)</t>
  </si>
  <si>
    <t>Sárándi Magdolna</t>
  </si>
  <si>
    <t>Közig</t>
  </si>
  <si>
    <t>K 11018 Illetm. kieg.</t>
  </si>
  <si>
    <t xml:space="preserve">Illetmény alap </t>
  </si>
  <si>
    <t>K11001 Alap-illetmény köztisztviselők</t>
  </si>
  <si>
    <t>SZH</t>
  </si>
  <si>
    <t>Dr. Szén Gabriella</t>
  </si>
  <si>
    <t>Tartalék 2018. évről</t>
  </si>
  <si>
    <t>Tartalék 2019.</t>
  </si>
  <si>
    <t xml:space="preserve">Szurdokpart úton szennyvíz vezeték kiépítése  2018. évi használati díj terhére) </t>
  </si>
  <si>
    <t>Ivóvíz házi bekötések kiépítése a KEHOP projekthez (használati díj)</t>
  </si>
  <si>
    <t>Házi bekötések cseréje 30 db (használati díj)</t>
  </si>
  <si>
    <t>Volt laktanya területén ivóvíz körvezeték kiépítése (használati díj)</t>
  </si>
  <si>
    <t>Tartalék 2019</t>
  </si>
  <si>
    <t>Jókai utca ivóvíz vezeték felújítás 3. szakasz (2018)</t>
  </si>
  <si>
    <t>Jókai utca ivóvíz vezeték felújítás 4. szakasz (2018)</t>
  </si>
  <si>
    <t>Új tűzoltó laktanya ivóvíz bekötővezeték (2018)</t>
  </si>
  <si>
    <t>Új tűzoltó laktanya ivóvíz bekötővezeték (2018. évi használati díj)</t>
  </si>
  <si>
    <t>Jókai utca ivóvíz vezeték felújítás 3. szakasz (2018. évi használati díj )</t>
  </si>
  <si>
    <t>Jókai utca ivóvíz vezeték felújítás 4. szakasz (2018. évi használati díj )</t>
  </si>
  <si>
    <t>Műszaki ellenőri feladatok (2018)</t>
  </si>
  <si>
    <t>Településrendezési eszközök készítése (2018)</t>
  </si>
  <si>
    <t>Engedélyek, tervek kiadásai (2018)</t>
  </si>
  <si>
    <t>Város- és községgazdálkodással kapcsolatos egyéb feladatok (2018)</t>
  </si>
  <si>
    <t>Közvilágítás fejlesztés Jószerencsét u. I. ütem (2018)</t>
  </si>
  <si>
    <t>2.m.II.1.(3) 2</t>
  </si>
  <si>
    <t>Felsőfokú végzettségu kisgyermeknevelok, szaktanácsadók bértámogatása</t>
  </si>
  <si>
    <t>2.m.III.6.a (1)</t>
  </si>
  <si>
    <t>2.m.III.6.a (2)</t>
  </si>
  <si>
    <t>2.m.III.6.b</t>
  </si>
  <si>
    <t>2.m.III.5.aa)</t>
  </si>
  <si>
    <t>2.m.III.5.ab)</t>
  </si>
  <si>
    <t>2.m.III.3.c (1)</t>
  </si>
  <si>
    <t>2.m.III.3.l (1)</t>
  </si>
  <si>
    <t>2.m.III.3.l (2)</t>
  </si>
  <si>
    <t>2.m.III.3.ma (1)</t>
  </si>
  <si>
    <t>2.m.III.3.ma (2)</t>
  </si>
  <si>
    <t>2.m.III.3.mb (1)</t>
  </si>
  <si>
    <t>2.m.III.3.mb (2)</t>
  </si>
  <si>
    <t>- ebből: utcai szociális munka támogatása</t>
  </si>
  <si>
    <t>Intézményi játszóeszközök éves karbantartása (2018)</t>
  </si>
  <si>
    <t>Kisegítő mg-i szolgáltatásokkal kapcs. egyéb feladatok (2018)</t>
  </si>
  <si>
    <t>Közutakkal kapcsolatos egyéb feladatok (2018)</t>
  </si>
  <si>
    <t>Parki, intézményi, közterületi év közbeni munkák (2018)</t>
  </si>
  <si>
    <t>Ingatlanrendezéssel és közbeszerzéssel kapcsolatos kiadások (2018)</t>
  </si>
  <si>
    <t>Csapadékvíz elvezető rendszerek karbantartása GYÖNGYÖS (2018)</t>
  </si>
  <si>
    <t>Csapadékvíz elvezetéssel, köztéri berendezések üzemeltetésével kapcsolatos egyéb feladatok (2018)</t>
  </si>
  <si>
    <t>Gyöngyösi Diáksport Egyesület</t>
  </si>
  <si>
    <t>Gyöngyösi Atlétikai Klub (2018)</t>
  </si>
  <si>
    <t>Új épület 2. emelet légkondicionálása</t>
  </si>
  <si>
    <t>Önkormányzati területek tisztántartása</t>
  </si>
  <si>
    <t>Volt laktanya területén szennyvízelvezető hálózat  rekonstrukció - I. ütem (használati díj)</t>
  </si>
  <si>
    <t>Zsellérköz 1/B ütem út- és járdaépítés, csapadékvíz (fejl.hitel)</t>
  </si>
  <si>
    <t>Dél-Kálvária lakótelepen útépítés I. ütem (fejl.hitel)</t>
  </si>
  <si>
    <t>Dél-Kálvária lakótelepen útépítés II. ütem (fejl.hitel)</t>
  </si>
  <si>
    <t>Országút u. járda áthelyezés (Jeruzsálem Úti Bölcsőde TOP-os projekt)</t>
  </si>
  <si>
    <t>Országút u. járda áthelyezés kapcsán magas feszültségű kábel kiváltás (Jeruzsálem Úti Bölcsőde TOP-os projekt)</t>
  </si>
  <si>
    <t>Utcabútorok beszerzése az 5. körzetbe (2018)</t>
  </si>
  <si>
    <t>Fő téri nyilvános illemhely ajtók cseréje</t>
  </si>
  <si>
    <t>Útfelújítás Harmadosztály (fejl.hitel)</t>
  </si>
  <si>
    <t>Útfelújítás Üdülősor utca (fejl.hitel)</t>
  </si>
  <si>
    <t>Útfelújítás Felsőhíd utca (2018)</t>
  </si>
  <si>
    <t>Padlábak beszerzése a Kinizsi térre (2018)</t>
  </si>
  <si>
    <t>Fecske úti óvoda elkerülő folyosó építése</t>
  </si>
  <si>
    <t xml:space="preserve">Fecske úti óvoda konyha felújítás - pályázatban nem szereplő munkák </t>
  </si>
  <si>
    <t>Dobó Úti Tagóvoda és Bölcsőde
tetőszigetelés felújítása</t>
  </si>
  <si>
    <t>Vachott Sándor Város Könyvtár főbejárat felújítása (2018)</t>
  </si>
  <si>
    <t>Bűzmérés</t>
  </si>
  <si>
    <t>Fejlesztési keret Dr. Ördög István (2018)</t>
  </si>
  <si>
    <t>Fejlesztési keret (JOBBIK) 2018</t>
  </si>
  <si>
    <t>Fejlesztési keret Faragó Tamás (2018)</t>
  </si>
  <si>
    <t>Fejlesztési keret Kévés Tamás (2018)</t>
  </si>
  <si>
    <t>Fejlesztési keret Ferenczy Tamás (2018)</t>
  </si>
  <si>
    <t>Fejlesztési keret Besze Andrea (2018)</t>
  </si>
  <si>
    <t>Fejlesztési keret Tóth Szabolcs (2018)</t>
  </si>
  <si>
    <t>Fejlesztési keret Percze László (2018)</t>
  </si>
  <si>
    <t>Fejlesztési keret Dr. Szén Gabriella (2018)</t>
  </si>
  <si>
    <t>Fejlesztési keret Dr. Végh Attila (2018)</t>
  </si>
  <si>
    <t>Fejlesztési keret Hiesz György</t>
  </si>
  <si>
    <t>Vasutas u. övárok építése (fejl.hitel)</t>
  </si>
  <si>
    <t>DK-i városrész csapadékvíz elvezetés kiépítése II. ütem (fejl.hitel)</t>
  </si>
  <si>
    <t>DK-i városrész csapadékvíz elvezetés kiépítése III. ütem (fejl.hitel)</t>
  </si>
  <si>
    <t>DK-i városrész csapadékvíz elvezetés kiépítése IV. ütem (fejl.hitel)</t>
  </si>
  <si>
    <t>Magyar Természettudományi Múzeum hozzájárulás</t>
  </si>
  <si>
    <t>Fecske úti óvoda konyha felújítás részben támogatásból</t>
  </si>
  <si>
    <t>Fecske úti óvoda felújítás (2018)</t>
  </si>
  <si>
    <t>Területrendezések</t>
  </si>
  <si>
    <t>Intézmények karbantartása (2018)</t>
  </si>
  <si>
    <t>Fejlesztési hitelhez kapcsolódó kiadások (2018)</t>
  </si>
  <si>
    <t>Út- és járdafelújítási keret (2018) VG Zrt.</t>
  </si>
  <si>
    <t>Gallyazás 2018. évi fejlesztései keret terhére (Percze)</t>
  </si>
  <si>
    <t>Ivókút létesítése az Iskola utca pálya mellett (Kovács Z. ) 2018</t>
  </si>
  <si>
    <t>Automata parkolóőr beszerzése (Hiesz Gy.) 2018</t>
  </si>
  <si>
    <t>Szurdokpart úton szennyvíz vezeték kiépítése  (használati díj) 2018</t>
  </si>
  <si>
    <t>Mátrai szennyvízhálózat szakaszok felújítása, 230 fm (2019)</t>
  </si>
  <si>
    <t>Volt laktanya területén szennyvízelvezető hálózat  rekonstrukció - I. ütem (2019)</t>
  </si>
  <si>
    <t>Irányítástechnikai rendszer felújítása 10 db szennyvízátemelőnél (2019)</t>
  </si>
  <si>
    <t>3 db kútszivattyú csere (2019)</t>
  </si>
  <si>
    <t>Halászi úti vízműnél duplaszűrő töltetcsere (2019)</t>
  </si>
  <si>
    <t>Mátrai út Dózsa Gy. és Erzsébet királyné utca közötti ivóvíz ac  gerincvezeték rekonstrukció 250 fm (2019)</t>
  </si>
  <si>
    <t>Házi bekötések cseréje 30 db (2019)</t>
  </si>
  <si>
    <t>Víztorony víztér oldalfal vakolása (2019)</t>
  </si>
  <si>
    <t>Volt laktanya területén ivóvíz körvezeték kiépítése (2019)</t>
  </si>
  <si>
    <t>Tűzcsap csere 10 db (2019)</t>
  </si>
  <si>
    <t>Kitüntetésekhez kapcsolódó személyi juttatások</t>
  </si>
  <si>
    <t>Gyöngyös-Mátra Turisztikai Deszt. általános támogatás (2018. évi IFA 30%-a)</t>
  </si>
  <si>
    <t>Kitüntetésekhez kapcsolódó járulékok</t>
  </si>
  <si>
    <t>- ebből: hajléktalanok gondozóháza</t>
  </si>
  <si>
    <t>Lakáscélú beruházási kiadások (vásárlás, alacsony komfortfokozatú lakások bérleti díja)</t>
  </si>
  <si>
    <t>KÖFOP-1.2.1-VEKOP-16 ASP rendszer bevezetése</t>
  </si>
  <si>
    <t>TOP-5.2.1 A társadalmi együttműködés erősítését szolgáló komplex program</t>
  </si>
  <si>
    <t>Cikluszáró kiadvány dologi kiadásai</t>
  </si>
  <si>
    <t>Adócímkézés fejlesztési célú (Esze Tamás úti garázssor csapadékvíz elvezetése)</t>
  </si>
  <si>
    <t>Adócímkézés működési célú (oktatási és pályaválasztási célra)</t>
  </si>
  <si>
    <t>Adócímkézés fejlesztési célú (Szurdokpart útról nyíló névtelen út útburkolat felújítás, közvilágítás kiépítés)</t>
  </si>
  <si>
    <t>EU támogatás 2019</t>
  </si>
  <si>
    <t>WIFI karbantartás és a kapcsolódó internet előfizetés (WIFI4EU pályázat)</t>
  </si>
  <si>
    <t>Ingyenes WIFI pontok kialakítása (WIFI4EU pályázat)</t>
  </si>
  <si>
    <t>Maradvány (pénzforgalmi) igénybevétele</t>
  </si>
  <si>
    <t>Maradvány (pénzforgalm nélküli - KEHOP, TOP) igénybevétele</t>
  </si>
  <si>
    <t>Fejlesztési hitel (infrastrukturális fejlesztések)</t>
  </si>
  <si>
    <t>2019. évi bevétel</t>
  </si>
  <si>
    <t>Projekt kódja</t>
  </si>
  <si>
    <t>Projekt megnevezése</t>
  </si>
  <si>
    <t>2018. évi TERV</t>
  </si>
  <si>
    <t>2018. évi VÁRHATÓ TELJESÍTÉS</t>
  </si>
  <si>
    <t>2019. évi TERV</t>
  </si>
  <si>
    <t>Kiadás</t>
  </si>
  <si>
    <t>Bevétel</t>
  </si>
  <si>
    <t>Beruházás</t>
  </si>
  <si>
    <t>Felújítás</t>
  </si>
  <si>
    <t>Kiadás összesen</t>
  </si>
  <si>
    <t>2018. évi támogatás</t>
  </si>
  <si>
    <t>Belföldi támogatás (önerő)</t>
  </si>
  <si>
    <t>Egyéb bevétel (visszaigényelt ÁFA, megtérülő ÁFA)</t>
  </si>
  <si>
    <t>Bevétel összesen</t>
  </si>
  <si>
    <t xml:space="preserve">Belföldi támogatás </t>
  </si>
  <si>
    <t>TOP-2.1.1-15 -HE1-2016-00002</t>
  </si>
  <si>
    <t>Aktív ház sport és szabadidőközpont kialakítása és a környező területek rehabilitációja</t>
  </si>
  <si>
    <t>TOP-1.2.1-15-HE1 -2016-00014</t>
  </si>
  <si>
    <t>Kulturális és aktív turizmus fejlesztése Gyöngyösön</t>
  </si>
  <si>
    <t>KÖFOP-1.2.1-VEKOP-16 -2017-00667</t>
  </si>
  <si>
    <t>Gyöngyös Városi Önkormányzat ASP központhoz való csatlakozása</t>
  </si>
  <si>
    <t>TOP-3.2.1-15-HE1-2016-00005</t>
  </si>
  <si>
    <t>MMK energetikai korszerűsítése</t>
  </si>
  <si>
    <t>TOP-5.2.1-15-HE1-2016-00001</t>
  </si>
  <si>
    <t>A társadalmi együttműködés erősítését szolgáló komplex program Gyöngyösön</t>
  </si>
  <si>
    <t>TOP-7.1.1-16-HE1 -2016-00038</t>
  </si>
  <si>
    <t>Kulturális és közösségi terek infrastrukturális fejlesztése és helyi közösségszervezés a városi helyi fejlesztési stratégiához kapcsolódva</t>
  </si>
  <si>
    <t>KEHOP-2.2.2-15-2016-00091</t>
  </si>
  <si>
    <t>Gyöngyös és térsége szennyvízelvezetésének és tisztításának fejlesztése</t>
  </si>
  <si>
    <t>TOP-1.4.1-16-HE1-2017-00021</t>
  </si>
  <si>
    <t>Jeruzsálem Úti Bölcsőde és Óvoda fejlesztése</t>
  </si>
  <si>
    <t>TOP-4.3.1-15-HE1-2016-00001</t>
  </si>
  <si>
    <t>Az északnyugati városrész rehabilitációja</t>
  </si>
  <si>
    <t>TOP-1.1.1-16-HE1-2017</t>
  </si>
  <si>
    <t>Új iparterület kialakítása</t>
  </si>
  <si>
    <t>EFOP-2.4.3-18-2018</t>
  </si>
  <si>
    <t>Lakhatási körülmények javítása (Lőcsei u. 3.)</t>
  </si>
  <si>
    <t>EFOP-2.4.2-18-2018</t>
  </si>
  <si>
    <t>Lakhatási körülmények javítása (Püspöki u. 23.)</t>
  </si>
  <si>
    <t>Számlaegyenleg</t>
  </si>
  <si>
    <t>Szerződés szerinti támogatás</t>
  </si>
  <si>
    <t>2017. évi bevétel</t>
  </si>
  <si>
    <t>összeg</t>
  </si>
  <si>
    <t>időpont</t>
  </si>
  <si>
    <t>2019. évi támogatás</t>
  </si>
  <si>
    <t xml:space="preserve">* Az adatok lakosságszámarányosan 752 fő állandó lakost figyelembe véve kerültek kiszámításra (Gyöngyös lakosságszáma 29.465 fő). </t>
  </si>
  <si>
    <t>SAJÁT BEVÉTELEK</t>
  </si>
  <si>
    <t>Érték</t>
  </si>
  <si>
    <t>Helyi adóbevétel</t>
  </si>
  <si>
    <t>Osztalékok, koncessziós díjak, hozambevétel</t>
  </si>
  <si>
    <t>Díjak, pótlékok, bírságok</t>
  </si>
  <si>
    <t>Tárgyi eszközök, immateriális javak értékesítése vagyoni értékű jog értékesítése, vagyon hasznosításból származó bevétel</t>
  </si>
  <si>
    <t>Részvények, részesedések értékesítése</t>
  </si>
  <si>
    <t>Vállalatértékesítésből, privatizációból származó bevételek</t>
  </si>
  <si>
    <t>Kezességvállalással kapcsolatos megtérülés</t>
  </si>
  <si>
    <t>Bevételek összesen</t>
  </si>
  <si>
    <r>
      <t>Hitelfelvételi lehetőség</t>
    </r>
    <r>
      <rPr>
        <b/>
        <sz val="10"/>
        <rFont val="Arial CE"/>
        <family val="2"/>
        <charset val="238"/>
      </rPr>
      <t xml:space="preserve"> (saját bevételek 50%-a)</t>
    </r>
  </si>
  <si>
    <r>
      <t xml:space="preserve">CÍMREND </t>
    </r>
    <r>
      <rPr>
        <b/>
        <sz val="11"/>
        <rFont val="Arial"/>
        <family val="2"/>
        <charset val="238"/>
      </rPr>
      <t xml:space="preserve">
B E V É T E L E K</t>
    </r>
  </si>
  <si>
    <t>Fejezetek</t>
  </si>
  <si>
    <t>I. Fejezet</t>
  </si>
  <si>
    <t>II. Fejezet</t>
  </si>
  <si>
    <t>III. Fejezet</t>
  </si>
  <si>
    <t>IV. Fejezet</t>
  </si>
  <si>
    <t>Polgármesteri Hivatal</t>
  </si>
  <si>
    <t>Önkormányzati Intézmények</t>
  </si>
  <si>
    <t>Önkormányzati feladatok</t>
  </si>
  <si>
    <t>Finanszírozási műveletek</t>
  </si>
  <si>
    <t>Címek</t>
  </si>
  <si>
    <t>1. Működési célú támogatások</t>
  </si>
  <si>
    <t>1. Hitel, kölcsönfelvétel</t>
  </si>
  <si>
    <t>2. Felhalmozási célú támogatások</t>
  </si>
  <si>
    <t>2. Értékpapírok bevételei</t>
  </si>
  <si>
    <t>3. Közhatalmi bevételek</t>
  </si>
  <si>
    <t>3. Maradvány igénybevétele</t>
  </si>
  <si>
    <t>4. Működési bevételek</t>
  </si>
  <si>
    <t>4. Irányítószervi támogatás</t>
  </si>
  <si>
    <t>5. Felhalmozási bevételek</t>
  </si>
  <si>
    <t>5. Betétek megszüntetése</t>
  </si>
  <si>
    <t>6. Működési célú átvett pénzeszköz</t>
  </si>
  <si>
    <t>7. Felhalmozási célú átvett pénzeszköz</t>
  </si>
  <si>
    <t>Alcímek</t>
  </si>
  <si>
    <t>1. Visonta úti Bölcsőde</t>
  </si>
  <si>
    <t>Címenként változó !</t>
  </si>
  <si>
    <t>2. Dobó úti Bölcsöde</t>
  </si>
  <si>
    <t>3. Gyöngyös Város Óvodái</t>
  </si>
  <si>
    <t>1. kötelező feladat</t>
  </si>
  <si>
    <t>2. nem kötelező feladat</t>
  </si>
  <si>
    <t>Előirányzat-csoport</t>
  </si>
  <si>
    <t>1. Működési bevételek</t>
  </si>
  <si>
    <t xml:space="preserve">2. Beruházási, felújítási bevételek </t>
  </si>
  <si>
    <t xml:space="preserve">Címenként változó ! </t>
  </si>
  <si>
    <t>8. Irányítószervi támogatás</t>
  </si>
  <si>
    <r>
      <t xml:space="preserve">CÍMREND </t>
    </r>
    <r>
      <rPr>
        <b/>
        <sz val="11"/>
        <rFont val="Arial"/>
        <family val="2"/>
        <charset val="238"/>
      </rPr>
      <t xml:space="preserve">
K I A D Á S O K</t>
    </r>
  </si>
  <si>
    <t>1. Személyi juttatás</t>
  </si>
  <si>
    <t>1. Hitel- és kölcsöntörlesztés</t>
  </si>
  <si>
    <t>2. Munkaadókat terhelő járulékok és szociális hozzájárulási adó</t>
  </si>
  <si>
    <t>2. Értékpapírok kiadásai</t>
  </si>
  <si>
    <t>3. Dologi kiadások</t>
  </si>
  <si>
    <t>4. Irányítószervi támogatás folyósítása</t>
  </si>
  <si>
    <t>4. Ellátottak pénzbeli juttatásai</t>
  </si>
  <si>
    <t>5. Betét elhelyezés</t>
  </si>
  <si>
    <t>5. Egyéb működési célú kiadások</t>
  </si>
  <si>
    <t>6. Beruházási kiadás</t>
  </si>
  <si>
    <t>7. Felújítási kiadás</t>
  </si>
  <si>
    <t>8. Egyéb felhalmozási célú kiadások</t>
  </si>
  <si>
    <t>9. Tartalékok</t>
  </si>
  <si>
    <t>1. kötelező feladatok</t>
  </si>
  <si>
    <t>2. nem kötelező feladatok</t>
  </si>
  <si>
    <t>1. Működési kiadások</t>
  </si>
  <si>
    <t>2. Beruházási, felújítási kiadások</t>
  </si>
  <si>
    <t>4. Élelmezési kiadások</t>
  </si>
  <si>
    <t>5. Ellátottak pénzbeli juttatásai</t>
  </si>
  <si>
    <t>6. Egyéb működési célú kiadások</t>
  </si>
  <si>
    <t>7. Beruházási kiadás</t>
  </si>
  <si>
    <t>8. Felújítási kiadás</t>
  </si>
  <si>
    <t>9. Egyéb felhalmozási célú kiadások</t>
  </si>
  <si>
    <t>4. Vachott Sándor Városi Könyvtár</t>
  </si>
  <si>
    <t>AZ ÖNKORMÁNYZAT 2019. ÉVI HITELFELVÉTELI LEHETŐSÉGE</t>
  </si>
  <si>
    <t>A támogatás kedvezményezettje</t>
  </si>
  <si>
    <t>Tétel-szám</t>
  </si>
  <si>
    <t>Mentesség</t>
  </si>
  <si>
    <t>jogcíme (jellege)</t>
  </si>
  <si>
    <t>mértéke (%)</t>
  </si>
  <si>
    <t>Végleges mentességet élvező magánszemély (időskorúak jár., végleges méltány., hadigondozott)</t>
  </si>
  <si>
    <t>magánszemélyek komm. adója</t>
  </si>
  <si>
    <t>Méltányosság alapján 1 évre mentességet kapó magánszemély</t>
  </si>
  <si>
    <t>minden adónem</t>
  </si>
  <si>
    <t>Emeletráépítéssel épült lakás tulajdonosa (20 évig tartó mentesség)</t>
  </si>
  <si>
    <t>Mátraházán, Kékestetőn bérleménnyel rendelkező magánszemély</t>
  </si>
  <si>
    <t>A 70. életévét betöltő magánszemély lakástulajdona, lakásbérleménye utáni mentesség</t>
  </si>
  <si>
    <t>Szennyvízhálózatra való rákötési lehetőséggel nem rendelkező lakás magánszemély tulajdonosa</t>
  </si>
  <si>
    <t>Lakáshoz jutók helyi támogatása (vissza nem térítendő rész).</t>
  </si>
  <si>
    <t>helyi támogatás</t>
  </si>
  <si>
    <t>Közvetett támogatás összege (Ft)</t>
  </si>
  <si>
    <t xml:space="preserve">Üzletrész vásárlás (Városi Sportcsarnok) </t>
  </si>
  <si>
    <t>Adócímkézés fejlesztési célú (Ipari Parkba vezető kerékpárút, járda) 2018</t>
  </si>
  <si>
    <t>Alapítványi támogatások alpolgármesteri keretből (2018)</t>
  </si>
  <si>
    <t>Polgármesteri keret (2018)</t>
  </si>
  <si>
    <t>Képviselői keret terhére nyújtott támogatás (2018)</t>
  </si>
  <si>
    <t>Urnafülkék létesítése (451/2018. (XI.29.) hat.)</t>
  </si>
  <si>
    <t>Autóbusz utasvárók felújítása (408/2018. (X.25.) hat.)</t>
  </si>
  <si>
    <t>Mátra Múzeum 2018. évi elemi kár utáni felújítása (456/2018. (XI.29.) hat.)</t>
  </si>
  <si>
    <t>Sportcsarnok klimatizálás önerő (372/2018. (IX.27. hat.)</t>
  </si>
  <si>
    <t>Almássy kép restaurálás (378/2018. (IX.27.) hat.)</t>
  </si>
  <si>
    <t>Ipari Parkba vezető kerékpárút tervezése (485/2018. (XII.13. hat.)</t>
  </si>
  <si>
    <t>Finanszírozási bevételek összesen (10+...+16)</t>
  </si>
  <si>
    <t>Bevételek összesen (8+17)</t>
  </si>
  <si>
    <t>TOP-1.-2.-1-15-Kulturális és aktív turizmus projektből megtérülő előleg</t>
  </si>
  <si>
    <t>Biztosítási díjak és önrész</t>
  </si>
  <si>
    <t>Téli rezsicsökkentéssel kapcsolatos kiadások</t>
  </si>
  <si>
    <t>Mátrai út Dózsa Gy. és Erzsébet királyné utca közötti ivóvíz gerincvezeték rekonstrukció (használati díj)</t>
  </si>
  <si>
    <t>EURÓPAI UNIÓS TÁMOGATÁSSAL MEGVALÓSULÓ PROGRAMOK 2019.</t>
  </si>
  <si>
    <t>2020. év</t>
  </si>
  <si>
    <t>2021. év</t>
  </si>
  <si>
    <t>2022. év</t>
  </si>
  <si>
    <t>2018. évi normatíva visszafizetés megtérítése (Többcélú Társulás)</t>
  </si>
  <si>
    <t>Alpolgármesteri keretek (2018)</t>
  </si>
  <si>
    <t>Polgárőrségek támogatása</t>
  </si>
  <si>
    <t>Rendőrségi pihenő fűtéskorszerűsítése Mátrafüreden II. ütem</t>
  </si>
  <si>
    <t>Zúzalék terítése a Szegfű és Tüzér u. között (Dr. Végh A.) 2018</t>
  </si>
  <si>
    <t>Muzsikál az Erdő Alapítvány</t>
  </si>
  <si>
    <t>Összevont Labdajáték Olimpia Gyöngyösön</t>
  </si>
  <si>
    <t>Bemelegítő csarnokhoz földgázvezeték kiépítése, kábel kiváltás</t>
  </si>
  <si>
    <t>Fejlesztési keret (képviselők részére)</t>
  </si>
  <si>
    <t>Utcai szociális munkát segítő fejlesztések</t>
  </si>
  <si>
    <t>Gépjármű vásárlás Többcélú Társulás részére</t>
  </si>
  <si>
    <t>Területrendezések Pálosvörösmarti út</t>
  </si>
  <si>
    <t>Barátok Temploma templomtorony felújítás</t>
  </si>
  <si>
    <t>Lévay Petra parasportoló támogatása</t>
  </si>
  <si>
    <t>Állatvédelmi feladatok</t>
  </si>
  <si>
    <t>HPV vírus elleni védőoltás</t>
  </si>
  <si>
    <t>Mátrai szennyvízhálózat szakaszok felújítása pályázati önerő</t>
  </si>
  <si>
    <t>Ivóvíz hálózat rekonstrukció pályázati önerő</t>
  </si>
  <si>
    <t>Kábítószerügyi Egyeztető Fórum működési támogatása</t>
  </si>
  <si>
    <t>Intézmények GDPR feladatai</t>
  </si>
  <si>
    <t>2018.</t>
  </si>
  <si>
    <t>II. Új hitelfelvétel</t>
  </si>
  <si>
    <t xml:space="preserve">Európai uniós projektekhez kapcsolódó hitel </t>
  </si>
  <si>
    <t>2019.</t>
  </si>
  <si>
    <t>Kötelezettségvállalások összesen</t>
  </si>
  <si>
    <t xml:space="preserve">KÖTELEZETTSÉGVÁLLALÁSOK MINDÖSSZESEN </t>
  </si>
  <si>
    <t>A TOP-os hitelek vélelmezett lehívási időpontja 2019. október 1.</t>
  </si>
  <si>
    <t>I. számú felnőtt háziorvosi körzet támogatása</t>
  </si>
  <si>
    <t>2019. évi hosszútávú közmunkaprogram (önerő)</t>
  </si>
  <si>
    <t>Gyöngyösi Városszépítő- és Védő Egyesület</t>
  </si>
  <si>
    <t>Ebből: - Bölcsődék és óvodák sporttevékenységének támogatása</t>
  </si>
  <si>
    <t>Számítógépek beszerzése új képviselők részére</t>
  </si>
  <si>
    <t>Európai Uniós projektek többlet kiadása</t>
  </si>
  <si>
    <t>Helyi védelem alá helyezett értékek fenntartása, homlokzat-felújítási alap és műemléki védettségű  ingatlanok támogatása (2018)</t>
  </si>
  <si>
    <t>Ingatlan értékesítés bevétele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</si>
  <si>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</si>
  <si>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</si>
  <si>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</si>
  <si>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</si>
  <si>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</si>
  <si>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</si>
  <si>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</si>
  <si>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</si>
  <si>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</si>
  <si>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</si>
  <si>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</si>
  <si>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</si>
  <si>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BEVÉTELI ELŐIRÁNYZATOK</t>
  </si>
  <si>
    <t>Projektek bevételei</t>
  </si>
  <si>
    <t>KIADÁSI ELŐIRÁNYZATOK</t>
  </si>
  <si>
    <t xml:space="preserve">Beruházási kiadások </t>
  </si>
  <si>
    <t xml:space="preserve">Felújítási kiadások </t>
  </si>
  <si>
    <t>Projektek kiadásai</t>
  </si>
  <si>
    <t>Bevételek és kiadások havi különbözete</t>
  </si>
  <si>
    <t>Forráshiány / bevételi többlet</t>
  </si>
  <si>
    <t>Költségvetési bevételek összesen (1+2+3+5+6+7+8)</t>
  </si>
  <si>
    <t>Költségvetési kiadások összesen (1+2+3+4+5+6+7+8+9+10)</t>
  </si>
  <si>
    <t>-</t>
  </si>
  <si>
    <t>Finanszírozási kiadások összesen (12+13+14+15)</t>
  </si>
  <si>
    <t>Finanszírozási bevételek összesen (11+12+13+14+15)</t>
  </si>
  <si>
    <t>Bevételek összesen (9+16)</t>
  </si>
  <si>
    <t>Kiadások összesen (11+17)</t>
  </si>
  <si>
    <t>2019. évi előirányzat felhasználása</t>
  </si>
  <si>
    <t>Kerítés áthelyezés a Jeruzsálem Úti Bölcsődénél a TOP-os projekt kapcsán (2018)</t>
  </si>
  <si>
    <t>2019. évi EREDETI előirányzat</t>
  </si>
  <si>
    <t>2019. évi eredeti előirányzat</t>
  </si>
  <si>
    <t>Célzott prevenciós programok szenvedélybetegség megelőzése érdekében EFOP-1.8.7-16</t>
  </si>
  <si>
    <t>Térfigyelő kamerák fejlesztése</t>
  </si>
  <si>
    <t>Inert hulladék ledarálása és elszállítása</t>
  </si>
  <si>
    <t>10. melléklet a 4/2019.  (III.1.) önkormányzati rendelethez</t>
  </si>
  <si>
    <t>Körzet</t>
  </si>
  <si>
    <t>Feladat</t>
  </si>
  <si>
    <t>Képviselő</t>
  </si>
  <si>
    <t>Kont bíró utca szélesítése Gyümölcsös és Kont bíró u. között</t>
  </si>
  <si>
    <t>Csapadékvíznyelő kihelyezése a Búvó -Verő u. sarkon</t>
  </si>
  <si>
    <t>Hattyú téri járda felújítása</t>
  </si>
  <si>
    <t>Bajza utca csapadékvíz elvezetés</t>
  </si>
  <si>
    <t>Feladattal nem terhelt maradvány</t>
  </si>
  <si>
    <t>Játszóterek bővítése (Városkert út, Ady tér)</t>
  </si>
  <si>
    <t>Dobó út és az Orczy út között lévő aszfaltos sportpálya felújítása</t>
  </si>
  <si>
    <t>2 férőhelyes parkoló bővítés a Jeruzsálem úton</t>
  </si>
  <si>
    <t>Járdafelújítások a 3. körzetben</t>
  </si>
  <si>
    <t>Kemény János utcában parkoló építése</t>
  </si>
  <si>
    <t>Játszótér fejlesztés a Farkas Tamás úti játszótéren</t>
  </si>
  <si>
    <t>Játszótér fejlesztés a Pesti úton</t>
  </si>
  <si>
    <t>Szövetkezet utcai lépcső</t>
  </si>
  <si>
    <t>Tündérkert Úti Tagóvoda előtti járdaszakasz felújítása</t>
  </si>
  <si>
    <t xml:space="preserve">Kovács Zoltán </t>
  </si>
  <si>
    <t>Közvilágítás fejlesztése a 10. körzetben</t>
  </si>
  <si>
    <t>Gyöngyösi Kulturális Nonprofit Kft. (3/C mell. 5.)</t>
  </si>
  <si>
    <t>a) Zöldterületek védelme</t>
  </si>
  <si>
    <t>b) Levegő tisztaság védelem</t>
  </si>
  <si>
    <t>c) Vizek védelme, szennyvízelvezetés</t>
  </si>
  <si>
    <t>d) Környezetvédelmi oktatás</t>
  </si>
  <si>
    <t>e) Egyéb környezetvédelmet segítő tevékenység</t>
  </si>
  <si>
    <t>Parádi út útfelújítás</t>
  </si>
  <si>
    <t>Járdafelújítások 1. körzet</t>
  </si>
  <si>
    <t>Kamera beszerzése, kihelyezése</t>
  </si>
  <si>
    <t>Kézi szemetesek kihelyezése 2. körzetben</t>
  </si>
  <si>
    <t>Járdafelújítások 2. körzet</t>
  </si>
  <si>
    <t>Hattyú téri ívkorrekció +  parkoló építés</t>
  </si>
  <si>
    <t>Bartók B. - Puskin utca kereszteződése járdafelújítások</t>
  </si>
  <si>
    <t>Puskin utca járdafelújítás</t>
  </si>
  <si>
    <t>Kossuth L utca járdafelújítás</t>
  </si>
  <si>
    <t>Vezekényi utca járdafelújítások</t>
  </si>
  <si>
    <t>Vachott Sándor utca járdafelújítások</t>
  </si>
  <si>
    <t>Járdafelújítások 5. körzet</t>
  </si>
  <si>
    <t>Figyelmeztető táblák, forgalmi rendet szíbályozó táblák kihelyezése</t>
  </si>
  <si>
    <t>Utca bútorok beszerzése az 5. körzetbe</t>
  </si>
  <si>
    <t>10 férőhelyes parkoló építése a Kismérges úton</t>
  </si>
  <si>
    <t>Fa és növény pótlások</t>
  </si>
  <si>
    <t>Járdafelújítások 7. körzet</t>
  </si>
  <si>
    <t>Róbert K. - Bajcsy - Verseny u. közötti közpark fejlesztése</t>
  </si>
  <si>
    <t>Járdafelújítások 9. körzet</t>
  </si>
  <si>
    <t>Róbert K. u. 26-32. között parkolók tervezése</t>
  </si>
  <si>
    <t>Utcabúrotok beszerzése a 10. körzetben</t>
  </si>
  <si>
    <t>2019. évi MÓDOSÍTOTT előirányzat</t>
  </si>
  <si>
    <t>EFOP-1.8.7-16-2017-00011 Célzott prevenciós programok a szenvedélybetegségek megelőzése érdekében</t>
  </si>
  <si>
    <t>TÖOSZ hozzájárulás visszatérítése</t>
  </si>
  <si>
    <t>Közfoglalkoztatás dologi kiadásai</t>
  </si>
  <si>
    <t xml:space="preserve">EFOP-1.8.7-16-2017-00011 Célzott prevenciós programok a szenvedélybetegségek megelőzése érdekében                   </t>
  </si>
  <si>
    <t>Településrendezési eszközök készítése (2017)</t>
  </si>
  <si>
    <t>GYÖNGYÖS VÁROS ÖNKORMÁNYZATA</t>
  </si>
  <si>
    <t>Használt gépjármű beszerzés</t>
  </si>
  <si>
    <t xml:space="preserve">Kameracsere a Sástói Turisztikai Központban </t>
  </si>
  <si>
    <t>Terület vásárlások</t>
  </si>
  <si>
    <t>Tündérkert Tagóvoda és Visonta Úti Bölcsőde
udvari gyermek WC építése, udvar, térburkolatok, kerítések felújítása</t>
  </si>
  <si>
    <t>AZ ÖNKORMÁNYZAT TÖBB ÉVRE VÁLLALT KÖTELEZETTSÉGEI ÉVENKÉNTI BONTÁSBAN 2019-2029</t>
  </si>
  <si>
    <t>önkorm. tám.</t>
  </si>
  <si>
    <t xml:space="preserve">2019. évi MÓDOSÍTOTT előirányzat </t>
  </si>
  <si>
    <t>2019. évi módosított előirányzat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</si>
</sst>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F_t_-;\-* #,##0.00\ _F_t_-;_-* &quot;-&quot;??\ _F_t_-;_-@_-"/>
    <numFmt numFmtId="165" formatCode="0.0"/>
    <numFmt numFmtId="166" formatCode="#,##0.0"/>
    <numFmt numFmtId="167" formatCode="#,##0.000"/>
    <numFmt numFmtId="168" formatCode="yyyy/mm/dd;@"/>
  </numFmts>
  <fonts count="78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1"/>
      <name val="Arial"/>
      <family val="2"/>
      <charset val="238"/>
    </font>
    <font>
      <i/>
      <sz val="10"/>
      <name val="Arial"/>
      <family val="2"/>
      <charset val="238"/>
    </font>
    <font>
      <b/>
      <i/>
      <sz val="10"/>
      <name val="Arial"/>
      <family val="2"/>
      <charset val="238"/>
    </font>
    <font>
      <sz val="11"/>
      <name val="Arial"/>
      <family val="2"/>
      <charset val="238"/>
    </font>
    <font>
      <i/>
      <sz val="11"/>
      <name val="Arial"/>
      <family val="2"/>
      <charset val="238"/>
    </font>
    <font>
      <sz val="12"/>
      <name val="Times New Roman CE"/>
      <family val="1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i/>
      <sz val="12"/>
      <name val="Arial"/>
      <family val="2"/>
      <charset val="238"/>
    </font>
    <font>
      <b/>
      <sz val="14"/>
      <name val="Arial"/>
      <family val="2"/>
      <charset val="238"/>
    </font>
    <font>
      <sz val="10"/>
      <name val="Times New Roman CE"/>
      <family val="1"/>
      <charset val="238"/>
    </font>
    <font>
      <b/>
      <sz val="13"/>
      <name val="Arial"/>
      <family val="2"/>
      <charset val="238"/>
    </font>
    <font>
      <sz val="13"/>
      <name val="Arial"/>
      <family val="2"/>
      <charset val="238"/>
    </font>
    <font>
      <i/>
      <sz val="13"/>
      <name val="Arial"/>
      <family val="2"/>
      <charset val="238"/>
    </font>
    <font>
      <sz val="12"/>
      <name val="Times New Roman CE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i/>
      <sz val="12"/>
      <name val="Arial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1"/>
      <name val="Arial CE"/>
      <family val="2"/>
      <charset val="238"/>
    </font>
    <font>
      <sz val="11"/>
      <name val="Arial CE"/>
      <family val="2"/>
      <charset val="238"/>
    </font>
    <font>
      <sz val="11"/>
      <name val="Arial CE"/>
      <charset val="238"/>
    </font>
    <font>
      <b/>
      <sz val="11"/>
      <name val="Arial CE"/>
      <charset val="238"/>
    </font>
    <font>
      <sz val="12"/>
      <name val="Arial CE"/>
      <family val="2"/>
      <charset val="238"/>
    </font>
    <font>
      <b/>
      <sz val="12"/>
      <name val="Times New Roman CE"/>
      <charset val="238"/>
    </font>
    <font>
      <b/>
      <sz val="11"/>
      <name val="Times New Roman CE"/>
      <charset val="238"/>
    </font>
    <font>
      <sz val="11"/>
      <name val="Times New Roman CE"/>
      <charset val="238"/>
    </font>
    <font>
      <sz val="10"/>
      <name val="Times New Roman CE"/>
      <charset val="238"/>
    </font>
    <font>
      <b/>
      <sz val="12"/>
      <color indexed="10"/>
      <name val="Times New Roman CE"/>
      <charset val="238"/>
    </font>
    <font>
      <sz val="12"/>
      <color indexed="10"/>
      <name val="Times New Roman CE"/>
      <charset val="238"/>
    </font>
    <font>
      <sz val="14"/>
      <color indexed="10"/>
      <name val="Times New Roman CE"/>
      <charset val="238"/>
    </font>
    <font>
      <b/>
      <sz val="14"/>
      <color indexed="10"/>
      <name val="Times New Roman CE"/>
      <charset val="238"/>
    </font>
    <font>
      <sz val="11"/>
      <name val="Calibri"/>
      <family val="2"/>
      <charset val="238"/>
    </font>
    <font>
      <sz val="10.5"/>
      <name val="Arial"/>
      <family val="2"/>
      <charset val="238"/>
    </font>
    <font>
      <sz val="10.5"/>
      <name val="Calibri"/>
      <family val="2"/>
      <charset val="238"/>
    </font>
    <font>
      <b/>
      <sz val="16"/>
      <name val="Times New Roman"/>
      <family val="1"/>
      <charset val="238"/>
    </font>
    <font>
      <b/>
      <sz val="9"/>
      <name val="Arial CE"/>
      <charset val="238"/>
    </font>
    <font>
      <b/>
      <sz val="10"/>
      <name val="Arial CE"/>
      <charset val="238"/>
    </font>
    <font>
      <sz val="10"/>
      <color indexed="10"/>
      <name val="Arial CE"/>
      <charset val="238"/>
    </font>
    <font>
      <sz val="11"/>
      <name val="Times New Roman CE"/>
      <family val="1"/>
      <charset val="238"/>
    </font>
    <font>
      <b/>
      <sz val="16"/>
      <name val="Arial"/>
      <family val="2"/>
      <charset val="238"/>
    </font>
    <font>
      <sz val="12"/>
      <name val="Times New Roman"/>
      <family val="1"/>
      <charset val="238"/>
    </font>
    <font>
      <sz val="11"/>
      <name val="Calibri"/>
      <family val="2"/>
      <charset val="238"/>
      <scheme val="minor"/>
    </font>
    <font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color indexed="10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sz val="14"/>
      <color indexed="10"/>
      <name val="Times New Roman"/>
      <family val="1"/>
      <charset val="238"/>
    </font>
    <font>
      <b/>
      <sz val="14"/>
      <color indexed="10"/>
      <name val="Times New Roman"/>
      <family val="1"/>
      <charset val="238"/>
    </font>
    <font>
      <b/>
      <i/>
      <sz val="11"/>
      <name val="Arial"/>
      <family val="2"/>
      <charset val="238"/>
    </font>
    <font>
      <sz val="10"/>
      <color rgb="FF7030A0"/>
      <name val="Arial CE"/>
      <charset val="238"/>
    </font>
    <font>
      <sz val="10"/>
      <color indexed="36"/>
      <name val="Arial CE"/>
      <charset val="238"/>
    </font>
    <font>
      <sz val="10"/>
      <color rgb="FF000000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9"/>
      <color theme="0"/>
      <name val="Times New Roman"/>
      <family val="1"/>
      <charset val="238"/>
    </font>
    <font>
      <sz val="9"/>
      <name val="Arial CE"/>
      <family val="2"/>
      <charset val="238"/>
    </font>
    <font>
      <b/>
      <sz val="12"/>
      <name val="Times New Roman CE"/>
      <family val="1"/>
      <charset val="238"/>
    </font>
    <font>
      <sz val="12"/>
      <color indexed="36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u/>
      <sz val="10"/>
      <name val="Arial"/>
      <family val="2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2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-0.249977111117893"/>
        <bgColor indexed="64"/>
      </patternFill>
    </fill>
  </fills>
  <borders count="177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5">
    <xf numFmtId="0" fontId="0" fillId="0" borderId="0"/>
    <xf numFmtId="0" fontId="1" fillId="0" borderId="0"/>
    <xf numFmtId="0" fontId="2" fillId="0" borderId="0"/>
    <xf numFmtId="0" fontId="2" fillId="0" borderId="0"/>
    <xf numFmtId="3" fontId="10" fillId="0" borderId="0">
      <alignment vertical="center"/>
    </xf>
    <xf numFmtId="3" fontId="10" fillId="0" borderId="0">
      <alignment vertical="center"/>
    </xf>
    <xf numFmtId="3" fontId="10" fillId="0" borderId="0">
      <alignment vertical="center"/>
    </xf>
    <xf numFmtId="0" fontId="2" fillId="0" borderId="0"/>
    <xf numFmtId="0" fontId="17" fillId="0" borderId="0"/>
    <xf numFmtId="3" fontId="10" fillId="0" borderId="0">
      <alignment vertical="center"/>
    </xf>
    <xf numFmtId="0" fontId="10" fillId="0" borderId="0">
      <alignment vertical="center"/>
    </xf>
    <xf numFmtId="3" fontId="10" fillId="0" borderId="0">
      <alignment vertical="center"/>
    </xf>
    <xf numFmtId="0" fontId="10" fillId="0" borderId="0">
      <alignment vertical="center"/>
    </xf>
    <xf numFmtId="0" fontId="29" fillId="0" borderId="0"/>
    <xf numFmtId="3" fontId="10" fillId="0" borderId="0">
      <alignment vertical="center"/>
    </xf>
    <xf numFmtId="3" fontId="10" fillId="0" borderId="0">
      <alignment vertical="center"/>
    </xf>
    <xf numFmtId="0" fontId="21" fillId="0" borderId="0"/>
    <xf numFmtId="3" fontId="10" fillId="0" borderId="0">
      <alignment vertical="center"/>
    </xf>
    <xf numFmtId="0" fontId="17" fillId="0" borderId="0"/>
    <xf numFmtId="164" fontId="2" fillId="0" borderId="0" applyFont="0" applyFill="0" applyBorder="0" applyAlignment="0" applyProtection="0"/>
    <xf numFmtId="0" fontId="61" fillId="0" borderId="0"/>
    <xf numFmtId="0" fontId="1" fillId="0" borderId="0"/>
    <xf numFmtId="0" fontId="29" fillId="0" borderId="0"/>
    <xf numFmtId="3" fontId="47" fillId="0" borderId="0">
      <alignment vertical="center"/>
    </xf>
    <xf numFmtId="164" fontId="72" fillId="0" borderId="0" applyFont="0" applyFill="0" applyBorder="0" applyAlignment="0" applyProtection="0"/>
  </cellStyleXfs>
  <cellXfs count="1767">
    <xf numFmtId="0" fontId="0" fillId="0" borderId="0" xfId="0"/>
    <xf numFmtId="0" fontId="2" fillId="0" borderId="0" xfId="1" applyFont="1" applyAlignment="1">
      <alignment vertical="center"/>
    </xf>
    <xf numFmtId="0" fontId="2" fillId="0" borderId="0" xfId="1" applyFont="1" applyAlignment="1">
      <alignment vertical="center" wrapText="1"/>
    </xf>
    <xf numFmtId="3" fontId="2" fillId="0" borderId="0" xfId="1" applyNumberFormat="1" applyFont="1" applyAlignment="1">
      <alignment horizontal="right" vertical="center"/>
    </xf>
    <xf numFmtId="0" fontId="2" fillId="0" borderId="12" xfId="1" applyFont="1" applyBorder="1" applyAlignment="1">
      <alignment horizontal="center" vertical="center"/>
    </xf>
    <xf numFmtId="0" fontId="2" fillId="0" borderId="9" xfId="1" applyFont="1" applyBorder="1" applyAlignment="1">
      <alignment vertical="center" wrapText="1"/>
    </xf>
    <xf numFmtId="0" fontId="2" fillId="0" borderId="9" xfId="1" applyFont="1" applyBorder="1" applyAlignment="1">
      <alignment horizontal="center" vertical="center"/>
    </xf>
    <xf numFmtId="3" fontId="2" fillId="0" borderId="10" xfId="1" applyNumberFormat="1" applyFont="1" applyBorder="1" applyAlignment="1">
      <alignment vertical="center"/>
    </xf>
    <xf numFmtId="3" fontId="2" fillId="0" borderId="9" xfId="1" applyNumberFormat="1" applyFont="1" applyBorder="1" applyAlignment="1">
      <alignment vertical="center"/>
    </xf>
    <xf numFmtId="49" fontId="2" fillId="0" borderId="9" xfId="1" applyNumberFormat="1" applyFont="1" applyBorder="1" applyAlignment="1">
      <alignment vertical="center" wrapText="1"/>
    </xf>
    <xf numFmtId="0" fontId="3" fillId="0" borderId="9" xfId="1" applyFont="1" applyBorder="1" applyAlignment="1">
      <alignment vertical="center" wrapText="1"/>
    </xf>
    <xf numFmtId="0" fontId="3" fillId="0" borderId="12" xfId="1" applyFont="1" applyBorder="1" applyAlignment="1">
      <alignment horizontal="center" vertical="center"/>
    </xf>
    <xf numFmtId="3" fontId="2" fillId="0" borderId="0" xfId="1" applyNumberFormat="1" applyFont="1" applyAlignment="1">
      <alignment vertical="center"/>
    </xf>
    <xf numFmtId="0" fontId="3" fillId="0" borderId="0" xfId="2" applyFont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0" borderId="0" xfId="2" applyFont="1" applyAlignment="1">
      <alignment vertical="center"/>
    </xf>
    <xf numFmtId="0" fontId="3" fillId="3" borderId="12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0" fontId="3" fillId="3" borderId="44" xfId="2" applyFont="1" applyFill="1" applyBorder="1" applyAlignment="1">
      <alignment horizontal="left" vertical="center"/>
    </xf>
    <xf numFmtId="0" fontId="3" fillId="0" borderId="0" xfId="3" applyFont="1" applyAlignment="1">
      <alignment vertical="center"/>
    </xf>
    <xf numFmtId="0" fontId="6" fillId="3" borderId="9" xfId="2" applyFont="1" applyFill="1" applyBorder="1" applyAlignment="1">
      <alignment horizontal="center" vertical="center"/>
    </xf>
    <xf numFmtId="0" fontId="3" fillId="3" borderId="47" xfId="2" applyFont="1" applyFill="1" applyBorder="1" applyAlignment="1">
      <alignment horizontal="center" vertical="center"/>
    </xf>
    <xf numFmtId="0" fontId="3" fillId="3" borderId="48" xfId="2" applyFont="1" applyFill="1" applyBorder="1" applyAlignment="1">
      <alignment horizontal="center" vertical="center"/>
    </xf>
    <xf numFmtId="0" fontId="3" fillId="3" borderId="22" xfId="2" applyFont="1" applyFill="1" applyBorder="1" applyAlignment="1">
      <alignment horizontal="left" vertical="center"/>
    </xf>
    <xf numFmtId="0" fontId="3" fillId="3" borderId="23" xfId="2" applyFont="1" applyFill="1" applyBorder="1" applyAlignment="1">
      <alignment horizontal="left" vertical="center"/>
    </xf>
    <xf numFmtId="0" fontId="3" fillId="3" borderId="58" xfId="2" applyFont="1" applyFill="1" applyBorder="1" applyAlignment="1">
      <alignment horizontal="left" vertical="center"/>
    </xf>
    <xf numFmtId="0" fontId="3" fillId="3" borderId="59" xfId="2" applyFont="1" applyFill="1" applyBorder="1" applyAlignment="1">
      <alignment horizontal="left" vertical="center"/>
    </xf>
    <xf numFmtId="0" fontId="3" fillId="0" borderId="0" xfId="2" applyFont="1" applyAlignment="1">
      <alignment horizontal="left" vertical="center"/>
    </xf>
    <xf numFmtId="0" fontId="8" fillId="0" borderId="0" xfId="2" applyFont="1" applyAlignment="1">
      <alignment vertical="center"/>
    </xf>
    <xf numFmtId="0" fontId="3" fillId="0" borderId="0" xfId="3" applyFont="1" applyAlignment="1">
      <alignment horizontal="center" vertical="center"/>
    </xf>
    <xf numFmtId="0" fontId="3" fillId="3" borderId="22" xfId="3" applyFont="1" applyFill="1" applyBorder="1" applyAlignment="1">
      <alignment horizontal="left" vertical="center"/>
    </xf>
    <xf numFmtId="0" fontId="3" fillId="3" borderId="23" xfId="3" applyFont="1" applyFill="1" applyBorder="1" applyAlignment="1">
      <alignment horizontal="center" vertical="center"/>
    </xf>
    <xf numFmtId="0" fontId="6" fillId="3" borderId="42" xfId="3" applyFont="1" applyFill="1" applyBorder="1" applyAlignment="1">
      <alignment horizontal="center" vertical="center"/>
    </xf>
    <xf numFmtId="0" fontId="6" fillId="3" borderId="43" xfId="3" applyFont="1" applyFill="1" applyBorder="1" applyAlignment="1">
      <alignment horizontal="center" vertical="center"/>
    </xf>
    <xf numFmtId="0" fontId="6" fillId="0" borderId="0" xfId="3" applyFont="1" applyAlignment="1">
      <alignment vertical="center"/>
    </xf>
    <xf numFmtId="0" fontId="3" fillId="3" borderId="7" xfId="3" applyFont="1" applyFill="1" applyBorder="1" applyAlignment="1">
      <alignment horizontal="center" vertical="center"/>
    </xf>
    <xf numFmtId="0" fontId="3" fillId="3" borderId="8" xfId="3" applyFont="1" applyFill="1" applyBorder="1" applyAlignment="1">
      <alignment horizontal="center" vertical="center"/>
    </xf>
    <xf numFmtId="0" fontId="6" fillId="3" borderId="7" xfId="3" applyFont="1" applyFill="1" applyBorder="1" applyAlignment="1">
      <alignment horizontal="center" vertical="center"/>
    </xf>
    <xf numFmtId="0" fontId="6" fillId="3" borderId="8" xfId="3" applyFont="1" applyFill="1" applyBorder="1" applyAlignment="1">
      <alignment horizontal="center" vertical="center"/>
    </xf>
    <xf numFmtId="0" fontId="3" fillId="3" borderId="73" xfId="3" applyFont="1" applyFill="1" applyBorder="1" applyAlignment="1">
      <alignment horizontal="left" vertical="center"/>
    </xf>
    <xf numFmtId="0" fontId="6" fillId="3" borderId="12" xfId="3" applyFont="1" applyFill="1" applyBorder="1" applyAlignment="1">
      <alignment horizontal="center" vertical="center"/>
    </xf>
    <xf numFmtId="0" fontId="6" fillId="3" borderId="9" xfId="3" applyFont="1" applyFill="1" applyBorder="1" applyAlignment="1">
      <alignment horizontal="center" vertical="center"/>
    </xf>
    <xf numFmtId="0" fontId="3" fillId="3" borderId="53" xfId="3" applyFont="1" applyFill="1" applyBorder="1" applyAlignment="1">
      <alignment horizontal="left" vertical="center"/>
    </xf>
    <xf numFmtId="0" fontId="3" fillId="0" borderId="0" xfId="3" applyFont="1" applyAlignment="1">
      <alignment horizontal="left" vertical="center"/>
    </xf>
    <xf numFmtId="0" fontId="8" fillId="0" borderId="0" xfId="3" applyFont="1" applyAlignment="1">
      <alignment vertical="center"/>
    </xf>
    <xf numFmtId="3" fontId="14" fillId="0" borderId="0" xfId="4" applyFont="1">
      <alignment vertical="center"/>
    </xf>
    <xf numFmtId="3" fontId="15" fillId="0" borderId="0" xfId="4" applyFont="1">
      <alignment vertical="center"/>
    </xf>
    <xf numFmtId="3" fontId="14" fillId="0" borderId="10" xfId="5" applyFont="1" applyBorder="1">
      <alignment vertical="center"/>
    </xf>
    <xf numFmtId="3" fontId="14" fillId="0" borderId="19" xfId="5" applyFont="1" applyBorder="1">
      <alignment vertical="center"/>
    </xf>
    <xf numFmtId="3" fontId="13" fillId="0" borderId="59" xfId="5" applyFont="1" applyBorder="1">
      <alignment vertical="center"/>
    </xf>
    <xf numFmtId="3" fontId="13" fillId="0" borderId="61" xfId="5" applyFont="1" applyBorder="1">
      <alignment vertical="center"/>
    </xf>
    <xf numFmtId="3" fontId="13" fillId="0" borderId="0" xfId="4" applyFont="1">
      <alignment vertical="center"/>
    </xf>
    <xf numFmtId="3" fontId="14" fillId="0" borderId="8" xfId="5" applyFont="1" applyBorder="1">
      <alignment vertical="center"/>
    </xf>
    <xf numFmtId="3" fontId="13" fillId="0" borderId="50" xfId="5" applyFont="1" applyBorder="1" applyAlignment="1">
      <alignment horizontal="right" vertical="center"/>
    </xf>
    <xf numFmtId="3" fontId="14" fillId="0" borderId="42" xfId="5" applyFont="1" applyBorder="1" applyAlignment="1">
      <alignment vertical="center" wrapText="1"/>
    </xf>
    <xf numFmtId="3" fontId="13" fillId="0" borderId="34" xfId="4" applyFont="1" applyBorder="1">
      <alignment vertical="center"/>
    </xf>
    <xf numFmtId="3" fontId="13" fillId="0" borderId="48" xfId="4" applyFont="1" applyBorder="1">
      <alignment vertical="center"/>
    </xf>
    <xf numFmtId="3" fontId="13" fillId="0" borderId="50" xfId="4" applyFont="1" applyBorder="1">
      <alignment vertical="center"/>
    </xf>
    <xf numFmtId="3" fontId="13" fillId="0" borderId="80" xfId="4" applyFont="1" applyBorder="1">
      <alignment vertical="center"/>
    </xf>
    <xf numFmtId="3" fontId="13" fillId="0" borderId="81" xfId="4" applyFont="1" applyBorder="1">
      <alignment vertical="center"/>
    </xf>
    <xf numFmtId="3" fontId="13" fillId="0" borderId="10" xfId="5" applyFont="1" applyBorder="1" applyAlignment="1">
      <alignment vertical="center" wrapText="1"/>
    </xf>
    <xf numFmtId="3" fontId="14" fillId="0" borderId="9" xfId="5" applyFont="1" applyBorder="1">
      <alignment vertical="center"/>
    </xf>
    <xf numFmtId="3" fontId="13" fillId="0" borderId="59" xfId="4" applyFont="1" applyBorder="1">
      <alignment vertical="center"/>
    </xf>
    <xf numFmtId="3" fontId="14" fillId="0" borderId="9" xfId="5" applyFont="1" applyBorder="1" applyAlignment="1">
      <alignment horizontal="right" vertical="center"/>
    </xf>
    <xf numFmtId="3" fontId="14" fillId="0" borderId="50" xfId="5" applyFont="1" applyBorder="1" applyAlignment="1">
      <alignment vertical="center" wrapText="1"/>
    </xf>
    <xf numFmtId="3" fontId="13" fillId="0" borderId="34" xfId="5" applyFont="1" applyBorder="1">
      <alignment vertical="center"/>
    </xf>
    <xf numFmtId="3" fontId="13" fillId="0" borderId="32" xfId="5" applyFont="1" applyBorder="1">
      <alignment vertical="center"/>
    </xf>
    <xf numFmtId="3" fontId="14" fillId="0" borderId="8" xfId="5" applyFont="1" applyBorder="1" applyAlignment="1">
      <alignment horizontal="right" vertical="center"/>
    </xf>
    <xf numFmtId="3" fontId="13" fillId="0" borderId="68" xfId="5" applyFont="1" applyBorder="1">
      <alignment vertical="center"/>
    </xf>
    <xf numFmtId="3" fontId="13" fillId="0" borderId="15" xfId="5" applyFont="1" applyBorder="1" applyAlignment="1">
      <alignment horizontal="right" vertical="center"/>
    </xf>
    <xf numFmtId="3" fontId="13" fillId="0" borderId="9" xfId="5" applyFont="1" applyBorder="1">
      <alignment vertical="center"/>
    </xf>
    <xf numFmtId="3" fontId="13" fillId="0" borderId="54" xfId="5" applyFont="1" applyBorder="1">
      <alignment vertical="center"/>
    </xf>
    <xf numFmtId="166" fontId="14" fillId="0" borderId="0" xfId="4" applyNumberFormat="1" applyFont="1">
      <alignment vertical="center"/>
    </xf>
    <xf numFmtId="3" fontId="13" fillId="0" borderId="0" xfId="5" applyFont="1">
      <alignment vertical="center"/>
    </xf>
    <xf numFmtId="0" fontId="14" fillId="0" borderId="0" xfId="8" applyFont="1"/>
    <xf numFmtId="0" fontId="0" fillId="0" borderId="0" xfId="0" applyAlignment="1">
      <alignment vertical="center"/>
    </xf>
    <xf numFmtId="3" fontId="13" fillId="0" borderId="0" xfId="5" applyFont="1" applyAlignment="1">
      <alignment horizontal="right" vertical="center"/>
    </xf>
    <xf numFmtId="3" fontId="14" fillId="0" borderId="91" xfId="5" applyFont="1" applyBorder="1">
      <alignment vertical="center"/>
    </xf>
    <xf numFmtId="3" fontId="13" fillId="0" borderId="92" xfId="5" applyFont="1" applyBorder="1">
      <alignment vertical="center"/>
    </xf>
    <xf numFmtId="3" fontId="13" fillId="0" borderId="92" xfId="5" applyFont="1" applyBorder="1" applyAlignment="1">
      <alignment horizontal="left" vertical="center"/>
    </xf>
    <xf numFmtId="3" fontId="13" fillId="0" borderId="0" xfId="4" applyFont="1" applyAlignment="1">
      <alignment horizontal="justify" vertical="center"/>
    </xf>
    <xf numFmtId="3" fontId="14" fillId="0" borderId="86" xfId="5" applyFont="1" applyBorder="1">
      <alignment vertical="center"/>
    </xf>
    <xf numFmtId="3" fontId="14" fillId="0" borderId="88" xfId="5" applyFont="1" applyBorder="1">
      <alignment vertical="center"/>
    </xf>
    <xf numFmtId="3" fontId="14" fillId="0" borderId="91" xfId="5" applyFont="1" applyBorder="1" applyAlignment="1">
      <alignment vertical="center" wrapText="1"/>
    </xf>
    <xf numFmtId="3" fontId="13" fillId="0" borderId="92" xfId="5" applyFont="1" applyBorder="1" applyAlignment="1">
      <alignment horizontal="justify" vertical="center"/>
    </xf>
    <xf numFmtId="3" fontId="13" fillId="0" borderId="143" xfId="5" applyFont="1" applyBorder="1">
      <alignment vertical="center"/>
    </xf>
    <xf numFmtId="0" fontId="13" fillId="0" borderId="0" xfId="10" applyFont="1" applyAlignment="1">
      <alignment horizontal="centerContinuous" vertical="center"/>
    </xf>
    <xf numFmtId="0" fontId="2" fillId="0" borderId="0" xfId="10" applyFont="1" applyAlignment="1">
      <alignment horizontal="centerContinuous" vertical="center"/>
    </xf>
    <xf numFmtId="3" fontId="2" fillId="0" borderId="0" xfId="10" applyNumberFormat="1" applyFont="1" applyAlignment="1">
      <alignment horizontal="centerContinuous" vertical="center"/>
    </xf>
    <xf numFmtId="0" fontId="2" fillId="0" borderId="0" xfId="10" applyFont="1">
      <alignment vertical="center"/>
    </xf>
    <xf numFmtId="0" fontId="2" fillId="0" borderId="0" xfId="10" applyFont="1" applyAlignment="1">
      <alignment horizontal="center" vertical="center"/>
    </xf>
    <xf numFmtId="0" fontId="3" fillId="0" borderId="0" xfId="10" applyFont="1">
      <alignment vertical="center"/>
    </xf>
    <xf numFmtId="0" fontId="3" fillId="0" borderId="0" xfId="10" applyFont="1" applyAlignment="1">
      <alignment horizontal="center" vertical="center"/>
    </xf>
    <xf numFmtId="0" fontId="2" fillId="0" borderId="19" xfId="10" applyFont="1" applyBorder="1" applyAlignment="1">
      <alignment horizontal="center" vertical="center" wrapText="1"/>
    </xf>
    <xf numFmtId="3" fontId="2" fillId="2" borderId="19" xfId="10" applyNumberFormat="1" applyFont="1" applyFill="1" applyBorder="1">
      <alignment vertical="center"/>
    </xf>
    <xf numFmtId="3" fontId="2" fillId="0" borderId="7" xfId="10" applyNumberFormat="1" applyFont="1" applyBorder="1" applyAlignment="1">
      <alignment horizontal="center" vertical="center" wrapText="1"/>
    </xf>
    <xf numFmtId="3" fontId="2" fillId="0" borderId="8" xfId="10" applyNumberFormat="1" applyFont="1" applyBorder="1">
      <alignment vertical="center"/>
    </xf>
    <xf numFmtId="3" fontId="2" fillId="0" borderId="23" xfId="10" applyNumberFormat="1" applyFont="1" applyBorder="1">
      <alignment vertical="center"/>
    </xf>
    <xf numFmtId="3" fontId="3" fillId="0" borderId="18" xfId="10" applyNumberFormat="1" applyFont="1" applyBorder="1">
      <alignment vertical="center"/>
    </xf>
    <xf numFmtId="3" fontId="2" fillId="0" borderId="102" xfId="10" applyNumberFormat="1" applyFont="1" applyBorder="1" applyAlignment="1">
      <alignment vertical="center" wrapText="1"/>
    </xf>
    <xf numFmtId="3" fontId="2" fillId="2" borderId="114" xfId="10" applyNumberFormat="1" applyFont="1" applyFill="1" applyBorder="1">
      <alignment vertical="center"/>
    </xf>
    <xf numFmtId="3" fontId="2" fillId="0" borderId="7" xfId="10" applyNumberFormat="1" applyFont="1" applyBorder="1" applyAlignment="1">
      <alignment horizontal="center" vertical="center"/>
    </xf>
    <xf numFmtId="3" fontId="2" fillId="0" borderId="12" xfId="10" applyNumberFormat="1" applyFont="1" applyBorder="1" applyAlignment="1">
      <alignment horizontal="center" vertical="center"/>
    </xf>
    <xf numFmtId="3" fontId="2" fillId="0" borderId="9" xfId="10" applyNumberFormat="1" applyFont="1" applyBorder="1">
      <alignment vertical="center"/>
    </xf>
    <xf numFmtId="3" fontId="2" fillId="0" borderId="48" xfId="10" applyNumberFormat="1" applyFont="1" applyBorder="1">
      <alignment vertical="center"/>
    </xf>
    <xf numFmtId="0" fontId="3" fillId="0" borderId="144" xfId="10" applyFont="1" applyBorder="1" applyAlignment="1">
      <alignment horizontal="center" vertical="center" wrapText="1"/>
    </xf>
    <xf numFmtId="0" fontId="3" fillId="0" borderId="136" xfId="10" applyFont="1" applyBorder="1" applyAlignment="1">
      <alignment vertical="center" wrapText="1"/>
    </xf>
    <xf numFmtId="0" fontId="3" fillId="4" borderId="5" xfId="10" applyFont="1" applyFill="1" applyBorder="1" applyAlignment="1">
      <alignment horizontal="center" vertical="center" wrapText="1"/>
    </xf>
    <xf numFmtId="3" fontId="2" fillId="0" borderId="89" xfId="10" applyNumberFormat="1" applyFont="1" applyBorder="1" applyAlignment="1">
      <alignment vertical="center" wrapText="1"/>
    </xf>
    <xf numFmtId="0" fontId="2" fillId="0" borderId="10" xfId="10" applyFont="1" applyBorder="1" applyAlignment="1">
      <alignment horizontal="center" vertical="center" wrapText="1"/>
    </xf>
    <xf numFmtId="0" fontId="3" fillId="0" borderId="147" xfId="10" applyFont="1" applyBorder="1">
      <alignment vertical="center"/>
    </xf>
    <xf numFmtId="0" fontId="3" fillId="0" borderId="148" xfId="10" applyFont="1" applyBorder="1" applyAlignment="1">
      <alignment vertical="center" wrapText="1"/>
    </xf>
    <xf numFmtId="0" fontId="3" fillId="4" borderId="24" xfId="10" applyFont="1" applyFill="1" applyBorder="1" applyAlignment="1">
      <alignment horizontal="center" vertical="center" wrapText="1"/>
    </xf>
    <xf numFmtId="3" fontId="3" fillId="4" borderId="24" xfId="10" applyNumberFormat="1" applyFont="1" applyFill="1" applyBorder="1" applyAlignment="1">
      <alignment horizontal="center" vertical="center" wrapText="1"/>
    </xf>
    <xf numFmtId="3" fontId="14" fillId="0" borderId="0" xfId="11" applyFont="1">
      <alignment vertical="center"/>
    </xf>
    <xf numFmtId="3" fontId="14" fillId="0" borderId="0" xfId="11" applyFont="1" applyAlignment="1">
      <alignment vertical="center" wrapText="1"/>
    </xf>
    <xf numFmtId="3" fontId="13" fillId="0" borderId="0" xfId="11" applyFont="1" applyAlignment="1">
      <alignment horizontal="right" vertical="center"/>
    </xf>
    <xf numFmtId="0" fontId="13" fillId="0" borderId="0" xfId="12" applyFont="1">
      <alignment vertical="center"/>
    </xf>
    <xf numFmtId="3" fontId="14" fillId="0" borderId="12" xfId="11" applyFont="1" applyBorder="1" applyAlignment="1">
      <alignment horizontal="center" vertical="center" wrapText="1"/>
    </xf>
    <xf numFmtId="3" fontId="14" fillId="0" borderId="89" xfId="11" applyFont="1" applyBorder="1" applyAlignment="1">
      <alignment vertical="center" wrapText="1"/>
    </xf>
    <xf numFmtId="3" fontId="13" fillId="0" borderId="79" xfId="11" applyFont="1" applyBorder="1" applyAlignment="1">
      <alignment horizontal="left" vertical="center"/>
    </xf>
    <xf numFmtId="3" fontId="13" fillId="0" borderId="150" xfId="11" applyFont="1" applyBorder="1">
      <alignment vertical="center"/>
    </xf>
    <xf numFmtId="3" fontId="13" fillId="0" borderId="81" xfId="11" applyFont="1" applyBorder="1" applyAlignment="1">
      <alignment vertical="center" wrapText="1"/>
    </xf>
    <xf numFmtId="0" fontId="14" fillId="0" borderId="0" xfId="13" applyFont="1" applyAlignment="1">
      <alignment wrapText="1"/>
    </xf>
    <xf numFmtId="0" fontId="14" fillId="0" borderId="0" xfId="13" applyFont="1"/>
    <xf numFmtId="0" fontId="13" fillId="0" borderId="0" xfId="13" applyFont="1" applyAlignment="1">
      <alignment horizontal="right"/>
    </xf>
    <xf numFmtId="0" fontId="13" fillId="0" borderId="0" xfId="13" applyFont="1"/>
    <xf numFmtId="0" fontId="14" fillId="0" borderId="12" xfId="13" applyFont="1" applyBorder="1" applyAlignment="1">
      <alignment vertical="center" wrapText="1"/>
    </xf>
    <xf numFmtId="3" fontId="14" fillId="0" borderId="8" xfId="13" applyNumberFormat="1" applyFont="1" applyBorder="1" applyAlignment="1">
      <alignment vertical="center"/>
    </xf>
    <xf numFmtId="3" fontId="14" fillId="0" borderId="27" xfId="13" applyNumberFormat="1" applyFont="1" applyBorder="1" applyAlignment="1">
      <alignment vertical="center"/>
    </xf>
    <xf numFmtId="3" fontId="14" fillId="0" borderId="19" xfId="13" applyNumberFormat="1" applyFont="1" applyBorder="1" applyAlignment="1">
      <alignment vertical="center"/>
    </xf>
    <xf numFmtId="0" fontId="14" fillId="0" borderId="10" xfId="13" applyFont="1" applyBorder="1" applyAlignment="1">
      <alignment vertical="center" wrapText="1"/>
    </xf>
    <xf numFmtId="3" fontId="14" fillId="0" borderId="9" xfId="13" applyNumberFormat="1" applyFont="1" applyBorder="1" applyAlignment="1">
      <alignment vertical="center"/>
    </xf>
    <xf numFmtId="0" fontId="14" fillId="0" borderId="0" xfId="13" applyFont="1" applyAlignment="1">
      <alignment vertical="center"/>
    </xf>
    <xf numFmtId="0" fontId="15" fillId="0" borderId="12" xfId="13" quotePrefix="1" applyFont="1" applyBorder="1" applyAlignment="1">
      <alignment vertical="center" wrapText="1"/>
    </xf>
    <xf numFmtId="3" fontId="14" fillId="0" borderId="10" xfId="13" applyNumberFormat="1" applyFont="1" applyBorder="1" applyAlignment="1">
      <alignment vertical="center"/>
    </xf>
    <xf numFmtId="0" fontId="13" fillId="0" borderId="10" xfId="13" applyFont="1" applyBorder="1" applyAlignment="1">
      <alignment vertical="center" wrapText="1"/>
    </xf>
    <xf numFmtId="0" fontId="14" fillId="0" borderId="42" xfId="13" applyFont="1" applyBorder="1" applyAlignment="1">
      <alignment vertical="center" wrapText="1"/>
    </xf>
    <xf numFmtId="0" fontId="15" fillId="0" borderId="10" xfId="13" quotePrefix="1" applyFont="1" applyBorder="1" applyAlignment="1">
      <alignment vertical="center" wrapText="1"/>
    </xf>
    <xf numFmtId="0" fontId="13" fillId="0" borderId="79" xfId="13" applyFont="1" applyBorder="1" applyAlignment="1">
      <alignment vertical="center" wrapText="1"/>
    </xf>
    <xf numFmtId="3" fontId="13" fillId="0" borderId="80" xfId="13" applyNumberFormat="1" applyFont="1" applyBorder="1" applyAlignment="1">
      <alignment vertical="center"/>
    </xf>
    <xf numFmtId="0" fontId="13" fillId="0" borderId="81" xfId="13" quotePrefix="1" applyFont="1" applyBorder="1" applyAlignment="1">
      <alignment vertical="center" wrapText="1"/>
    </xf>
    <xf numFmtId="0" fontId="13" fillId="0" borderId="0" xfId="13" applyFont="1" applyAlignment="1">
      <alignment vertical="center"/>
    </xf>
    <xf numFmtId="3" fontId="14" fillId="0" borderId="0" xfId="13" applyNumberFormat="1" applyFont="1"/>
    <xf numFmtId="0" fontId="14" fillId="0" borderId="0" xfId="13" applyFont="1" applyAlignment="1">
      <alignment horizontal="right"/>
    </xf>
    <xf numFmtId="3" fontId="14" fillId="0" borderId="0" xfId="13" applyNumberFormat="1" applyFont="1" applyAlignment="1">
      <alignment wrapText="1"/>
    </xf>
    <xf numFmtId="3" fontId="13" fillId="0" borderId="9" xfId="13" applyNumberFormat="1" applyFont="1" applyBorder="1" applyAlignment="1">
      <alignment vertical="center"/>
    </xf>
    <xf numFmtId="3" fontId="13" fillId="0" borderId="10" xfId="13" applyNumberFormat="1" applyFont="1" applyBorder="1" applyAlignment="1">
      <alignment vertical="center"/>
    </xf>
    <xf numFmtId="49" fontId="10" fillId="0" borderId="0" xfId="14" applyNumberFormat="1" applyAlignment="1">
      <alignment horizontal="center" vertical="center"/>
    </xf>
    <xf numFmtId="3" fontId="10" fillId="0" borderId="0" xfId="14">
      <alignment vertical="center"/>
    </xf>
    <xf numFmtId="3" fontId="32" fillId="4" borderId="9" xfId="14" applyFont="1" applyFill="1" applyBorder="1" applyAlignment="1">
      <alignment horizontal="center" vertical="center" wrapText="1"/>
    </xf>
    <xf numFmtId="3" fontId="32" fillId="12" borderId="34" xfId="14" applyFont="1" applyFill="1" applyBorder="1">
      <alignment vertical="center"/>
    </xf>
    <xf numFmtId="3" fontId="33" fillId="12" borderId="34" xfId="14" applyFont="1" applyFill="1" applyBorder="1">
      <alignment vertical="center"/>
    </xf>
    <xf numFmtId="3" fontId="32" fillId="4" borderId="34" xfId="14" applyFont="1" applyFill="1" applyBorder="1">
      <alignment vertical="center"/>
    </xf>
    <xf numFmtId="49" fontId="32" fillId="0" borderId="0" xfId="14" applyNumberFormat="1" applyFont="1" applyAlignment="1">
      <alignment horizontal="center" vertical="center"/>
    </xf>
    <xf numFmtId="3" fontId="32" fillId="0" borderId="0" xfId="14" applyFont="1">
      <alignment vertical="center"/>
    </xf>
    <xf numFmtId="3" fontId="33" fillId="13" borderId="8" xfId="14" applyFont="1" applyFill="1" applyBorder="1">
      <alignment vertical="center"/>
    </xf>
    <xf numFmtId="3" fontId="33" fillId="13" borderId="8" xfId="14" applyFont="1" applyFill="1" applyBorder="1" applyAlignment="1">
      <alignment vertical="center" wrapText="1"/>
    </xf>
    <xf numFmtId="3" fontId="34" fillId="13" borderId="8" xfId="14" applyFont="1" applyFill="1" applyBorder="1" applyAlignment="1">
      <alignment vertical="center" wrapText="1"/>
    </xf>
    <xf numFmtId="3" fontId="34" fillId="13" borderId="9" xfId="14" applyFont="1" applyFill="1" applyBorder="1" applyAlignment="1">
      <alignment vertical="center" wrapText="1"/>
    </xf>
    <xf numFmtId="49" fontId="21" fillId="13" borderId="9" xfId="14" applyNumberFormat="1" applyFont="1" applyFill="1" applyBorder="1" applyAlignment="1">
      <alignment horizontal="center" vertical="center" wrapText="1"/>
    </xf>
    <xf numFmtId="3" fontId="34" fillId="13" borderId="43" xfId="14" applyFont="1" applyFill="1" applyBorder="1" applyAlignment="1">
      <alignment vertical="center" wrapText="1"/>
    </xf>
    <xf numFmtId="49" fontId="21" fillId="0" borderId="0" xfId="14" applyNumberFormat="1" applyFont="1" applyAlignment="1">
      <alignment horizontal="center" vertical="center" wrapText="1"/>
    </xf>
    <xf numFmtId="3" fontId="21" fillId="0" borderId="0" xfId="14" applyFont="1" applyAlignment="1">
      <alignment vertical="center" wrapText="1"/>
    </xf>
    <xf numFmtId="3" fontId="34" fillId="13" borderId="8" xfId="14" applyFont="1" applyFill="1" applyBorder="1">
      <alignment vertical="center"/>
    </xf>
    <xf numFmtId="3" fontId="34" fillId="13" borderId="43" xfId="14" applyFont="1" applyFill="1" applyBorder="1" applyAlignment="1">
      <alignment horizontal="center" vertical="center"/>
    </xf>
    <xf numFmtId="49" fontId="21" fillId="13" borderId="43" xfId="14" applyNumberFormat="1" applyFont="1" applyFill="1" applyBorder="1" applyAlignment="1">
      <alignment horizontal="center" vertical="center" wrapText="1"/>
    </xf>
    <xf numFmtId="49" fontId="21" fillId="13" borderId="8" xfId="14" applyNumberFormat="1" applyFont="1" applyFill="1" applyBorder="1" applyAlignment="1">
      <alignment horizontal="center" vertical="center" wrapText="1"/>
    </xf>
    <xf numFmtId="49" fontId="21" fillId="13" borderId="48" xfId="14" applyNumberFormat="1" applyFont="1" applyFill="1" applyBorder="1" applyAlignment="1">
      <alignment horizontal="center" vertical="center" wrapText="1"/>
    </xf>
    <xf numFmtId="3" fontId="35" fillId="13" borderId="8" xfId="14" applyFont="1" applyFill="1" applyBorder="1" applyAlignment="1">
      <alignment vertical="center" wrapText="1"/>
    </xf>
    <xf numFmtId="3" fontId="34" fillId="13" borderId="9" xfId="14" applyFont="1" applyFill="1" applyBorder="1" applyAlignment="1">
      <alignment horizontal="center" vertical="center"/>
    </xf>
    <xf numFmtId="3" fontId="21" fillId="13" borderId="9" xfId="14" applyFont="1" applyFill="1" applyBorder="1" applyAlignment="1">
      <alignment vertical="center" wrapText="1"/>
    </xf>
    <xf numFmtId="3" fontId="21" fillId="13" borderId="8" xfId="14" applyFont="1" applyFill="1" applyBorder="1" applyAlignment="1">
      <alignment vertical="center" wrapText="1"/>
    </xf>
    <xf numFmtId="3" fontId="34" fillId="13" borderId="9" xfId="14" applyFont="1" applyFill="1" applyBorder="1" applyAlignment="1">
      <alignment horizontal="center" vertical="center" wrapText="1"/>
    </xf>
    <xf numFmtId="3" fontId="34" fillId="6" borderId="9" xfId="14" applyFont="1" applyFill="1" applyBorder="1">
      <alignment vertical="center"/>
    </xf>
    <xf numFmtId="3" fontId="33" fillId="6" borderId="8" xfId="14" applyFont="1" applyFill="1" applyBorder="1" applyAlignment="1">
      <alignment vertical="center" wrapText="1"/>
    </xf>
    <xf numFmtId="3" fontId="34" fillId="6" borderId="8" xfId="14" applyFont="1" applyFill="1" applyBorder="1" applyAlignment="1">
      <alignment vertical="center" wrapText="1"/>
    </xf>
    <xf numFmtId="3" fontId="21" fillId="6" borderId="8" xfId="14" applyFont="1" applyFill="1" applyBorder="1">
      <alignment vertical="center"/>
    </xf>
    <xf numFmtId="3" fontId="21" fillId="6" borderId="43" xfId="14" applyFont="1" applyFill="1" applyBorder="1">
      <alignment vertical="center"/>
    </xf>
    <xf numFmtId="49" fontId="21" fillId="0" borderId="0" xfId="14" applyNumberFormat="1" applyFont="1" applyAlignment="1">
      <alignment horizontal="center" vertical="center"/>
    </xf>
    <xf numFmtId="3" fontId="21" fillId="0" borderId="0" xfId="14" applyFont="1">
      <alignment vertical="center"/>
    </xf>
    <xf numFmtId="3" fontId="34" fillId="6" borderId="9" xfId="14" applyFont="1" applyFill="1" applyBorder="1" applyAlignment="1">
      <alignment vertical="center" wrapText="1"/>
    </xf>
    <xf numFmtId="3" fontId="21" fillId="6" borderId="9" xfId="14" applyFont="1" applyFill="1" applyBorder="1" applyAlignment="1">
      <alignment vertical="center" wrapText="1"/>
    </xf>
    <xf numFmtId="3" fontId="21" fillId="6" borderId="8" xfId="14" applyFont="1" applyFill="1" applyBorder="1" applyAlignment="1">
      <alignment vertical="center" wrapText="1"/>
    </xf>
    <xf numFmtId="49" fontId="21" fillId="6" borderId="43" xfId="14" applyNumberFormat="1" applyFont="1" applyFill="1" applyBorder="1">
      <alignment vertical="center"/>
    </xf>
    <xf numFmtId="3" fontId="34" fillId="6" borderId="9" xfId="14" quotePrefix="1" applyFont="1" applyFill="1" applyBorder="1" applyAlignment="1">
      <alignment vertical="center" wrapText="1"/>
    </xf>
    <xf numFmtId="49" fontId="21" fillId="6" borderId="48" xfId="14" applyNumberFormat="1" applyFont="1" applyFill="1" applyBorder="1">
      <alignment vertical="center"/>
    </xf>
    <xf numFmtId="49" fontId="21" fillId="6" borderId="8" xfId="14" applyNumberFormat="1" applyFont="1" applyFill="1" applyBorder="1">
      <alignment vertical="center"/>
    </xf>
    <xf numFmtId="3" fontId="34" fillId="14" borderId="9" xfId="14" applyFont="1" applyFill="1" applyBorder="1">
      <alignment vertical="center"/>
    </xf>
    <xf numFmtId="3" fontId="34" fillId="14" borderId="9" xfId="14" applyFont="1" applyFill="1" applyBorder="1" applyAlignment="1">
      <alignment vertical="center" wrapText="1"/>
    </xf>
    <xf numFmtId="3" fontId="21" fillId="14" borderId="9" xfId="14" applyFont="1" applyFill="1" applyBorder="1" applyAlignment="1">
      <alignment vertical="center" wrapText="1"/>
    </xf>
    <xf numFmtId="3" fontId="21" fillId="14" borderId="8" xfId="14" applyFont="1" applyFill="1" applyBorder="1" applyAlignment="1">
      <alignment vertical="center" wrapText="1"/>
    </xf>
    <xf numFmtId="3" fontId="21" fillId="14" borderId="43" xfId="14" applyFont="1" applyFill="1" applyBorder="1">
      <alignment vertical="center"/>
    </xf>
    <xf numFmtId="3" fontId="34" fillId="14" borderId="8" xfId="14" quotePrefix="1" applyFont="1" applyFill="1" applyBorder="1" applyAlignment="1">
      <alignment vertical="center" wrapText="1"/>
    </xf>
    <xf numFmtId="3" fontId="34" fillId="6" borderId="8" xfId="14" quotePrefix="1" applyFont="1" applyFill="1" applyBorder="1" applyAlignment="1">
      <alignment vertical="center" wrapText="1"/>
    </xf>
    <xf numFmtId="49" fontId="21" fillId="6" borderId="43" xfId="14" applyNumberFormat="1" applyFont="1" applyFill="1" applyBorder="1" applyAlignment="1">
      <alignment horizontal="center" vertical="center"/>
    </xf>
    <xf numFmtId="3" fontId="32" fillId="10" borderId="9" xfId="14" applyFont="1" applyFill="1" applyBorder="1">
      <alignment vertical="center"/>
    </xf>
    <xf numFmtId="3" fontId="32" fillId="10" borderId="9" xfId="14" applyFont="1" applyFill="1" applyBorder="1" applyAlignment="1">
      <alignment vertical="center" wrapText="1"/>
    </xf>
    <xf numFmtId="3" fontId="34" fillId="10" borderId="9" xfId="14" applyFont="1" applyFill="1" applyBorder="1" applyAlignment="1">
      <alignment horizontal="left" vertical="center" wrapText="1"/>
    </xf>
    <xf numFmtId="3" fontId="21" fillId="10" borderId="9" xfId="14" applyFont="1" applyFill="1" applyBorder="1" applyAlignment="1">
      <alignment horizontal="right" vertical="center" wrapText="1"/>
    </xf>
    <xf numFmtId="3" fontId="21" fillId="10" borderId="8" xfId="14" applyFont="1" applyFill="1" applyBorder="1" applyAlignment="1">
      <alignment vertical="center" wrapText="1"/>
    </xf>
    <xf numFmtId="49" fontId="21" fillId="10" borderId="9" xfId="14" applyNumberFormat="1" applyFont="1" applyFill="1" applyBorder="1" applyAlignment="1">
      <alignment horizontal="center" vertical="center" wrapText="1"/>
    </xf>
    <xf numFmtId="3" fontId="21" fillId="15" borderId="0" xfId="14" applyFont="1" applyFill="1" applyAlignment="1">
      <alignment vertical="center" wrapText="1"/>
    </xf>
    <xf numFmtId="3" fontId="34" fillId="10" borderId="9" xfId="14" applyFont="1" applyFill="1" applyBorder="1">
      <alignment vertical="center"/>
    </xf>
    <xf numFmtId="3" fontId="34" fillId="10" borderId="9" xfId="14" applyFont="1" applyFill="1" applyBorder="1" applyAlignment="1">
      <alignment vertical="center" wrapText="1"/>
    </xf>
    <xf numFmtId="3" fontId="34" fillId="10" borderId="43" xfId="14" applyFont="1" applyFill="1" applyBorder="1">
      <alignment vertical="center"/>
    </xf>
    <xf numFmtId="3" fontId="34" fillId="10" borderId="8" xfId="14" applyFont="1" applyFill="1" applyBorder="1">
      <alignment vertical="center"/>
    </xf>
    <xf numFmtId="3" fontId="32" fillId="13" borderId="9" xfId="14" applyFont="1" applyFill="1" applyBorder="1">
      <alignment vertical="center"/>
    </xf>
    <xf numFmtId="3" fontId="32" fillId="13" borderId="9" xfId="14" applyFont="1" applyFill="1" applyBorder="1" applyAlignment="1">
      <alignment vertical="center" wrapText="1"/>
    </xf>
    <xf numFmtId="3" fontId="34" fillId="13" borderId="9" xfId="14" applyFont="1" applyFill="1" applyBorder="1" applyAlignment="1">
      <alignment horizontal="left" vertical="center" wrapText="1"/>
    </xf>
    <xf numFmtId="3" fontId="21" fillId="10" borderId="0" xfId="14" applyFont="1" applyFill="1" applyAlignment="1">
      <alignment vertical="center" wrapText="1"/>
    </xf>
    <xf numFmtId="3" fontId="36" fillId="12" borderId="9" xfId="14" applyFont="1" applyFill="1" applyBorder="1">
      <alignment vertical="center"/>
    </xf>
    <xf numFmtId="3" fontId="36" fillId="12" borderId="9" xfId="14" quotePrefix="1" applyFont="1" applyFill="1" applyBorder="1" applyAlignment="1">
      <alignment horizontal="center" vertical="center"/>
    </xf>
    <xf numFmtId="49" fontId="36" fillId="4" borderId="9" xfId="14" applyNumberFormat="1" applyFont="1" applyFill="1" applyBorder="1">
      <alignment vertical="center"/>
    </xf>
    <xf numFmtId="49" fontId="37" fillId="0" borderId="0" xfId="14" applyNumberFormat="1" applyFont="1" applyAlignment="1">
      <alignment horizontal="center" vertical="center" wrapText="1"/>
    </xf>
    <xf numFmtId="3" fontId="37" fillId="0" borderId="0" xfId="14" applyFont="1" applyAlignment="1">
      <alignment vertical="center" wrapText="1"/>
    </xf>
    <xf numFmtId="3" fontId="38" fillId="6" borderId="0" xfId="14" applyFont="1" applyFill="1" applyAlignment="1">
      <alignment horizontal="right" vertical="center"/>
    </xf>
    <xf numFmtId="49" fontId="39" fillId="6" borderId="0" xfId="14" applyNumberFormat="1" applyFont="1" applyFill="1">
      <alignment vertical="center"/>
    </xf>
    <xf numFmtId="3" fontId="39" fillId="6" borderId="0" xfId="14" applyFont="1" applyFill="1" applyAlignment="1">
      <alignment horizontal="right" vertical="center"/>
    </xf>
    <xf numFmtId="3" fontId="39" fillId="6" borderId="0" xfId="14" applyFont="1" applyFill="1">
      <alignment vertical="center"/>
    </xf>
    <xf numFmtId="49" fontId="32" fillId="6" borderId="0" xfId="14" applyNumberFormat="1" applyFont="1" applyFill="1">
      <alignment vertical="center"/>
    </xf>
    <xf numFmtId="49" fontId="32" fillId="0" borderId="0" xfId="14" applyNumberFormat="1" applyFont="1">
      <alignment vertical="center"/>
    </xf>
    <xf numFmtId="49" fontId="36" fillId="0" borderId="0" xfId="14" applyNumberFormat="1" applyFont="1" applyAlignment="1">
      <alignment horizontal="center" vertical="center"/>
    </xf>
    <xf numFmtId="3" fontId="36" fillId="0" borderId="0" xfId="14" applyFont="1">
      <alignment vertical="center"/>
    </xf>
    <xf numFmtId="3" fontId="34" fillId="13" borderId="48" xfId="14" applyFont="1" applyFill="1" applyBorder="1" applyAlignment="1">
      <alignment vertical="center" wrapText="1"/>
    </xf>
    <xf numFmtId="0" fontId="13" fillId="0" borderId="0" xfId="10" applyFont="1" applyAlignment="1">
      <alignment horizontal="centerContinuous" vertical="center" wrapText="1"/>
    </xf>
    <xf numFmtId="0" fontId="2" fillId="0" borderId="0" xfId="10" applyFont="1" applyAlignment="1">
      <alignment vertical="center" wrapText="1"/>
    </xf>
    <xf numFmtId="0" fontId="2" fillId="0" borderId="102" xfId="10" applyFont="1" applyBorder="1" applyAlignment="1">
      <alignment horizontal="left" vertical="center" wrapText="1"/>
    </xf>
    <xf numFmtId="0" fontId="2" fillId="0" borderId="102" xfId="10" applyFont="1" applyBorder="1" applyAlignment="1">
      <alignment vertical="center" wrapText="1"/>
    </xf>
    <xf numFmtId="3" fontId="3" fillId="0" borderId="37" xfId="10" applyNumberFormat="1" applyFont="1" applyBorder="1" applyAlignment="1">
      <alignment vertical="center" wrapText="1"/>
    </xf>
    <xf numFmtId="166" fontId="2" fillId="0" borderId="8" xfId="10" applyNumberFormat="1" applyFont="1" applyBorder="1">
      <alignment vertical="center"/>
    </xf>
    <xf numFmtId="0" fontId="14" fillId="0" borderId="0" xfId="0" applyFont="1" applyAlignment="1">
      <alignment vertical="center" wrapText="1"/>
    </xf>
    <xf numFmtId="0" fontId="40" fillId="0" borderId="0" xfId="0" applyFont="1" applyAlignment="1">
      <alignment vertical="center"/>
    </xf>
    <xf numFmtId="0" fontId="13" fillId="11" borderId="9" xfId="0" applyFont="1" applyFill="1" applyBorder="1" applyAlignment="1">
      <alignment horizontal="center" vertical="center" wrapText="1"/>
    </xf>
    <xf numFmtId="3" fontId="40" fillId="0" borderId="0" xfId="0" applyNumberFormat="1" applyFont="1" applyAlignment="1">
      <alignment vertical="center"/>
    </xf>
    <xf numFmtId="2" fontId="14" fillId="0" borderId="9" xfId="0" applyNumberFormat="1" applyFont="1" applyBorder="1" applyAlignment="1">
      <alignment vertical="center" wrapText="1"/>
    </xf>
    <xf numFmtId="0" fontId="41" fillId="0" borderId="0" xfId="0" applyFont="1" applyAlignment="1">
      <alignment vertical="center" wrapText="1"/>
    </xf>
    <xf numFmtId="0" fontId="13" fillId="0" borderId="0" xfId="0" applyFont="1" applyAlignment="1">
      <alignment vertical="center" wrapText="1"/>
    </xf>
    <xf numFmtId="3" fontId="14" fillId="0" borderId="0" xfId="0" applyNumberFormat="1" applyFont="1" applyAlignment="1">
      <alignment vertical="center"/>
    </xf>
    <xf numFmtId="0" fontId="42" fillId="0" borderId="0" xfId="0" applyFont="1" applyAlignment="1">
      <alignment vertical="center" wrapText="1"/>
    </xf>
    <xf numFmtId="0" fontId="14" fillId="0" borderId="0" xfId="13" applyFont="1" applyAlignment="1">
      <alignment vertical="center" wrapText="1"/>
    </xf>
    <xf numFmtId="0" fontId="5" fillId="0" borderId="57" xfId="3" applyFont="1" applyBorder="1" applyAlignment="1">
      <alignment vertical="center"/>
    </xf>
    <xf numFmtId="0" fontId="5" fillId="0" borderId="4" xfId="3" applyFont="1" applyBorder="1" applyAlignment="1">
      <alignment vertical="center"/>
    </xf>
    <xf numFmtId="0" fontId="5" fillId="0" borderId="6" xfId="3" applyFont="1" applyBorder="1" applyAlignment="1">
      <alignment vertical="center"/>
    </xf>
    <xf numFmtId="3" fontId="13" fillId="0" borderId="39" xfId="4" applyFont="1" applyBorder="1">
      <alignment vertical="center"/>
    </xf>
    <xf numFmtId="0" fontId="14" fillId="0" borderId="55" xfId="8" applyFont="1" applyBorder="1" applyAlignment="1">
      <alignment vertical="center"/>
    </xf>
    <xf numFmtId="3" fontId="13" fillId="0" borderId="0" xfId="5" applyFont="1" applyAlignment="1">
      <alignment horizontal="left" vertical="center" wrapText="1"/>
    </xf>
    <xf numFmtId="3" fontId="13" fillId="0" borderId="153" xfId="5" applyFont="1" applyBorder="1" applyAlignment="1">
      <alignment horizontal="center" vertical="center" wrapText="1"/>
    </xf>
    <xf numFmtId="0" fontId="13" fillId="0" borderId="44" xfId="8" applyFont="1" applyBorder="1" applyAlignment="1">
      <alignment horizontal="center" vertical="center"/>
    </xf>
    <xf numFmtId="3" fontId="13" fillId="0" borderId="59" xfId="8" applyNumberFormat="1" applyFont="1" applyBorder="1" applyAlignment="1">
      <alignment vertical="center"/>
    </xf>
    <xf numFmtId="3" fontId="13" fillId="0" borderId="61" xfId="8" applyNumberFormat="1" applyFont="1" applyBorder="1" applyAlignment="1">
      <alignment vertical="center"/>
    </xf>
    <xf numFmtId="0" fontId="14" fillId="0" borderId="29" xfId="8" applyFont="1" applyBorder="1" applyAlignment="1">
      <alignment horizontal="center" vertical="center"/>
    </xf>
    <xf numFmtId="3" fontId="14" fillId="0" borderId="113" xfId="5" applyFont="1" applyBorder="1" applyAlignment="1">
      <alignment horizontal="center" vertical="center"/>
    </xf>
    <xf numFmtId="3" fontId="14" fillId="0" borderId="102" xfId="5" applyFont="1" applyBorder="1" applyAlignment="1">
      <alignment horizontal="left" vertical="center" wrapText="1"/>
    </xf>
    <xf numFmtId="3" fontId="14" fillId="0" borderId="9" xfId="5" applyFont="1" applyBorder="1" applyAlignment="1">
      <alignment horizontal="center" vertical="center"/>
    </xf>
    <xf numFmtId="3" fontId="14" fillId="0" borderId="90" xfId="5" applyFont="1" applyBorder="1" applyAlignment="1">
      <alignment horizontal="left" vertical="center" wrapText="1"/>
    </xf>
    <xf numFmtId="0" fontId="14" fillId="0" borderId="29" xfId="8" applyFont="1" applyBorder="1" applyAlignment="1">
      <alignment vertical="center"/>
    </xf>
    <xf numFmtId="3" fontId="14" fillId="0" borderId="9" xfId="5" applyFont="1" applyBorder="1" applyAlignment="1">
      <alignment horizontal="center" vertical="center" wrapText="1"/>
    </xf>
    <xf numFmtId="3" fontId="14" fillId="0" borderId="89" xfId="5" applyFont="1" applyBorder="1" applyAlignment="1">
      <alignment horizontal="left" vertical="center" wrapText="1"/>
    </xf>
    <xf numFmtId="0" fontId="14" fillId="0" borderId="47" xfId="8" applyFont="1" applyBorder="1" applyAlignment="1">
      <alignment horizontal="center" vertical="center"/>
    </xf>
    <xf numFmtId="3" fontId="14" fillId="0" borderId="59" xfId="5" applyFont="1" applyBorder="1" applyAlignment="1">
      <alignment horizontal="center" vertical="center"/>
    </xf>
    <xf numFmtId="3" fontId="14" fillId="0" borderId="128" xfId="5" applyFont="1" applyBorder="1" applyAlignment="1">
      <alignment horizontal="left" vertical="center" wrapText="1"/>
    </xf>
    <xf numFmtId="3" fontId="13" fillId="0" borderId="158" xfId="5" applyFont="1" applyBorder="1" applyAlignment="1">
      <alignment horizontal="center" vertical="center" wrapText="1"/>
    </xf>
    <xf numFmtId="3" fontId="13" fillId="0" borderId="109" xfId="8" applyNumberFormat="1" applyFont="1" applyBorder="1" applyAlignment="1">
      <alignment vertical="center"/>
    </xf>
    <xf numFmtId="0" fontId="13" fillId="0" borderId="7" xfId="8" applyFont="1" applyBorder="1" applyAlignment="1">
      <alignment horizontal="center" vertical="center"/>
    </xf>
    <xf numFmtId="0" fontId="14" fillId="0" borderId="146" xfId="8" applyFont="1" applyBorder="1" applyAlignment="1">
      <alignment horizontal="left" vertical="center" wrapText="1"/>
    </xf>
    <xf numFmtId="3" fontId="14" fillId="0" borderId="7" xfId="5" applyFont="1" applyBorder="1" applyAlignment="1">
      <alignment horizontal="center" vertical="center" wrapText="1"/>
    </xf>
    <xf numFmtId="3" fontId="14" fillId="0" borderId="90" xfId="5" applyFont="1" applyBorder="1" applyAlignment="1">
      <alignment vertical="center" wrapText="1"/>
    </xf>
    <xf numFmtId="3" fontId="14" fillId="0" borderId="12" xfId="5" applyFont="1" applyBorder="1" applyAlignment="1">
      <alignment horizontal="center" vertical="center" wrapText="1"/>
    </xf>
    <xf numFmtId="3" fontId="14" fillId="0" borderId="10" xfId="8" applyNumberFormat="1" applyFont="1" applyBorder="1" applyAlignment="1">
      <alignment vertical="center"/>
    </xf>
    <xf numFmtId="3" fontId="14" fillId="0" borderId="58" xfId="5" applyFont="1" applyBorder="1" applyAlignment="1">
      <alignment horizontal="center" vertical="center" wrapText="1"/>
    </xf>
    <xf numFmtId="3" fontId="14" fillId="0" borderId="59" xfId="5" applyFont="1" applyBorder="1" applyAlignment="1">
      <alignment horizontal="center" vertical="center" wrapText="1"/>
    </xf>
    <xf numFmtId="3" fontId="14" fillId="0" borderId="103" xfId="5" applyFont="1" applyBorder="1" applyAlignment="1">
      <alignment vertical="center" wrapText="1"/>
    </xf>
    <xf numFmtId="3" fontId="14" fillId="0" borderId="50" xfId="8" applyNumberFormat="1" applyFont="1" applyBorder="1" applyAlignment="1">
      <alignment vertical="center"/>
    </xf>
    <xf numFmtId="0" fontId="13" fillId="0" borderId="66" xfId="8" applyFont="1" applyBorder="1" applyAlignment="1">
      <alignment horizontal="left" vertical="center"/>
    </xf>
    <xf numFmtId="0" fontId="13" fillId="0" borderId="67" xfId="8" applyFont="1" applyBorder="1" applyAlignment="1">
      <alignment horizontal="left" vertical="center"/>
    </xf>
    <xf numFmtId="0" fontId="13" fillId="0" borderId="159" xfId="8" applyFont="1" applyBorder="1" applyAlignment="1">
      <alignment horizontal="left" vertical="center"/>
    </xf>
    <xf numFmtId="3" fontId="13" fillId="0" borderId="68" xfId="8" applyNumberFormat="1" applyFont="1" applyBorder="1" applyAlignment="1">
      <alignment vertical="center"/>
    </xf>
    <xf numFmtId="3" fontId="14" fillId="0" borderId="57" xfId="15" applyFont="1" applyBorder="1">
      <alignment vertical="center"/>
    </xf>
    <xf numFmtId="3" fontId="14" fillId="0" borderId="4" xfId="15" applyFont="1" applyBorder="1">
      <alignment vertical="center"/>
    </xf>
    <xf numFmtId="0" fontId="14" fillId="0" borderId="5" xfId="8" applyFont="1" applyBorder="1"/>
    <xf numFmtId="3" fontId="43" fillId="0" borderId="0" xfId="4" applyFont="1">
      <alignment vertical="center"/>
    </xf>
    <xf numFmtId="3" fontId="14" fillId="0" borderId="0" xfId="15" applyFont="1">
      <alignment vertical="center"/>
    </xf>
    <xf numFmtId="3" fontId="14" fillId="0" borderId="156" xfId="8" applyNumberFormat="1" applyFont="1" applyBorder="1" applyAlignment="1">
      <alignment vertical="center"/>
    </xf>
    <xf numFmtId="3" fontId="14" fillId="0" borderId="19" xfId="8" applyNumberFormat="1" applyFont="1" applyBorder="1" applyAlignment="1">
      <alignment vertical="center"/>
    </xf>
    <xf numFmtId="3" fontId="14" fillId="0" borderId="15" xfId="8" applyNumberFormat="1" applyFont="1" applyBorder="1" applyAlignment="1">
      <alignment vertical="center"/>
    </xf>
    <xf numFmtId="0" fontId="14" fillId="0" borderId="54" xfId="8" applyFont="1" applyBorder="1" applyAlignment="1">
      <alignment vertical="center"/>
    </xf>
    <xf numFmtId="0" fontId="44" fillId="4" borderId="9" xfId="1" applyFont="1" applyFill="1" applyBorder="1" applyAlignment="1">
      <alignment horizontal="center" vertical="center" wrapText="1"/>
    </xf>
    <xf numFmtId="0" fontId="45" fillId="0" borderId="0" xfId="1" applyFont="1" applyAlignment="1">
      <alignment vertical="center"/>
    </xf>
    <xf numFmtId="0" fontId="1" fillId="0" borderId="0" xfId="1" applyAlignment="1">
      <alignment vertical="center"/>
    </xf>
    <xf numFmtId="3" fontId="1" fillId="0" borderId="9" xfId="1" applyNumberFormat="1" applyBorder="1" applyAlignment="1">
      <alignment horizontal="center" vertical="center"/>
    </xf>
    <xf numFmtId="3" fontId="1" fillId="0" borderId="9" xfId="1" applyNumberFormat="1" applyBorder="1" applyAlignment="1">
      <alignment vertical="center" wrapText="1"/>
    </xf>
    <xf numFmtId="3" fontId="1" fillId="0" borderId="9" xfId="1" applyNumberFormat="1" applyBorder="1" applyAlignment="1">
      <alignment vertical="center"/>
    </xf>
    <xf numFmtId="0" fontId="1" fillId="6" borderId="9" xfId="1" applyFill="1" applyBorder="1" applyAlignment="1">
      <alignment horizontal="center" vertical="center"/>
    </xf>
    <xf numFmtId="3" fontId="1" fillId="0" borderId="0" xfId="1" applyNumberFormat="1" applyAlignment="1">
      <alignment vertical="center"/>
    </xf>
    <xf numFmtId="0" fontId="1" fillId="0" borderId="9" xfId="1" applyBorder="1" applyAlignment="1">
      <alignment horizontal="center" vertical="center"/>
    </xf>
    <xf numFmtId="0" fontId="1" fillId="17" borderId="9" xfId="1" applyFill="1" applyBorder="1" applyAlignment="1">
      <alignment vertical="center" wrapText="1"/>
    </xf>
    <xf numFmtId="0" fontId="1" fillId="17" borderId="9" xfId="1" applyFill="1" applyBorder="1" applyAlignment="1">
      <alignment horizontal="center" vertical="center" wrapText="1"/>
    </xf>
    <xf numFmtId="0" fontId="46" fillId="0" borderId="0" xfId="1" applyFont="1" applyAlignment="1">
      <alignment vertical="center"/>
    </xf>
    <xf numFmtId="0" fontId="1" fillId="18" borderId="9" xfId="1" applyFill="1" applyBorder="1" applyAlignment="1">
      <alignment vertical="center" wrapText="1"/>
    </xf>
    <xf numFmtId="0" fontId="1" fillId="18" borderId="9" xfId="1" applyFill="1" applyBorder="1" applyAlignment="1">
      <alignment horizontal="center" vertical="center" wrapText="1"/>
    </xf>
    <xf numFmtId="0" fontId="1" fillId="19" borderId="9" xfId="1" applyFill="1" applyBorder="1" applyAlignment="1">
      <alignment vertical="center" wrapText="1"/>
    </xf>
    <xf numFmtId="0" fontId="1" fillId="19" borderId="9" xfId="1" applyFill="1" applyBorder="1" applyAlignment="1">
      <alignment horizontal="center" vertical="center" wrapText="1"/>
    </xf>
    <xf numFmtId="0" fontId="46" fillId="0" borderId="0" xfId="1" applyFont="1" applyAlignment="1">
      <alignment vertical="center" wrapText="1"/>
    </xf>
    <xf numFmtId="0" fontId="46" fillId="0" borderId="0" xfId="1" applyFont="1" applyAlignment="1">
      <alignment horizontal="center" vertical="center" wrapText="1"/>
    </xf>
    <xf numFmtId="0" fontId="46" fillId="0" borderId="0" xfId="1" applyFont="1" applyAlignment="1">
      <alignment horizontal="center" vertical="center"/>
    </xf>
    <xf numFmtId="0" fontId="1" fillId="0" borderId="0" xfId="1" applyAlignment="1">
      <alignment vertical="center" wrapText="1"/>
    </xf>
    <xf numFmtId="0" fontId="1" fillId="0" borderId="0" xfId="1" applyAlignment="1">
      <alignment horizontal="center" vertical="center" wrapText="1"/>
    </xf>
    <xf numFmtId="0" fontId="1" fillId="0" borderId="0" xfId="1" applyAlignment="1">
      <alignment horizontal="center" vertical="center"/>
    </xf>
    <xf numFmtId="3" fontId="14" fillId="0" borderId="9" xfId="4" applyFont="1" applyBorder="1">
      <alignment vertical="center"/>
    </xf>
    <xf numFmtId="0" fontId="45" fillId="0" borderId="0" xfId="1" applyFont="1" applyAlignment="1">
      <alignment vertical="center" wrapText="1"/>
    </xf>
    <xf numFmtId="3" fontId="45" fillId="0" borderId="0" xfId="1" applyNumberFormat="1" applyFont="1" applyAlignment="1">
      <alignment vertical="center" wrapText="1"/>
    </xf>
    <xf numFmtId="4" fontId="2" fillId="0" borderId="8" xfId="10" applyNumberFormat="1" applyFont="1" applyBorder="1">
      <alignment vertical="center"/>
    </xf>
    <xf numFmtId="0" fontId="14" fillId="0" borderId="0" xfId="16" applyFont="1" applyAlignment="1">
      <alignment vertical="center" wrapText="1"/>
    </xf>
    <xf numFmtId="0" fontId="13" fillId="0" borderId="0" xfId="16" applyFont="1" applyAlignment="1">
      <alignment horizontal="right" vertical="center"/>
    </xf>
    <xf numFmtId="3" fontId="48" fillId="0" borderId="0" xfId="5" applyFont="1" applyAlignment="1">
      <alignment horizontal="centerContinuous" vertical="center"/>
    </xf>
    <xf numFmtId="3" fontId="13" fillId="0" borderId="0" xfId="5" applyFont="1" applyAlignment="1">
      <alignment horizontal="centerContinuous" vertical="center"/>
    </xf>
    <xf numFmtId="0" fontId="14" fillId="0" borderId="0" xfId="18" applyFont="1"/>
    <xf numFmtId="3" fontId="13" fillId="0" borderId="0" xfId="5" applyFont="1" applyAlignment="1">
      <alignment horizontal="right"/>
    </xf>
    <xf numFmtId="0" fontId="14" fillId="0" borderId="0" xfId="18" applyFont="1" applyAlignment="1">
      <alignment vertical="center"/>
    </xf>
    <xf numFmtId="3" fontId="13" fillId="0" borderId="80" xfId="5" applyFont="1" applyBorder="1" applyAlignment="1">
      <alignment vertical="center" wrapText="1"/>
    </xf>
    <xf numFmtId="3" fontId="13" fillId="0" borderId="81" xfId="5" applyFont="1" applyBorder="1" applyAlignment="1">
      <alignment vertical="center" wrapText="1"/>
    </xf>
    <xf numFmtId="0" fontId="13" fillId="0" borderId="0" xfId="18" applyFont="1" applyAlignment="1">
      <alignment vertical="center"/>
    </xf>
    <xf numFmtId="0" fontId="14" fillId="0" borderId="0" xfId="18" applyFont="1" applyAlignment="1">
      <alignment horizontal="center"/>
    </xf>
    <xf numFmtId="3" fontId="14" fillId="0" borderId="131" xfId="5" applyFont="1" applyBorder="1" applyAlignment="1">
      <alignment vertical="center" wrapText="1"/>
    </xf>
    <xf numFmtId="3" fontId="14" fillId="0" borderId="129" xfId="5" applyFont="1" applyBorder="1" applyAlignment="1">
      <alignment vertical="center" wrapText="1"/>
    </xf>
    <xf numFmtId="3" fontId="14" fillId="0" borderId="7" xfId="5" applyFont="1" applyBorder="1" applyAlignment="1">
      <alignment horizontal="center" vertical="center"/>
    </xf>
    <xf numFmtId="3" fontId="14" fillId="0" borderId="47" xfId="5" applyFont="1" applyBorder="1" applyAlignment="1">
      <alignment horizontal="center" vertical="center"/>
    </xf>
    <xf numFmtId="0" fontId="15" fillId="0" borderId="9" xfId="13" quotePrefix="1" applyFont="1" applyBorder="1" applyAlignment="1">
      <alignment vertical="center" wrapText="1"/>
    </xf>
    <xf numFmtId="0" fontId="13" fillId="0" borderId="9" xfId="13" quotePrefix="1" applyFont="1" applyBorder="1" applyAlignment="1">
      <alignment vertical="center" wrapText="1"/>
    </xf>
    <xf numFmtId="0" fontId="14" fillId="0" borderId="9" xfId="13" quotePrefix="1" applyFont="1" applyBorder="1" applyAlignment="1">
      <alignment vertical="center" wrapText="1"/>
    </xf>
    <xf numFmtId="0" fontId="14" fillId="0" borderId="9" xfId="13" applyFont="1" applyBorder="1" applyAlignment="1">
      <alignment vertical="center" wrapText="1"/>
    </xf>
    <xf numFmtId="0" fontId="3" fillId="0" borderId="0" xfId="1" applyFont="1" applyAlignment="1">
      <alignment horizontal="right" vertical="center"/>
    </xf>
    <xf numFmtId="3" fontId="3" fillId="0" borderId="9" xfId="1" applyNumberFormat="1" applyFont="1" applyBorder="1" applyAlignment="1">
      <alignment vertical="center"/>
    </xf>
    <xf numFmtId="3" fontId="14" fillId="0" borderId="0" xfId="16" applyNumberFormat="1" applyFont="1" applyAlignment="1">
      <alignment vertical="center" wrapText="1"/>
    </xf>
    <xf numFmtId="0" fontId="13" fillId="0" borderId="9" xfId="0" applyFont="1" applyBorder="1" applyAlignment="1">
      <alignment vertical="center" wrapText="1"/>
    </xf>
    <xf numFmtId="0" fontId="14" fillId="0" borderId="20" xfId="0" applyFont="1" applyBorder="1" applyAlignment="1">
      <alignment vertical="center" wrapText="1"/>
    </xf>
    <xf numFmtId="3" fontId="3" fillId="0" borderId="10" xfId="1" applyNumberFormat="1" applyFont="1" applyBorder="1" applyAlignment="1">
      <alignment vertical="center"/>
    </xf>
    <xf numFmtId="3" fontId="14" fillId="0" borderId="42" xfId="5" applyFont="1" applyBorder="1" applyAlignment="1">
      <alignment horizontal="center" vertical="center" wrapText="1"/>
    </xf>
    <xf numFmtId="3" fontId="14" fillId="0" borderId="127" xfId="5" applyFont="1" applyBorder="1" applyAlignment="1">
      <alignment horizontal="left" vertical="center" wrapText="1"/>
    </xf>
    <xf numFmtId="3" fontId="14" fillId="0" borderId="10" xfId="5" applyFont="1" applyBorder="1" applyAlignment="1">
      <alignment vertical="center" wrapText="1"/>
    </xf>
    <xf numFmtId="3" fontId="14" fillId="0" borderId="10" xfId="11" applyFont="1" applyBorder="1" applyAlignment="1">
      <alignment vertical="center" wrapText="1"/>
    </xf>
    <xf numFmtId="3" fontId="13" fillId="0" borderId="81" xfId="13" applyNumberFormat="1" applyFont="1" applyBorder="1" applyAlignment="1">
      <alignment vertical="center"/>
    </xf>
    <xf numFmtId="3" fontId="4" fillId="2" borderId="9" xfId="10" applyNumberFormat="1" applyFont="1" applyFill="1" applyBorder="1" applyAlignment="1">
      <alignment horizontal="center" vertical="center" wrapText="1"/>
    </xf>
    <xf numFmtId="0" fontId="4" fillId="2" borderId="10" xfId="10" applyFont="1" applyFill="1" applyBorder="1" applyAlignment="1">
      <alignment horizontal="center" vertical="center" wrapText="1"/>
    </xf>
    <xf numFmtId="3" fontId="3" fillId="0" borderId="113" xfId="10" applyNumberFormat="1" applyFont="1" applyBorder="1">
      <alignment vertical="center"/>
    </xf>
    <xf numFmtId="3" fontId="3" fillId="0" borderId="8" xfId="10" applyNumberFormat="1" applyFont="1" applyBorder="1">
      <alignment vertical="center"/>
    </xf>
    <xf numFmtId="3" fontId="3" fillId="0" borderId="27" xfId="10" applyNumberFormat="1" applyFont="1" applyBorder="1">
      <alignment vertical="center"/>
    </xf>
    <xf numFmtId="3" fontId="3" fillId="0" borderId="23" xfId="10" applyNumberFormat="1" applyFont="1" applyBorder="1">
      <alignment vertical="center"/>
    </xf>
    <xf numFmtId="3" fontId="14" fillId="0" borderId="10" xfId="4" applyFont="1" applyBorder="1">
      <alignment vertical="center"/>
    </xf>
    <xf numFmtId="3" fontId="14" fillId="0" borderId="8" xfId="4" applyFont="1" applyBorder="1">
      <alignment vertical="center"/>
    </xf>
    <xf numFmtId="3" fontId="14" fillId="0" borderId="19" xfId="4" applyFont="1" applyBorder="1">
      <alignment vertical="center"/>
    </xf>
    <xf numFmtId="3" fontId="13" fillId="0" borderId="32" xfId="4" applyFont="1" applyBorder="1">
      <alignment vertical="center"/>
    </xf>
    <xf numFmtId="3" fontId="14" fillId="0" borderId="10" xfId="5" applyFont="1" applyBorder="1" applyAlignment="1">
      <alignment horizontal="right" vertical="center"/>
    </xf>
    <xf numFmtId="3" fontId="14" fillId="0" borderId="19" xfId="5" applyFont="1" applyBorder="1" applyAlignment="1">
      <alignment horizontal="right" vertical="center"/>
    </xf>
    <xf numFmtId="3" fontId="14" fillId="0" borderId="15" xfId="5" applyFont="1" applyBorder="1" applyAlignment="1">
      <alignment horizontal="right" vertical="center"/>
    </xf>
    <xf numFmtId="0" fontId="5" fillId="0" borderId="57" xfId="2" applyFont="1" applyBorder="1" applyAlignment="1">
      <alignment vertical="center"/>
    </xf>
    <xf numFmtId="0" fontId="5" fillId="0" borderId="4" xfId="2" applyFont="1" applyBorder="1" applyAlignment="1">
      <alignment vertical="center"/>
    </xf>
    <xf numFmtId="0" fontId="5" fillId="0" borderId="5" xfId="2" applyFont="1" applyBorder="1" applyAlignment="1">
      <alignment vertical="center"/>
    </xf>
    <xf numFmtId="0" fontId="3" fillId="0" borderId="20" xfId="2" applyFont="1" applyBorder="1" applyAlignment="1">
      <alignment horizontal="right" vertical="center" wrapText="1"/>
    </xf>
    <xf numFmtId="0" fontId="5" fillId="0" borderId="4" xfId="3" applyFont="1" applyBorder="1" applyAlignment="1">
      <alignment horizontal="center" vertical="center"/>
    </xf>
    <xf numFmtId="0" fontId="3" fillId="3" borderId="12" xfId="3" applyFont="1" applyFill="1" applyBorder="1" applyAlignment="1">
      <alignment horizontal="center" vertical="center"/>
    </xf>
    <xf numFmtId="0" fontId="3" fillId="3" borderId="9" xfId="3" applyFont="1" applyFill="1" applyBorder="1" applyAlignment="1">
      <alignment horizontal="center" vertical="center"/>
    </xf>
    <xf numFmtId="0" fontId="5" fillId="0" borderId="64" xfId="2" applyFont="1" applyBorder="1" applyAlignment="1">
      <alignment vertical="center"/>
    </xf>
    <xf numFmtId="0" fontId="5" fillId="0" borderId="65" xfId="2" applyFont="1" applyBorder="1" applyAlignment="1">
      <alignment vertical="center"/>
    </xf>
    <xf numFmtId="0" fontId="3" fillId="3" borderId="28" xfId="2" applyFont="1" applyFill="1" applyBorder="1" applyAlignment="1">
      <alignment vertical="center"/>
    </xf>
    <xf numFmtId="0" fontId="3" fillId="3" borderId="20" xfId="2" applyFont="1" applyFill="1" applyBorder="1" applyAlignment="1">
      <alignment vertical="center"/>
    </xf>
    <xf numFmtId="0" fontId="3" fillId="3" borderId="10" xfId="2" applyFont="1" applyFill="1" applyBorder="1" applyAlignment="1">
      <alignment vertical="center"/>
    </xf>
    <xf numFmtId="3" fontId="13" fillId="0" borderId="114" xfId="5" applyFont="1" applyBorder="1">
      <alignment vertical="center"/>
    </xf>
    <xf numFmtId="3" fontId="13" fillId="0" borderId="36" xfId="4" applyFont="1" applyBorder="1">
      <alignment vertical="center"/>
    </xf>
    <xf numFmtId="3" fontId="13" fillId="0" borderId="37" xfId="4" applyFont="1" applyBorder="1">
      <alignment vertical="center"/>
    </xf>
    <xf numFmtId="3" fontId="13" fillId="2" borderId="53" xfId="6" applyFont="1" applyFill="1" applyBorder="1" applyAlignment="1">
      <alignment horizontal="center" vertical="center" wrapText="1"/>
    </xf>
    <xf numFmtId="3" fontId="13" fillId="5" borderId="4" xfId="5" applyFont="1" applyFill="1" applyBorder="1">
      <alignment vertical="center"/>
    </xf>
    <xf numFmtId="3" fontId="13" fillId="0" borderId="20" xfId="5" applyFont="1" applyBorder="1" applyAlignment="1">
      <alignment vertical="center" wrapText="1"/>
    </xf>
    <xf numFmtId="3" fontId="13" fillId="0" borderId="37" xfId="5" applyFont="1" applyBorder="1" applyAlignment="1">
      <alignment vertical="center" wrapText="1"/>
    </xf>
    <xf numFmtId="3" fontId="13" fillId="0" borderId="37" xfId="5" quotePrefix="1" applyFont="1" applyBorder="1">
      <alignment vertical="center"/>
    </xf>
    <xf numFmtId="3" fontId="13" fillId="5" borderId="5" xfId="5" applyFont="1" applyFill="1" applyBorder="1">
      <alignment vertical="center"/>
    </xf>
    <xf numFmtId="3" fontId="13" fillId="0" borderId="114" xfId="5" applyFont="1" applyBorder="1" applyAlignment="1">
      <alignment vertical="center" wrapText="1"/>
    </xf>
    <xf numFmtId="0" fontId="13" fillId="2" borderId="53" xfId="7" applyFont="1" applyFill="1" applyBorder="1" applyAlignment="1">
      <alignment horizontal="center" vertical="center" wrapText="1"/>
    </xf>
    <xf numFmtId="0" fontId="3" fillId="3" borderId="12" xfId="3" applyFont="1" applyFill="1" applyBorder="1" applyAlignment="1">
      <alignment vertical="center"/>
    </xf>
    <xf numFmtId="0" fontId="3" fillId="3" borderId="9" xfId="3" applyFont="1" applyFill="1" applyBorder="1" applyAlignment="1">
      <alignment vertical="center"/>
    </xf>
    <xf numFmtId="0" fontId="13" fillId="2" borderId="10" xfId="8" applyFont="1" applyFill="1" applyBorder="1" applyAlignment="1">
      <alignment horizontal="center"/>
    </xf>
    <xf numFmtId="0" fontId="13" fillId="2" borderId="130" xfId="8" applyFont="1" applyFill="1" applyBorder="1" applyAlignment="1">
      <alignment horizontal="center"/>
    </xf>
    <xf numFmtId="3" fontId="2" fillId="0" borderId="113" xfId="10" applyNumberFormat="1" applyFont="1" applyBorder="1">
      <alignment vertical="center"/>
    </xf>
    <xf numFmtId="3" fontId="3" fillId="0" borderId="48" xfId="10" applyNumberFormat="1" applyFont="1" applyBorder="1">
      <alignment vertical="center"/>
    </xf>
    <xf numFmtId="0" fontId="4" fillId="2" borderId="9" xfId="3" applyFont="1" applyFill="1" applyBorder="1" applyAlignment="1">
      <alignment horizontal="center" vertical="center" wrapText="1"/>
    </xf>
    <xf numFmtId="0" fontId="5" fillId="2" borderId="10" xfId="3" applyFont="1" applyFill="1" applyBorder="1" applyAlignment="1">
      <alignment horizontal="center" vertical="center" wrapText="1"/>
    </xf>
    <xf numFmtId="3" fontId="5" fillId="2" borderId="9" xfId="3" applyNumberFormat="1" applyFont="1" applyFill="1" applyBorder="1" applyAlignment="1">
      <alignment horizontal="center" vertical="center" wrapText="1"/>
    </xf>
    <xf numFmtId="3" fontId="3" fillId="0" borderId="10" xfId="2" applyNumberFormat="1" applyFont="1" applyBorder="1" applyAlignment="1">
      <alignment vertical="center" wrapText="1"/>
    </xf>
    <xf numFmtId="3" fontId="2" fillId="0" borderId="16" xfId="1" applyNumberFormat="1" applyFont="1" applyBorder="1" applyAlignment="1">
      <alignment vertical="center"/>
    </xf>
    <xf numFmtId="3" fontId="3" fillId="0" borderId="16" xfId="1" applyNumberFormat="1" applyFont="1" applyBorder="1" applyAlignment="1">
      <alignment vertical="center"/>
    </xf>
    <xf numFmtId="0" fontId="13" fillId="4" borderId="52" xfId="16" applyFont="1" applyFill="1" applyBorder="1" applyAlignment="1">
      <alignment horizontal="center" vertical="center" wrapText="1"/>
    </xf>
    <xf numFmtId="0" fontId="13" fillId="4" borderId="77" xfId="16" applyFont="1" applyFill="1" applyBorder="1" applyAlignment="1">
      <alignment horizontal="center" vertical="center" wrapText="1"/>
    </xf>
    <xf numFmtId="3" fontId="2" fillId="0" borderId="118" xfId="10" applyNumberFormat="1" applyFont="1" applyBorder="1" applyAlignment="1">
      <alignment vertical="center" wrapText="1"/>
    </xf>
    <xf numFmtId="0" fontId="2" fillId="0" borderId="15" xfId="10" applyFont="1" applyBorder="1" applyAlignment="1">
      <alignment horizontal="center" vertical="center" wrapText="1"/>
    </xf>
    <xf numFmtId="3" fontId="2" fillId="0" borderId="43" xfId="10" applyNumberFormat="1" applyFont="1" applyBorder="1">
      <alignment vertical="center"/>
    </xf>
    <xf numFmtId="49" fontId="49" fillId="0" borderId="0" xfId="14" applyNumberFormat="1" applyFont="1" applyAlignment="1">
      <alignment horizontal="center" vertical="center"/>
    </xf>
    <xf numFmtId="3" fontId="49" fillId="0" borderId="0" xfId="14" applyFont="1">
      <alignment vertical="center"/>
    </xf>
    <xf numFmtId="3" fontId="52" fillId="4" borderId="9" xfId="14" applyFont="1" applyFill="1" applyBorder="1" applyAlignment="1">
      <alignment horizontal="center" vertical="center" wrapText="1"/>
    </xf>
    <xf numFmtId="3" fontId="52" fillId="12" borderId="34" xfId="14" applyFont="1" applyFill="1" applyBorder="1">
      <alignment vertical="center"/>
    </xf>
    <xf numFmtId="3" fontId="53" fillId="12" borderId="34" xfId="14" applyFont="1" applyFill="1" applyBorder="1">
      <alignment vertical="center"/>
    </xf>
    <xf numFmtId="3" fontId="52" fillId="4" borderId="34" xfId="14" applyFont="1" applyFill="1" applyBorder="1">
      <alignment vertical="center"/>
    </xf>
    <xf numFmtId="49" fontId="52" fillId="0" borderId="0" xfId="14" applyNumberFormat="1" applyFont="1" applyAlignment="1">
      <alignment horizontal="center" vertical="center"/>
    </xf>
    <xf numFmtId="3" fontId="52" fillId="0" borderId="0" xfId="14" applyFont="1">
      <alignment vertical="center"/>
    </xf>
    <xf numFmtId="3" fontId="53" fillId="13" borderId="8" xfId="14" applyFont="1" applyFill="1" applyBorder="1">
      <alignment vertical="center"/>
    </xf>
    <xf numFmtId="3" fontId="53" fillId="13" borderId="8" xfId="14" applyFont="1" applyFill="1" applyBorder="1" applyAlignment="1">
      <alignment vertical="center" wrapText="1"/>
    </xf>
    <xf numFmtId="3" fontId="51" fillId="13" borderId="8" xfId="14" applyFont="1" applyFill="1" applyBorder="1" applyAlignment="1">
      <alignment vertical="center" wrapText="1"/>
    </xf>
    <xf numFmtId="3" fontId="51" fillId="13" borderId="9" xfId="14" applyFont="1" applyFill="1" applyBorder="1" applyAlignment="1">
      <alignment vertical="center" wrapText="1"/>
    </xf>
    <xf numFmtId="49" fontId="49" fillId="13" borderId="9" xfId="14" applyNumberFormat="1" applyFont="1" applyFill="1" applyBorder="1" applyAlignment="1">
      <alignment horizontal="center" vertical="center" wrapText="1"/>
    </xf>
    <xf numFmtId="3" fontId="51" fillId="13" borderId="43" xfId="14" applyFont="1" applyFill="1" applyBorder="1" applyAlignment="1">
      <alignment vertical="center" wrapText="1"/>
    </xf>
    <xf numFmtId="49" fontId="49" fillId="0" borderId="0" xfId="14" applyNumberFormat="1" applyFont="1" applyAlignment="1">
      <alignment horizontal="center" vertical="center" wrapText="1"/>
    </xf>
    <xf numFmtId="3" fontId="49" fillId="0" borderId="0" xfId="14" applyFont="1" applyAlignment="1">
      <alignment vertical="center" wrapText="1"/>
    </xf>
    <xf numFmtId="3" fontId="51" fillId="6" borderId="9" xfId="14" applyFont="1" applyFill="1" applyBorder="1">
      <alignment vertical="center"/>
    </xf>
    <xf numFmtId="3" fontId="53" fillId="6" borderId="8" xfId="14" applyFont="1" applyFill="1" applyBorder="1" applyAlignment="1">
      <alignment vertical="center" wrapText="1"/>
    </xf>
    <xf numFmtId="3" fontId="51" fillId="6" borderId="8" xfId="14" applyFont="1" applyFill="1" applyBorder="1" applyAlignment="1">
      <alignment vertical="center" wrapText="1"/>
    </xf>
    <xf numFmtId="3" fontId="49" fillId="6" borderId="8" xfId="14" applyFont="1" applyFill="1" applyBorder="1">
      <alignment vertical="center"/>
    </xf>
    <xf numFmtId="3" fontId="49" fillId="6" borderId="43" xfId="14" applyFont="1" applyFill="1" applyBorder="1">
      <alignment vertical="center"/>
    </xf>
    <xf numFmtId="3" fontId="51" fillId="6" borderId="9" xfId="14" applyFont="1" applyFill="1" applyBorder="1" applyAlignment="1">
      <alignment vertical="center" wrapText="1"/>
    </xf>
    <xf numFmtId="3" fontId="49" fillId="6" borderId="9" xfId="14" applyFont="1" applyFill="1" applyBorder="1" applyAlignment="1">
      <alignment vertical="center" wrapText="1"/>
    </xf>
    <xf numFmtId="3" fontId="49" fillId="6" borderId="8" xfId="14" applyFont="1" applyFill="1" applyBorder="1" applyAlignment="1">
      <alignment vertical="center" wrapText="1"/>
    </xf>
    <xf numFmtId="3" fontId="51" fillId="6" borderId="9" xfId="14" quotePrefix="1" applyFont="1" applyFill="1" applyBorder="1" applyAlignment="1">
      <alignment vertical="center" wrapText="1"/>
    </xf>
    <xf numFmtId="49" fontId="49" fillId="6" borderId="48" xfId="14" applyNumberFormat="1" applyFont="1" applyFill="1" applyBorder="1">
      <alignment vertical="center"/>
    </xf>
    <xf numFmtId="3" fontId="51" fillId="14" borderId="9" xfId="14" applyFont="1" applyFill="1" applyBorder="1">
      <alignment vertical="center"/>
    </xf>
    <xf numFmtId="3" fontId="51" fillId="14" borderId="43" xfId="14" quotePrefix="1" applyFont="1" applyFill="1" applyBorder="1" applyAlignment="1">
      <alignment vertical="center" wrapText="1"/>
    </xf>
    <xf numFmtId="3" fontId="51" fillId="14" borderId="9" xfId="14" applyFont="1" applyFill="1" applyBorder="1" applyAlignment="1">
      <alignment vertical="center" wrapText="1"/>
    </xf>
    <xf numFmtId="3" fontId="49" fillId="14" borderId="9" xfId="14" applyFont="1" applyFill="1" applyBorder="1" applyAlignment="1">
      <alignment vertical="center" wrapText="1"/>
    </xf>
    <xf numFmtId="3" fontId="49" fillId="14" borderId="8" xfId="14" applyFont="1" applyFill="1" applyBorder="1" applyAlignment="1">
      <alignment vertical="center" wrapText="1"/>
    </xf>
    <xf numFmtId="3" fontId="49" fillId="14" borderId="43" xfId="14" applyFont="1" applyFill="1" applyBorder="1">
      <alignment vertical="center"/>
    </xf>
    <xf numFmtId="3" fontId="51" fillId="14" borderId="8" xfId="14" quotePrefix="1" applyFont="1" applyFill="1" applyBorder="1" applyAlignment="1">
      <alignment vertical="center" wrapText="1"/>
    </xf>
    <xf numFmtId="3" fontId="52" fillId="10" borderId="9" xfId="14" applyFont="1" applyFill="1" applyBorder="1">
      <alignment vertical="center"/>
    </xf>
    <xf numFmtId="3" fontId="52" fillId="10" borderId="9" xfId="14" applyFont="1" applyFill="1" applyBorder="1" applyAlignment="1">
      <alignment vertical="center" wrapText="1"/>
    </xf>
    <xf numFmtId="3" fontId="51" fillId="10" borderId="9" xfId="14" applyFont="1" applyFill="1" applyBorder="1" applyAlignment="1">
      <alignment horizontal="left" vertical="center" wrapText="1"/>
    </xf>
    <xf numFmtId="3" fontId="49" fillId="10" borderId="9" xfId="14" applyFont="1" applyFill="1" applyBorder="1" applyAlignment="1">
      <alignment horizontal="right" vertical="center" wrapText="1"/>
    </xf>
    <xf numFmtId="3" fontId="49" fillId="10" borderId="8" xfId="14" applyFont="1" applyFill="1" applyBorder="1" applyAlignment="1">
      <alignment vertical="center" wrapText="1"/>
    </xf>
    <xf numFmtId="49" fontId="49" fillId="10" borderId="9" xfId="14" applyNumberFormat="1" applyFont="1" applyFill="1" applyBorder="1" applyAlignment="1">
      <alignment horizontal="center" vertical="center" wrapText="1"/>
    </xf>
    <xf numFmtId="3" fontId="49" fillId="15" borderId="0" xfId="14" applyFont="1" applyFill="1" applyAlignment="1">
      <alignment vertical="center" wrapText="1"/>
    </xf>
    <xf numFmtId="3" fontId="51" fillId="10" borderId="9" xfId="14" applyFont="1" applyFill="1" applyBorder="1">
      <alignment vertical="center"/>
    </xf>
    <xf numFmtId="3" fontId="51" fillId="10" borderId="9" xfId="14" applyFont="1" applyFill="1" applyBorder="1" applyAlignment="1">
      <alignment vertical="center" wrapText="1"/>
    </xf>
    <xf numFmtId="3" fontId="51" fillId="10" borderId="43" xfId="14" applyFont="1" applyFill="1" applyBorder="1">
      <alignment vertical="center"/>
    </xf>
    <xf numFmtId="3" fontId="51" fillId="10" borderId="8" xfId="14" applyFont="1" applyFill="1" applyBorder="1">
      <alignment vertical="center"/>
    </xf>
    <xf numFmtId="3" fontId="52" fillId="13" borderId="9" xfId="14" applyFont="1" applyFill="1" applyBorder="1">
      <alignment vertical="center"/>
    </xf>
    <xf numFmtId="3" fontId="52" fillId="13" borderId="9" xfId="14" applyFont="1" applyFill="1" applyBorder="1" applyAlignment="1">
      <alignment vertical="center" wrapText="1"/>
    </xf>
    <xf numFmtId="3" fontId="51" fillId="13" borderId="9" xfId="14" applyFont="1" applyFill="1" applyBorder="1" applyAlignment="1">
      <alignment horizontal="left" vertical="center" wrapText="1"/>
    </xf>
    <xf numFmtId="3" fontId="49" fillId="13" borderId="9" xfId="14" applyFont="1" applyFill="1" applyBorder="1" applyAlignment="1">
      <alignment vertical="center" wrapText="1"/>
    </xf>
    <xf numFmtId="3" fontId="49" fillId="13" borderId="8" xfId="14" applyFont="1" applyFill="1" applyBorder="1" applyAlignment="1">
      <alignment vertical="center" wrapText="1"/>
    </xf>
    <xf numFmtId="3" fontId="49" fillId="10" borderId="0" xfId="14" applyFont="1" applyFill="1" applyAlignment="1">
      <alignment vertical="center" wrapText="1"/>
    </xf>
    <xf numFmtId="3" fontId="54" fillId="12" borderId="9" xfId="14" applyFont="1" applyFill="1" applyBorder="1">
      <alignment vertical="center"/>
    </xf>
    <xf numFmtId="3" fontId="54" fillId="12" borderId="9" xfId="14" quotePrefix="1" applyFont="1" applyFill="1" applyBorder="1" applyAlignment="1">
      <alignment horizontal="center" vertical="center"/>
    </xf>
    <xf numFmtId="49" fontId="54" fillId="4" borderId="9" xfId="14" applyNumberFormat="1" applyFont="1" applyFill="1" applyBorder="1">
      <alignment vertical="center"/>
    </xf>
    <xf numFmtId="49" fontId="55" fillId="0" borderId="0" xfId="14" applyNumberFormat="1" applyFont="1" applyAlignment="1">
      <alignment horizontal="center" vertical="center" wrapText="1"/>
    </xf>
    <xf numFmtId="3" fontId="55" fillId="0" borderId="0" xfId="14" applyFont="1" applyAlignment="1">
      <alignment vertical="center" wrapText="1"/>
    </xf>
    <xf numFmtId="3" fontId="56" fillId="6" borderId="0" xfId="14" applyFont="1" applyFill="1" applyAlignment="1">
      <alignment horizontal="right" vertical="center"/>
    </xf>
    <xf numFmtId="49" fontId="57" fillId="6" borderId="0" xfId="14" applyNumberFormat="1" applyFont="1" applyFill="1">
      <alignment vertical="center"/>
    </xf>
    <xf numFmtId="3" fontId="57" fillId="6" borderId="0" xfId="14" applyFont="1" applyFill="1" applyAlignment="1">
      <alignment horizontal="right" vertical="center"/>
    </xf>
    <xf numFmtId="3" fontId="57" fillId="6" borderId="0" xfId="14" applyFont="1" applyFill="1">
      <alignment vertical="center"/>
    </xf>
    <xf numFmtId="49" fontId="52" fillId="6" borderId="0" xfId="14" applyNumberFormat="1" applyFont="1" applyFill="1">
      <alignment vertical="center"/>
    </xf>
    <xf numFmtId="49" fontId="52" fillId="0" borderId="0" xfId="14" applyNumberFormat="1" applyFont="1">
      <alignment vertical="center"/>
    </xf>
    <xf numFmtId="49" fontId="54" fillId="0" borderId="0" xfId="14" applyNumberFormat="1" applyFont="1" applyAlignment="1">
      <alignment horizontal="center" vertical="center"/>
    </xf>
    <xf numFmtId="3" fontId="54" fillId="0" borderId="0" xfId="14" applyFont="1">
      <alignment vertical="center"/>
    </xf>
    <xf numFmtId="3" fontId="51" fillId="6" borderId="8" xfId="14" applyFont="1" applyFill="1" applyBorder="1" applyAlignment="1">
      <alignment horizontal="center" vertical="center" wrapText="1"/>
    </xf>
    <xf numFmtId="49" fontId="49" fillId="8" borderId="48" xfId="14" applyNumberFormat="1" applyFont="1" applyFill="1" applyBorder="1" applyAlignment="1">
      <alignment horizontal="center" vertical="center" wrapText="1"/>
    </xf>
    <xf numFmtId="49" fontId="49" fillId="8" borderId="0" xfId="14" applyNumberFormat="1" applyFont="1" applyFill="1" applyAlignment="1">
      <alignment horizontal="center" vertical="center" wrapText="1"/>
    </xf>
    <xf numFmtId="3" fontId="49" fillId="8" borderId="0" xfId="14" applyFont="1" applyFill="1" applyAlignment="1">
      <alignment vertical="center" wrapText="1"/>
    </xf>
    <xf numFmtId="3" fontId="51" fillId="20" borderId="9" xfId="14" applyFont="1" applyFill="1" applyBorder="1">
      <alignment vertical="center"/>
    </xf>
    <xf numFmtId="3" fontId="51" fillId="20" borderId="9" xfId="14" applyFont="1" applyFill="1" applyBorder="1" applyAlignment="1">
      <alignment vertical="center" wrapText="1"/>
    </xf>
    <xf numFmtId="3" fontId="49" fillId="20" borderId="9" xfId="14" applyFont="1" applyFill="1" applyBorder="1" applyAlignment="1">
      <alignment vertical="center" wrapText="1"/>
    </xf>
    <xf numFmtId="3" fontId="49" fillId="20" borderId="8" xfId="14" applyFont="1" applyFill="1" applyBorder="1" applyAlignment="1">
      <alignment vertical="center" wrapText="1"/>
    </xf>
    <xf numFmtId="3" fontId="49" fillId="20" borderId="43" xfId="14" applyFont="1" applyFill="1" applyBorder="1">
      <alignment vertical="center"/>
    </xf>
    <xf numFmtId="3" fontId="51" fillId="20" borderId="9" xfId="14" quotePrefix="1" applyFont="1" applyFill="1" applyBorder="1" applyAlignment="1">
      <alignment vertical="center" wrapText="1"/>
    </xf>
    <xf numFmtId="3" fontId="51" fillId="14" borderId="8" xfId="14" applyFont="1" applyFill="1" applyBorder="1" applyAlignment="1">
      <alignment vertical="center" wrapText="1"/>
    </xf>
    <xf numFmtId="3" fontId="49" fillId="14" borderId="8" xfId="14" applyFont="1" applyFill="1" applyBorder="1">
      <alignment vertical="center"/>
    </xf>
    <xf numFmtId="3" fontId="51" fillId="8" borderId="9" xfId="14" applyFont="1" applyFill="1" applyBorder="1" applyAlignment="1">
      <alignment vertical="center" wrapText="1"/>
    </xf>
    <xf numFmtId="3" fontId="49" fillId="8" borderId="9" xfId="14" applyFont="1" applyFill="1" applyBorder="1" applyAlignment="1">
      <alignment vertical="center" wrapText="1"/>
    </xf>
    <xf numFmtId="3" fontId="49" fillId="8" borderId="8" xfId="14" applyFont="1" applyFill="1" applyBorder="1" applyAlignment="1">
      <alignment vertical="center" wrapText="1"/>
    </xf>
    <xf numFmtId="166" fontId="2" fillId="0" borderId="50" xfId="10" applyNumberFormat="1" applyFont="1" applyBorder="1">
      <alignment vertical="center"/>
    </xf>
    <xf numFmtId="3" fontId="44" fillId="4" borderId="9" xfId="1" applyNumberFormat="1" applyFont="1" applyFill="1" applyBorder="1" applyAlignment="1">
      <alignment horizontal="center" vertical="center" wrapText="1"/>
    </xf>
    <xf numFmtId="165" fontId="44" fillId="4" borderId="9" xfId="1" applyNumberFormat="1" applyFont="1" applyFill="1" applyBorder="1" applyAlignment="1">
      <alignment horizontal="center" vertical="center" wrapText="1"/>
    </xf>
    <xf numFmtId="0" fontId="1" fillId="16" borderId="9" xfId="1" applyFill="1" applyBorder="1" applyAlignment="1">
      <alignment horizontal="center" vertical="center"/>
    </xf>
    <xf numFmtId="3" fontId="1" fillId="8" borderId="9" xfId="1" applyNumberFormat="1" applyFill="1" applyBorder="1" applyAlignment="1">
      <alignment vertical="center"/>
    </xf>
    <xf numFmtId="3" fontId="1" fillId="8" borderId="9" xfId="1" applyNumberFormat="1" applyFill="1" applyBorder="1" applyAlignment="1">
      <alignment horizontal="center" vertical="center"/>
    </xf>
    <xf numFmtId="0" fontId="1" fillId="14" borderId="9" xfId="1" applyFill="1" applyBorder="1" applyAlignment="1">
      <alignment vertical="center" wrapText="1"/>
    </xf>
    <xf numFmtId="0" fontId="1" fillId="14" borderId="9" xfId="1" applyFill="1" applyBorder="1" applyAlignment="1">
      <alignment horizontal="center" vertical="center" wrapText="1"/>
    </xf>
    <xf numFmtId="165" fontId="1" fillId="0" borderId="9" xfId="1" applyNumberFormat="1" applyBorder="1" applyAlignment="1">
      <alignment vertical="center" wrapText="1"/>
    </xf>
    <xf numFmtId="0" fontId="1" fillId="8" borderId="9" xfId="1" applyFill="1" applyBorder="1" applyAlignment="1">
      <alignment vertical="center" wrapText="1"/>
    </xf>
    <xf numFmtId="0" fontId="1" fillId="0" borderId="0" xfId="3" applyFont="1" applyAlignment="1">
      <alignment vertical="center"/>
    </xf>
    <xf numFmtId="3" fontId="46" fillId="0" borderId="9" xfId="1" applyNumberFormat="1" applyFont="1" applyBorder="1" applyAlignment="1">
      <alignment vertical="center"/>
    </xf>
    <xf numFmtId="0" fontId="1" fillId="21" borderId="9" xfId="1" applyFill="1" applyBorder="1" applyAlignment="1">
      <alignment vertical="center" wrapText="1"/>
    </xf>
    <xf numFmtId="0" fontId="1" fillId="8" borderId="9" xfId="1" applyFill="1" applyBorder="1" applyAlignment="1">
      <alignment horizontal="center" vertical="center" wrapText="1"/>
    </xf>
    <xf numFmtId="0" fontId="1" fillId="4" borderId="9" xfId="1" applyFill="1" applyBorder="1" applyAlignment="1">
      <alignment vertical="center" wrapText="1"/>
    </xf>
    <xf numFmtId="0" fontId="1" fillId="4" borderId="9" xfId="1" applyFill="1" applyBorder="1" applyAlignment="1">
      <alignment horizontal="center" vertical="center" wrapText="1"/>
    </xf>
    <xf numFmtId="0" fontId="60" fillId="4" borderId="9" xfId="1" applyFont="1" applyFill="1" applyBorder="1" applyAlignment="1">
      <alignment vertical="center" wrapText="1"/>
    </xf>
    <xf numFmtId="0" fontId="1" fillId="11" borderId="9" xfId="1" applyFill="1" applyBorder="1" applyAlignment="1">
      <alignment vertical="center" wrapText="1"/>
    </xf>
    <xf numFmtId="0" fontId="1" fillId="11" borderId="9" xfId="1" applyFill="1" applyBorder="1" applyAlignment="1">
      <alignment horizontal="center" vertical="center" wrapText="1"/>
    </xf>
    <xf numFmtId="3" fontId="1" fillId="0" borderId="9" xfId="3" applyNumberFormat="1" applyFont="1" applyBorder="1" applyAlignment="1">
      <alignment horizontal="center" vertical="center"/>
    </xf>
    <xf numFmtId="3" fontId="1" fillId="0" borderId="9" xfId="3" applyNumberFormat="1" applyFont="1" applyBorder="1" applyAlignment="1">
      <alignment vertical="center"/>
    </xf>
    <xf numFmtId="0" fontId="1" fillId="6" borderId="9" xfId="3" applyFont="1" applyFill="1" applyBorder="1" applyAlignment="1">
      <alignment horizontal="center" vertical="center"/>
    </xf>
    <xf numFmtId="0" fontId="59" fillId="11" borderId="9" xfId="1" applyFont="1" applyFill="1" applyBorder="1" applyAlignment="1">
      <alignment vertical="center" wrapText="1"/>
    </xf>
    <xf numFmtId="2" fontId="1" fillId="0" borderId="9" xfId="1" applyNumberFormat="1" applyBorder="1" applyAlignment="1">
      <alignment vertical="center" wrapText="1"/>
    </xf>
    <xf numFmtId="0" fontId="1" fillId="5" borderId="9" xfId="1" applyFill="1" applyBorder="1" applyAlignment="1">
      <alignment vertical="center" wrapText="1"/>
    </xf>
    <xf numFmtId="0" fontId="1" fillId="5" borderId="9" xfId="1" applyFill="1" applyBorder="1" applyAlignment="1">
      <alignment horizontal="center" vertical="center" wrapText="1"/>
    </xf>
    <xf numFmtId="0" fontId="1" fillId="7" borderId="9" xfId="1" applyFill="1" applyBorder="1" applyAlignment="1">
      <alignment vertical="center" wrapText="1"/>
    </xf>
    <xf numFmtId="0" fontId="1" fillId="7" borderId="9" xfId="1" applyFill="1" applyBorder="1" applyAlignment="1">
      <alignment horizontal="center" vertical="center" wrapText="1"/>
    </xf>
    <xf numFmtId="0" fontId="1" fillId="21" borderId="9" xfId="1" applyFill="1" applyBorder="1" applyAlignment="1">
      <alignment horizontal="center" vertical="center" wrapText="1"/>
    </xf>
    <xf numFmtId="0" fontId="1" fillId="22" borderId="9" xfId="1" applyFill="1" applyBorder="1" applyAlignment="1">
      <alignment vertical="center" wrapText="1"/>
    </xf>
    <xf numFmtId="0" fontId="45" fillId="0" borderId="0" xfId="1" applyFont="1" applyAlignment="1">
      <alignment horizontal="center" vertical="center"/>
    </xf>
    <xf numFmtId="0" fontId="45" fillId="0" borderId="14" xfId="1" applyFont="1" applyBorder="1" applyAlignment="1">
      <alignment vertical="center"/>
    </xf>
    <xf numFmtId="3" fontId="1" fillId="0" borderId="0" xfId="1" applyNumberFormat="1" applyAlignment="1">
      <alignment vertical="center" wrapText="1"/>
    </xf>
    <xf numFmtId="3" fontId="46" fillId="0" borderId="0" xfId="1" applyNumberFormat="1" applyFont="1" applyAlignment="1">
      <alignment vertical="center"/>
    </xf>
    <xf numFmtId="3" fontId="45" fillId="0" borderId="0" xfId="1" applyNumberFormat="1" applyFont="1" applyAlignment="1">
      <alignment vertical="center"/>
    </xf>
    <xf numFmtId="165" fontId="1" fillId="0" borderId="0" xfId="1" applyNumberFormat="1" applyAlignment="1">
      <alignment vertical="center"/>
    </xf>
    <xf numFmtId="0" fontId="1" fillId="8" borderId="9" xfId="1" applyFill="1" applyBorder="1" applyAlignment="1">
      <alignment horizontal="center" vertical="center"/>
    </xf>
    <xf numFmtId="0" fontId="59" fillId="14" borderId="9" xfId="1" applyFont="1" applyFill="1" applyBorder="1" applyAlignment="1">
      <alignment vertical="center" wrapText="1"/>
    </xf>
    <xf numFmtId="0" fontId="59" fillId="4" borderId="9" xfId="1" applyFont="1" applyFill="1" applyBorder="1" applyAlignment="1">
      <alignment vertical="center" wrapText="1"/>
    </xf>
    <xf numFmtId="0" fontId="1" fillId="23" borderId="9" xfId="1" applyFill="1" applyBorder="1" applyAlignment="1">
      <alignment vertical="center" wrapText="1"/>
    </xf>
    <xf numFmtId="166" fontId="1" fillId="0" borderId="9" xfId="1" applyNumberFormat="1" applyBorder="1" applyAlignment="1">
      <alignment vertical="center" wrapText="1"/>
    </xf>
    <xf numFmtId="0" fontId="59" fillId="17" borderId="9" xfId="1" applyFont="1" applyFill="1" applyBorder="1" applyAlignment="1">
      <alignment vertical="center" wrapText="1"/>
    </xf>
    <xf numFmtId="0" fontId="59" fillId="7" borderId="9" xfId="1" applyFont="1" applyFill="1" applyBorder="1" applyAlignment="1">
      <alignment vertical="center" wrapText="1"/>
    </xf>
    <xf numFmtId="0" fontId="59" fillId="21" borderId="9" xfId="1" applyFont="1" applyFill="1" applyBorder="1" applyAlignment="1">
      <alignment vertical="center" wrapText="1"/>
    </xf>
    <xf numFmtId="3" fontId="14" fillId="0" borderId="9" xfId="5" applyFont="1" applyBorder="1" applyAlignment="1">
      <alignment vertical="center" wrapText="1"/>
    </xf>
    <xf numFmtId="3" fontId="14" fillId="0" borderId="9" xfId="5" applyFont="1" applyBorder="1" applyAlignment="1">
      <alignment horizontal="left" vertical="center" wrapText="1"/>
    </xf>
    <xf numFmtId="3" fontId="14" fillId="0" borderId="101" xfId="5" applyFont="1" applyBorder="1" applyAlignment="1">
      <alignment horizontal="left" vertical="center" wrapText="1"/>
    </xf>
    <xf numFmtId="3" fontId="3" fillId="0" borderId="17" xfId="10" applyNumberFormat="1" applyFont="1" applyBorder="1">
      <alignment vertical="center"/>
    </xf>
    <xf numFmtId="3" fontId="3" fillId="0" borderId="18" xfId="10" applyNumberFormat="1" applyFont="1" applyBorder="1" applyAlignment="1">
      <alignment vertical="center" wrapText="1"/>
    </xf>
    <xf numFmtId="3" fontId="2" fillId="0" borderId="22" xfId="10" applyNumberFormat="1" applyFont="1" applyBorder="1" applyAlignment="1">
      <alignment horizontal="center" vertical="center" wrapText="1"/>
    </xf>
    <xf numFmtId="0" fontId="2" fillId="0" borderId="148" xfId="10" applyFont="1" applyBorder="1" applyAlignment="1">
      <alignment vertical="center" wrapText="1"/>
    </xf>
    <xf numFmtId="0" fontId="2" fillId="0" borderId="24" xfId="10" applyFont="1" applyBorder="1" applyAlignment="1">
      <alignment horizontal="center" vertical="center" wrapText="1"/>
    </xf>
    <xf numFmtId="166" fontId="2" fillId="0" borderId="0" xfId="10" applyNumberFormat="1" applyFont="1" applyAlignment="1">
      <alignment horizontal="right" vertical="center"/>
    </xf>
    <xf numFmtId="3" fontId="62" fillId="2" borderId="9" xfId="0" applyNumberFormat="1" applyFont="1" applyFill="1" applyBorder="1" applyAlignment="1">
      <alignment horizontal="center" vertical="center" wrapText="1"/>
    </xf>
    <xf numFmtId="3" fontId="62" fillId="2" borderId="9" xfId="0" applyNumberFormat="1" applyFont="1" applyFill="1" applyBorder="1" applyAlignment="1">
      <alignment horizontal="center" vertical="center"/>
    </xf>
    <xf numFmtId="3" fontId="62" fillId="2" borderId="89" xfId="0" applyNumberFormat="1" applyFont="1" applyFill="1" applyBorder="1" applyAlignment="1">
      <alignment horizontal="center" vertical="center" wrapText="1"/>
    </xf>
    <xf numFmtId="0" fontId="64" fillId="0" borderId="0" xfId="0" applyFont="1" applyAlignment="1">
      <alignment horizontal="center" vertical="center"/>
    </xf>
    <xf numFmtId="0" fontId="23" fillId="0" borderId="130" xfId="0" applyFont="1" applyBorder="1" applyAlignment="1">
      <alignment horizontal="center" vertical="center" wrapText="1"/>
    </xf>
    <xf numFmtId="0" fontId="23" fillId="0" borderId="9" xfId="0" applyFont="1" applyBorder="1" applyAlignment="1">
      <alignment horizontal="center" vertical="center" wrapText="1"/>
    </xf>
    <xf numFmtId="3" fontId="23" fillId="0" borderId="9" xfId="0" applyNumberFormat="1" applyFont="1" applyBorder="1" applyAlignment="1">
      <alignment vertical="center"/>
    </xf>
    <xf numFmtId="3" fontId="23" fillId="9" borderId="9" xfId="0" applyNumberFormat="1" applyFont="1" applyFill="1" applyBorder="1" applyAlignment="1">
      <alignment vertical="center"/>
    </xf>
    <xf numFmtId="3" fontId="22" fillId="0" borderId="9" xfId="0" applyNumberFormat="1" applyFont="1" applyBorder="1" applyAlignment="1">
      <alignment vertical="center"/>
    </xf>
    <xf numFmtId="0" fontId="23" fillId="0" borderId="9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3" fontId="22" fillId="0" borderId="89" xfId="0" applyNumberFormat="1" applyFont="1" applyBorder="1" applyAlignment="1">
      <alignment horizontal="center" vertical="center"/>
    </xf>
    <xf numFmtId="3" fontId="23" fillId="0" borderId="9" xfId="0" applyNumberFormat="1" applyFont="1" applyBorder="1" applyAlignment="1">
      <alignment horizontal="right" vertical="center"/>
    </xf>
    <xf numFmtId="0" fontId="23" fillId="0" borderId="9" xfId="0" applyFont="1" applyBorder="1" applyAlignment="1">
      <alignment horizontal="right" vertical="center"/>
    </xf>
    <xf numFmtId="0" fontId="23" fillId="0" borderId="0" xfId="0" applyFont="1" applyAlignment="1">
      <alignment horizontal="right" vertical="center"/>
    </xf>
    <xf numFmtId="3" fontId="22" fillId="0" borderId="89" xfId="0" applyNumberFormat="1" applyFont="1" applyBorder="1" applyAlignment="1">
      <alignment horizontal="right" vertical="center"/>
    </xf>
    <xf numFmtId="0" fontId="23" fillId="0" borderId="16" xfId="0" applyFont="1" applyBorder="1" applyAlignment="1">
      <alignment horizontal="center" vertical="center"/>
    </xf>
    <xf numFmtId="0" fontId="23" fillId="0" borderId="16" xfId="0" applyFont="1" applyBorder="1" applyAlignment="1">
      <alignment horizontal="right" vertical="center"/>
    </xf>
    <xf numFmtId="3" fontId="23" fillId="0" borderId="9" xfId="0" applyNumberFormat="1" applyFont="1" applyBorder="1" applyAlignment="1">
      <alignment horizontal="center" vertical="center"/>
    </xf>
    <xf numFmtId="3" fontId="65" fillId="0" borderId="9" xfId="0" applyNumberFormat="1" applyFont="1" applyBorder="1" applyAlignment="1">
      <alignment horizontal="center" vertical="center"/>
    </xf>
    <xf numFmtId="0" fontId="65" fillId="0" borderId="9" xfId="0" applyFont="1" applyBorder="1" applyAlignment="1">
      <alignment horizontal="center" vertical="center"/>
    </xf>
    <xf numFmtId="0" fontId="65" fillId="0" borderId="16" xfId="0" applyFont="1" applyBorder="1" applyAlignment="1">
      <alignment horizontal="center" vertical="center"/>
    </xf>
    <xf numFmtId="3" fontId="66" fillId="0" borderId="89" xfId="0" applyNumberFormat="1" applyFont="1" applyBorder="1" applyAlignment="1">
      <alignment horizontal="center" vertical="center"/>
    </xf>
    <xf numFmtId="0" fontId="23" fillId="9" borderId="9" xfId="0" applyFont="1" applyFill="1" applyBorder="1" applyAlignment="1">
      <alignment horizontal="right" vertical="center"/>
    </xf>
    <xf numFmtId="3" fontId="23" fillId="9" borderId="9" xfId="0" applyNumberFormat="1" applyFont="1" applyFill="1" applyBorder="1" applyAlignment="1">
      <alignment horizontal="right" vertical="center"/>
    </xf>
    <xf numFmtId="0" fontId="23" fillId="9" borderId="16" xfId="0" applyFont="1" applyFill="1" applyBorder="1" applyAlignment="1">
      <alignment horizontal="right" vertical="center"/>
    </xf>
    <xf numFmtId="3" fontId="22" fillId="9" borderId="89" xfId="0" applyNumberFormat="1" applyFont="1" applyFill="1" applyBorder="1" applyAlignment="1">
      <alignment horizontal="right" vertical="center"/>
    </xf>
    <xf numFmtId="0" fontId="63" fillId="0" borderId="130" xfId="0" applyFont="1" applyBorder="1" applyAlignment="1">
      <alignment horizontal="center" vertical="center" wrapText="1"/>
    </xf>
    <xf numFmtId="0" fontId="63" fillId="0" borderId="9" xfId="0" applyFont="1" applyBorder="1" applyAlignment="1">
      <alignment horizontal="center" vertical="center" wrapText="1"/>
    </xf>
    <xf numFmtId="3" fontId="63" fillId="0" borderId="9" xfId="0" applyNumberFormat="1" applyFont="1" applyBorder="1" applyAlignment="1">
      <alignment vertical="center"/>
    </xf>
    <xf numFmtId="3" fontId="67" fillId="0" borderId="9" xfId="0" applyNumberFormat="1" applyFont="1" applyBorder="1" applyAlignment="1">
      <alignment vertical="center"/>
    </xf>
    <xf numFmtId="0" fontId="63" fillId="0" borderId="9" xfId="0" applyFont="1" applyBorder="1" applyAlignment="1">
      <alignment horizontal="center" vertical="center"/>
    </xf>
    <xf numFmtId="3" fontId="63" fillId="0" borderId="9" xfId="0" applyNumberFormat="1" applyFont="1" applyBorder="1" applyAlignment="1">
      <alignment horizontal="center" vertical="center"/>
    </xf>
    <xf numFmtId="3" fontId="63" fillId="0" borderId="16" xfId="0" applyNumberFormat="1" applyFont="1" applyBorder="1" applyAlignment="1">
      <alignment horizontal="center" vertical="center"/>
    </xf>
    <xf numFmtId="3" fontId="23" fillId="0" borderId="16" xfId="0" applyNumberFormat="1" applyFont="1" applyBorder="1" applyAlignment="1">
      <alignment horizontal="center" vertical="center"/>
    </xf>
    <xf numFmtId="3" fontId="23" fillId="0" borderId="16" xfId="0" applyNumberFormat="1" applyFont="1" applyBorder="1" applyAlignment="1">
      <alignment horizontal="right" vertical="center"/>
    </xf>
    <xf numFmtId="0" fontId="63" fillId="0" borderId="126" xfId="0" applyFont="1" applyBorder="1" applyAlignment="1">
      <alignment horizontal="center" vertical="center" wrapText="1"/>
    </xf>
    <xf numFmtId="0" fontId="63" fillId="0" borderId="43" xfId="0" applyFont="1" applyBorder="1" applyAlignment="1">
      <alignment horizontal="center" vertical="center" wrapText="1"/>
    </xf>
    <xf numFmtId="3" fontId="63" fillId="0" borderId="43" xfId="0" applyNumberFormat="1" applyFont="1" applyBorder="1" applyAlignment="1">
      <alignment vertical="center"/>
    </xf>
    <xf numFmtId="0" fontId="63" fillId="0" borderId="43" xfId="0" applyFont="1" applyBorder="1" applyAlignment="1">
      <alignment horizontal="center" vertical="center"/>
    </xf>
    <xf numFmtId="3" fontId="63" fillId="0" borderId="43" xfId="0" applyNumberFormat="1" applyFont="1" applyBorder="1" applyAlignment="1">
      <alignment horizontal="center" vertical="center"/>
    </xf>
    <xf numFmtId="3" fontId="63" fillId="0" borderId="45" xfId="0" applyNumberFormat="1" applyFont="1" applyBorder="1" applyAlignment="1">
      <alignment horizontal="center" vertical="center"/>
    </xf>
    <xf numFmtId="3" fontId="23" fillId="0" borderId="43" xfId="0" applyNumberFormat="1" applyFont="1" applyBorder="1" applyAlignment="1">
      <alignment vertical="center"/>
    </xf>
    <xf numFmtId="0" fontId="23" fillId="0" borderId="43" xfId="0" applyFont="1" applyBorder="1" applyAlignment="1">
      <alignment horizontal="center" vertical="center"/>
    </xf>
    <xf numFmtId="3" fontId="23" fillId="0" borderId="43" xfId="0" applyNumberFormat="1" applyFont="1" applyBorder="1" applyAlignment="1">
      <alignment horizontal="center" vertical="center"/>
    </xf>
    <xf numFmtId="3" fontId="23" fillId="0" borderId="45" xfId="0" applyNumberFormat="1" applyFont="1" applyBorder="1" applyAlignment="1">
      <alignment horizontal="center" vertical="center"/>
    </xf>
    <xf numFmtId="3" fontId="23" fillId="0" borderId="43" xfId="0" applyNumberFormat="1" applyFont="1" applyBorder="1" applyAlignment="1">
      <alignment horizontal="right" vertical="center"/>
    </xf>
    <xf numFmtId="3" fontId="23" fillId="0" borderId="45" xfId="0" applyNumberFormat="1" applyFont="1" applyBorder="1" applyAlignment="1">
      <alignment horizontal="right" vertical="center"/>
    </xf>
    <xf numFmtId="3" fontId="23" fillId="0" borderId="10" xfId="0" applyNumberFormat="1" applyFont="1" applyBorder="1" applyAlignment="1">
      <alignment horizontal="right" vertical="center"/>
    </xf>
    <xf numFmtId="3" fontId="67" fillId="0" borderId="34" xfId="0" applyNumberFormat="1" applyFont="1" applyBorder="1" applyAlignment="1">
      <alignment horizontal="center" vertical="center"/>
    </xf>
    <xf numFmtId="3" fontId="67" fillId="0" borderId="164" xfId="0" applyNumberFormat="1" applyFont="1" applyBorder="1" applyAlignment="1">
      <alignment horizontal="center" vertical="center"/>
    </xf>
    <xf numFmtId="3" fontId="67" fillId="0" borderId="32" xfId="0" applyNumberFormat="1" applyFont="1" applyBorder="1" applyAlignment="1">
      <alignment horizontal="center" vertical="center"/>
    </xf>
    <xf numFmtId="0" fontId="67" fillId="0" borderId="0" xfId="0" applyFont="1" applyAlignment="1">
      <alignment horizontal="center" vertical="center"/>
    </xf>
    <xf numFmtId="0" fontId="64" fillId="0" borderId="0" xfId="0" applyFont="1" applyAlignment="1">
      <alignment horizontal="center" vertical="center" wrapText="1"/>
    </xf>
    <xf numFmtId="3" fontId="64" fillId="0" borderId="0" xfId="0" applyNumberFormat="1" applyFont="1" applyAlignment="1">
      <alignment horizontal="center" vertical="center"/>
    </xf>
    <xf numFmtId="3" fontId="68" fillId="0" borderId="0" xfId="0" applyNumberFormat="1" applyFont="1" applyAlignment="1">
      <alignment horizontal="center" vertical="center"/>
    </xf>
    <xf numFmtId="3" fontId="63" fillId="0" borderId="0" xfId="0" applyNumberFormat="1" applyFont="1" applyAlignment="1">
      <alignment horizontal="center" vertical="center"/>
    </xf>
    <xf numFmtId="168" fontId="63" fillId="0" borderId="0" xfId="0" applyNumberFormat="1" applyFont="1" applyAlignment="1">
      <alignment horizontal="center" vertical="center"/>
    </xf>
    <xf numFmtId="0" fontId="63" fillId="0" borderId="0" xfId="0" applyFont="1" applyAlignment="1">
      <alignment horizontal="center" vertical="center" wrapText="1"/>
    </xf>
    <xf numFmtId="0" fontId="28" fillId="0" borderId="0" xfId="22" applyFont="1" applyAlignment="1">
      <alignment vertical="center"/>
    </xf>
    <xf numFmtId="0" fontId="31" fillId="0" borderId="0" xfId="22" applyFont="1" applyAlignment="1">
      <alignment vertical="center"/>
    </xf>
    <xf numFmtId="0" fontId="28" fillId="0" borderId="0" xfId="22" applyFont="1" applyAlignment="1">
      <alignment horizontal="center" vertical="center"/>
    </xf>
    <xf numFmtId="0" fontId="28" fillId="0" borderId="0" xfId="22" applyFont="1" applyAlignment="1">
      <alignment horizontal="right" vertical="center"/>
    </xf>
    <xf numFmtId="0" fontId="27" fillId="2" borderId="9" xfId="22" applyFont="1" applyFill="1" applyBorder="1" applyAlignment="1">
      <alignment vertical="center"/>
    </xf>
    <xf numFmtId="0" fontId="28" fillId="2" borderId="9" xfId="22" applyFont="1" applyFill="1" applyBorder="1" applyAlignment="1">
      <alignment vertical="center"/>
    </xf>
    <xf numFmtId="0" fontId="30" fillId="2" borderId="9" xfId="22" applyFont="1" applyFill="1" applyBorder="1" applyAlignment="1">
      <alignment horizontal="center" vertical="center"/>
    </xf>
    <xf numFmtId="0" fontId="28" fillId="0" borderId="9" xfId="22" applyFont="1" applyBorder="1" applyAlignment="1">
      <alignment horizontal="center" vertical="center"/>
    </xf>
    <xf numFmtId="0" fontId="28" fillId="0" borderId="9" xfId="22" applyFont="1" applyBorder="1" applyAlignment="1">
      <alignment vertical="center"/>
    </xf>
    <xf numFmtId="0" fontId="28" fillId="0" borderId="9" xfId="22" applyFont="1" applyBorder="1" applyAlignment="1">
      <alignment vertical="center" wrapText="1"/>
    </xf>
    <xf numFmtId="0" fontId="27" fillId="0" borderId="9" xfId="22" applyFont="1" applyBorder="1" applyAlignment="1">
      <alignment vertical="center"/>
    </xf>
    <xf numFmtId="3" fontId="27" fillId="0" borderId="9" xfId="22" applyNumberFormat="1" applyFont="1" applyBorder="1" applyAlignment="1">
      <alignment vertical="center"/>
    </xf>
    <xf numFmtId="0" fontId="27" fillId="0" borderId="0" xfId="22" applyFont="1" applyAlignment="1">
      <alignment vertical="center"/>
    </xf>
    <xf numFmtId="0" fontId="27" fillId="0" borderId="0" xfId="22" applyFont="1" applyAlignment="1">
      <alignment horizontal="left" vertical="center"/>
    </xf>
    <xf numFmtId="3" fontId="27" fillId="0" borderId="0" xfId="22" applyNumberFormat="1" applyFont="1" applyAlignment="1">
      <alignment vertical="center"/>
    </xf>
    <xf numFmtId="0" fontId="69" fillId="0" borderId="0" xfId="22" applyFont="1" applyAlignment="1">
      <alignment horizontal="left" vertical="center"/>
    </xf>
    <xf numFmtId="3" fontId="28" fillId="0" borderId="0" xfId="22" applyNumberFormat="1" applyFont="1" applyAlignment="1">
      <alignment vertical="center"/>
    </xf>
    <xf numFmtId="0" fontId="27" fillId="0" borderId="16" xfId="22" applyFont="1" applyBorder="1" applyAlignment="1">
      <alignment vertical="center"/>
    </xf>
    <xf numFmtId="0" fontId="27" fillId="0" borderId="10" xfId="22" applyFont="1" applyBorder="1" applyAlignment="1">
      <alignment vertical="center"/>
    </xf>
    <xf numFmtId="3" fontId="27" fillId="0" borderId="10" xfId="22" applyNumberFormat="1" applyFont="1" applyBorder="1" applyAlignment="1">
      <alignment vertical="center"/>
    </xf>
    <xf numFmtId="0" fontId="2" fillId="0" borderId="0" xfId="7"/>
    <xf numFmtId="0" fontId="5" fillId="4" borderId="9" xfId="7" applyFont="1" applyFill="1" applyBorder="1" applyAlignment="1">
      <alignment horizontal="center"/>
    </xf>
    <xf numFmtId="0" fontId="5" fillId="4" borderId="89" xfId="7" applyFont="1" applyFill="1" applyBorder="1" applyAlignment="1">
      <alignment horizontal="center"/>
    </xf>
    <xf numFmtId="0" fontId="5" fillId="4" borderId="34" xfId="7" applyFont="1" applyFill="1" applyBorder="1" applyAlignment="1">
      <alignment horizontal="center" vertical="center" wrapText="1"/>
    </xf>
    <xf numFmtId="0" fontId="5" fillId="4" borderId="164" xfId="7" applyFont="1" applyFill="1" applyBorder="1" applyAlignment="1">
      <alignment horizontal="center" vertical="center" wrapText="1"/>
    </xf>
    <xf numFmtId="0" fontId="2" fillId="0" borderId="98" xfId="7" applyBorder="1" applyAlignment="1">
      <alignment horizontal="center" vertical="center"/>
    </xf>
    <xf numFmtId="0" fontId="2" fillId="0" borderId="48" xfId="7" applyBorder="1" applyAlignment="1">
      <alignment horizontal="left" vertical="center"/>
    </xf>
    <xf numFmtId="0" fontId="2" fillId="0" borderId="49" xfId="7" applyBorder="1" applyAlignment="1">
      <alignment horizontal="left" vertical="center"/>
    </xf>
    <xf numFmtId="0" fontId="2" fillId="0" borderId="43" xfId="7" applyBorder="1" applyAlignment="1">
      <alignment vertical="center"/>
    </xf>
    <xf numFmtId="0" fontId="2" fillId="0" borderId="128" xfId="7" applyBorder="1" applyAlignment="1">
      <alignment horizontal="left" vertical="center" wrapText="1"/>
    </xf>
    <xf numFmtId="0" fontId="2" fillId="0" borderId="0" xfId="7" applyAlignment="1">
      <alignment vertical="center"/>
    </xf>
    <xf numFmtId="0" fontId="2" fillId="0" borderId="48" xfId="7" applyBorder="1" applyAlignment="1">
      <alignment horizontal="left" vertical="center" wrapText="1"/>
    </xf>
    <xf numFmtId="0" fontId="2" fillId="0" borderId="48" xfId="7" applyBorder="1" applyAlignment="1">
      <alignment vertical="center"/>
    </xf>
    <xf numFmtId="0" fontId="2" fillId="0" borderId="43" xfId="7" applyBorder="1"/>
    <xf numFmtId="0" fontId="2" fillId="0" borderId="14" xfId="7" applyBorder="1" applyAlignment="1">
      <alignment horizontal="center"/>
    </xf>
    <xf numFmtId="0" fontId="2" fillId="0" borderId="127" xfId="7" applyBorder="1"/>
    <xf numFmtId="0" fontId="2" fillId="0" borderId="48" xfId="7" applyBorder="1"/>
    <xf numFmtId="0" fontId="2" fillId="0" borderId="129" xfId="7" applyBorder="1"/>
    <xf numFmtId="0" fontId="2" fillId="0" borderId="43" xfId="7" applyBorder="1" applyAlignment="1">
      <alignment horizontal="center"/>
    </xf>
    <xf numFmtId="0" fontId="2" fillId="0" borderId="127" xfId="7" applyBorder="1" applyAlignment="1">
      <alignment horizontal="center"/>
    </xf>
    <xf numFmtId="0" fontId="2" fillId="0" borderId="50" xfId="7" applyBorder="1"/>
    <xf numFmtId="0" fontId="2" fillId="0" borderId="59" xfId="7" applyBorder="1" applyAlignment="1">
      <alignment vertical="center"/>
    </xf>
    <xf numFmtId="0" fontId="2" fillId="0" borderId="59" xfId="7" applyBorder="1"/>
    <xf numFmtId="0" fontId="2" fillId="0" borderId="133" xfId="7" applyBorder="1"/>
    <xf numFmtId="0" fontId="5" fillId="4" borderId="113" xfId="7" applyFont="1" applyFill="1" applyBorder="1" applyAlignment="1">
      <alignment horizontal="center"/>
    </xf>
    <xf numFmtId="0" fontId="5" fillId="4" borderId="170" xfId="7" applyFont="1" applyFill="1" applyBorder="1" applyAlignment="1">
      <alignment horizontal="center"/>
    </xf>
    <xf numFmtId="0" fontId="2" fillId="0" borderId="139" xfId="7" applyBorder="1"/>
    <xf numFmtId="0" fontId="2" fillId="0" borderId="48" xfId="7" applyBorder="1" applyAlignment="1">
      <alignment vertical="center" wrapText="1"/>
    </xf>
    <xf numFmtId="0" fontId="2" fillId="0" borderId="8" xfId="7" applyBorder="1"/>
    <xf numFmtId="0" fontId="2" fillId="0" borderId="131" xfId="7" applyBorder="1" applyAlignment="1">
      <alignment vertical="top" wrapText="1"/>
    </xf>
    <xf numFmtId="0" fontId="2" fillId="0" borderId="45" xfId="7" applyBorder="1" applyAlignment="1">
      <alignment horizontal="center"/>
    </xf>
    <xf numFmtId="0" fontId="2" fillId="0" borderId="118" xfId="7" applyBorder="1" applyAlignment="1">
      <alignment horizontal="center"/>
    </xf>
    <xf numFmtId="0" fontId="2" fillId="0" borderId="40" xfId="7" applyBorder="1" applyAlignment="1">
      <alignment horizontal="center"/>
    </xf>
    <xf numFmtId="0" fontId="2" fillId="0" borderId="18" xfId="7" applyBorder="1" applyAlignment="1">
      <alignment horizontal="center"/>
    </xf>
    <xf numFmtId="0" fontId="2" fillId="0" borderId="102" xfId="7" applyBorder="1" applyAlignment="1">
      <alignment horizontal="center"/>
    </xf>
    <xf numFmtId="0" fontId="2" fillId="0" borderId="129" xfId="7" applyBorder="1" applyAlignment="1">
      <alignment horizontal="center"/>
    </xf>
    <xf numFmtId="0" fontId="2" fillId="0" borderId="128" xfId="7" applyBorder="1" applyAlignment="1">
      <alignment horizontal="center"/>
    </xf>
    <xf numFmtId="0" fontId="2" fillId="0" borderId="133" xfId="7" applyBorder="1" applyAlignment="1">
      <alignment horizontal="center"/>
    </xf>
    <xf numFmtId="3" fontId="70" fillId="0" borderId="0" xfId="4" applyFont="1">
      <alignment vertical="center"/>
    </xf>
    <xf numFmtId="3" fontId="70" fillId="4" borderId="23" xfId="4" applyFont="1" applyFill="1" applyBorder="1" applyAlignment="1">
      <alignment horizontal="center" vertical="center" wrapText="1"/>
    </xf>
    <xf numFmtId="3" fontId="10" fillId="0" borderId="144" xfId="4" applyBorder="1" applyAlignment="1">
      <alignment horizontal="left" vertical="center" wrapText="1"/>
    </xf>
    <xf numFmtId="3" fontId="47" fillId="0" borderId="8" xfId="4" applyFont="1" applyBorder="1" applyAlignment="1">
      <alignment horizontal="center" vertical="center" wrapText="1"/>
    </xf>
    <xf numFmtId="3" fontId="14" fillId="0" borderId="27" xfId="4" applyFont="1" applyBorder="1" applyAlignment="1">
      <alignment horizontal="right" vertical="center" wrapText="1"/>
    </xf>
    <xf numFmtId="3" fontId="14" fillId="0" borderId="27" xfId="4" applyFont="1" applyBorder="1" applyAlignment="1">
      <alignment vertical="center" wrapText="1"/>
    </xf>
    <xf numFmtId="3" fontId="10" fillId="0" borderId="0" xfId="4">
      <alignment vertical="center"/>
    </xf>
    <xf numFmtId="3" fontId="10" fillId="0" borderId="12" xfId="4" applyBorder="1" applyAlignment="1">
      <alignment horizontal="left" vertical="center" wrapText="1"/>
    </xf>
    <xf numFmtId="3" fontId="47" fillId="0" borderId="9" xfId="4" applyFont="1" applyBorder="1" applyAlignment="1">
      <alignment horizontal="center" vertical="center" wrapText="1"/>
    </xf>
    <xf numFmtId="3" fontId="14" fillId="0" borderId="9" xfId="4" applyFont="1" applyBorder="1" applyAlignment="1">
      <alignment horizontal="right" vertical="center" wrapText="1"/>
    </xf>
    <xf numFmtId="3" fontId="14" fillId="0" borderId="9" xfId="4" applyFont="1" applyBorder="1" applyAlignment="1">
      <alignment vertical="center" wrapText="1"/>
    </xf>
    <xf numFmtId="3" fontId="10" fillId="0" borderId="42" xfId="4" applyBorder="1" applyAlignment="1">
      <alignment horizontal="left" vertical="center" wrapText="1"/>
    </xf>
    <xf numFmtId="3" fontId="14" fillId="0" borderId="43" xfId="4" applyFont="1" applyBorder="1" applyAlignment="1">
      <alignment horizontal="right" vertical="center" wrapText="1"/>
    </xf>
    <xf numFmtId="3" fontId="10" fillId="0" borderId="47" xfId="4" applyBorder="1" applyAlignment="1">
      <alignment horizontal="left" vertical="center" wrapText="1"/>
    </xf>
    <xf numFmtId="3" fontId="70" fillId="0" borderId="79" xfId="4" applyFont="1" applyBorder="1" applyAlignment="1">
      <alignment horizontal="left" vertical="center"/>
    </xf>
    <xf numFmtId="3" fontId="70" fillId="4" borderId="80" xfId="4" applyFont="1" applyFill="1" applyBorder="1" applyAlignment="1">
      <alignment horizontal="center" vertical="center" wrapText="1"/>
    </xf>
    <xf numFmtId="3" fontId="13" fillId="0" borderId="80" xfId="4" applyFont="1" applyBorder="1" applyAlignment="1">
      <alignment vertical="center" wrapText="1"/>
    </xf>
    <xf numFmtId="3" fontId="10" fillId="0" borderId="0" xfId="4" applyAlignment="1">
      <alignment horizontal="left" vertical="center"/>
    </xf>
    <xf numFmtId="3" fontId="10" fillId="0" borderId="0" xfId="4" applyAlignment="1">
      <alignment horizontal="center" vertical="center"/>
    </xf>
    <xf numFmtId="3" fontId="10" fillId="0" borderId="0" xfId="4" applyAlignment="1">
      <alignment horizontal="center" vertical="center" wrapText="1"/>
    </xf>
    <xf numFmtId="3" fontId="10" fillId="0" borderId="0" xfId="4" applyAlignment="1">
      <alignment vertical="center" wrapText="1"/>
    </xf>
    <xf numFmtId="3" fontId="14" fillId="0" borderId="5" xfId="4" applyFont="1" applyBorder="1" applyAlignment="1">
      <alignment horizontal="center" vertical="center"/>
    </xf>
    <xf numFmtId="3" fontId="14" fillId="0" borderId="10" xfId="4" applyFont="1" applyBorder="1" applyAlignment="1">
      <alignment horizontal="center" vertical="center"/>
    </xf>
    <xf numFmtId="3" fontId="14" fillId="0" borderId="15" xfId="4" applyFont="1" applyBorder="1" applyAlignment="1">
      <alignment horizontal="center" vertical="center"/>
    </xf>
    <xf numFmtId="3" fontId="14" fillId="0" borderId="48" xfId="4" applyFont="1" applyBorder="1" applyAlignment="1">
      <alignment horizontal="center" vertical="center"/>
    </xf>
    <xf numFmtId="3" fontId="47" fillId="0" borderId="48" xfId="4" applyFont="1" applyBorder="1" applyAlignment="1">
      <alignment horizontal="center" vertical="center" wrapText="1"/>
    </xf>
    <xf numFmtId="3" fontId="14" fillId="0" borderId="48" xfId="4" applyFont="1" applyBorder="1" applyAlignment="1">
      <alignment horizontal="right" vertical="center" wrapText="1"/>
    </xf>
    <xf numFmtId="3" fontId="14" fillId="0" borderId="48" xfId="4" applyFont="1" applyBorder="1" applyAlignment="1">
      <alignment vertical="center" wrapText="1"/>
    </xf>
    <xf numFmtId="3" fontId="70" fillId="4" borderId="81" xfId="4" applyFont="1" applyFill="1" applyBorder="1" applyAlignment="1">
      <alignment horizontal="center" vertical="center"/>
    </xf>
    <xf numFmtId="3" fontId="62" fillId="2" borderId="10" xfId="0" applyNumberFormat="1" applyFont="1" applyFill="1" applyBorder="1" applyAlignment="1">
      <alignment horizontal="center" vertical="center" wrapText="1"/>
    </xf>
    <xf numFmtId="3" fontId="62" fillId="2" borderId="130" xfId="0" applyNumberFormat="1" applyFont="1" applyFill="1" applyBorder="1" applyAlignment="1">
      <alignment horizontal="center" vertical="center" wrapText="1"/>
    </xf>
    <xf numFmtId="3" fontId="23" fillId="0" borderId="130" xfId="0" applyNumberFormat="1" applyFont="1" applyBorder="1" applyAlignment="1">
      <alignment horizontal="right" vertical="center"/>
    </xf>
    <xf numFmtId="3" fontId="67" fillId="0" borderId="163" xfId="0" applyNumberFormat="1" applyFont="1" applyBorder="1" applyAlignment="1">
      <alignment horizontal="center" vertical="center"/>
    </xf>
    <xf numFmtId="0" fontId="14" fillId="0" borderId="135" xfId="13" applyFont="1" applyBorder="1" applyAlignment="1">
      <alignment vertical="center" wrapText="1"/>
    </xf>
    <xf numFmtId="0" fontId="14" fillId="0" borderId="135" xfId="13" applyFont="1" applyBorder="1" applyAlignment="1">
      <alignment vertical="center"/>
    </xf>
    <xf numFmtId="3" fontId="3" fillId="2" borderId="9" xfId="1" applyNumberFormat="1" applyFont="1" applyFill="1" applyBorder="1" applyAlignment="1">
      <alignment horizontal="center" vertical="center" wrapText="1"/>
    </xf>
    <xf numFmtId="3" fontId="14" fillId="0" borderId="71" xfId="4" applyFont="1" applyBorder="1" applyAlignment="1">
      <alignment vertical="center" wrapText="1"/>
    </xf>
    <xf numFmtId="3" fontId="14" fillId="0" borderId="11" xfId="4" applyFont="1" applyBorder="1" applyAlignment="1">
      <alignment vertical="center" wrapText="1"/>
    </xf>
    <xf numFmtId="3" fontId="14" fillId="0" borderId="99" xfId="4" applyFont="1" applyBorder="1" applyAlignment="1">
      <alignment vertical="center" wrapText="1"/>
    </xf>
    <xf numFmtId="3" fontId="13" fillId="0" borderId="123" xfId="4" applyFont="1" applyBorder="1" applyAlignment="1">
      <alignment vertical="center" wrapText="1"/>
    </xf>
    <xf numFmtId="3" fontId="13" fillId="0" borderId="55" xfId="11" applyFont="1" applyBorder="1" applyAlignment="1">
      <alignment horizontal="right" vertical="center"/>
    </xf>
    <xf numFmtId="3" fontId="14" fillId="0" borderId="9" xfId="11" applyFont="1" applyBorder="1" applyAlignment="1">
      <alignment vertical="center" wrapText="1"/>
    </xf>
    <xf numFmtId="0" fontId="14" fillId="0" borderId="0" xfId="18" applyFont="1" applyAlignment="1">
      <alignment horizontal="centerContinuous"/>
    </xf>
    <xf numFmtId="3" fontId="14" fillId="0" borderId="8" xfId="5" applyFont="1" applyBorder="1" applyAlignment="1">
      <alignment horizontal="left" vertical="center" wrapText="1"/>
    </xf>
    <xf numFmtId="0" fontId="13" fillId="4" borderId="55" xfId="16" applyFont="1" applyFill="1" applyBorder="1" applyAlignment="1">
      <alignment horizontal="center" vertical="center" wrapText="1"/>
    </xf>
    <xf numFmtId="0" fontId="14" fillId="0" borderId="28" xfId="16" applyFont="1" applyBorder="1" applyAlignment="1">
      <alignment horizontal="center" vertical="center"/>
    </xf>
    <xf numFmtId="0" fontId="14" fillId="0" borderId="9" xfId="16" applyFont="1" applyBorder="1" applyAlignment="1">
      <alignment vertical="center" wrapText="1"/>
    </xf>
    <xf numFmtId="3" fontId="14" fillId="0" borderId="9" xfId="16" applyNumberFormat="1" applyFont="1" applyBorder="1" applyAlignment="1">
      <alignment vertical="center" wrapText="1"/>
    </xf>
    <xf numFmtId="0" fontId="14" fillId="0" borderId="9" xfId="16" applyFont="1" applyBorder="1" applyAlignment="1">
      <alignment horizontal="center" vertical="center" wrapText="1"/>
    </xf>
    <xf numFmtId="3" fontId="14" fillId="0" borderId="16" xfId="16" applyNumberFormat="1" applyFont="1" applyBorder="1" applyAlignment="1">
      <alignment horizontal="right" vertical="center" wrapText="1"/>
    </xf>
    <xf numFmtId="3" fontId="14" fillId="0" borderId="9" xfId="16" applyNumberFormat="1" applyFont="1" applyBorder="1" applyAlignment="1">
      <alignment horizontal="right" vertical="center" wrapText="1"/>
    </xf>
    <xf numFmtId="3" fontId="14" fillId="0" borderId="10" xfId="16" applyNumberFormat="1" applyFont="1" applyBorder="1" applyAlignment="1">
      <alignment horizontal="right" vertical="center" wrapText="1"/>
    </xf>
    <xf numFmtId="3" fontId="14" fillId="0" borderId="11" xfId="16" applyNumberFormat="1" applyFont="1" applyBorder="1" applyAlignment="1">
      <alignment horizontal="right" vertical="center" wrapText="1"/>
    </xf>
    <xf numFmtId="0" fontId="14" fillId="0" borderId="17" xfId="16" applyFont="1" applyBorder="1" applyAlignment="1">
      <alignment horizontal="center" vertical="center"/>
    </xf>
    <xf numFmtId="3" fontId="15" fillId="4" borderId="34" xfId="16" applyNumberFormat="1" applyFont="1" applyFill="1" applyBorder="1" applyAlignment="1">
      <alignment vertical="center" wrapText="1"/>
    </xf>
    <xf numFmtId="3" fontId="13" fillId="0" borderId="32" xfId="16" applyNumberFormat="1" applyFont="1" applyBorder="1" applyAlignment="1">
      <alignment vertical="center" wrapText="1"/>
    </xf>
    <xf numFmtId="3" fontId="13" fillId="0" borderId="33" xfId="16" applyNumberFormat="1" applyFont="1" applyBorder="1" applyAlignment="1">
      <alignment vertical="center" wrapText="1"/>
    </xf>
    <xf numFmtId="3" fontId="13" fillId="0" borderId="33" xfId="16" applyNumberFormat="1" applyFont="1" applyBorder="1" applyAlignment="1">
      <alignment horizontal="right" vertical="center" wrapText="1"/>
    </xf>
    <xf numFmtId="3" fontId="13" fillId="0" borderId="173" xfId="16" applyNumberFormat="1" applyFont="1" applyBorder="1" applyAlignment="1">
      <alignment horizontal="right" vertical="center" wrapText="1"/>
    </xf>
    <xf numFmtId="0" fontId="14" fillId="0" borderId="12" xfId="16" applyFont="1" applyBorder="1" applyAlignment="1">
      <alignment horizontal="center" vertical="center" wrapText="1"/>
    </xf>
    <xf numFmtId="0" fontId="14" fillId="0" borderId="9" xfId="16" applyFont="1" applyBorder="1" applyAlignment="1">
      <alignment horizontal="left" vertical="center"/>
    </xf>
    <xf numFmtId="3" fontId="14" fillId="0" borderId="9" xfId="16" applyNumberFormat="1" applyFont="1" applyBorder="1" applyAlignment="1">
      <alignment horizontal="center" vertical="center" wrapText="1"/>
    </xf>
    <xf numFmtId="3" fontId="14" fillId="9" borderId="20" xfId="16" applyNumberFormat="1" applyFont="1" applyFill="1" applyBorder="1" applyAlignment="1">
      <alignment vertical="center" wrapText="1"/>
    </xf>
    <xf numFmtId="3" fontId="14" fillId="9" borderId="9" xfId="16" applyNumberFormat="1" applyFont="1" applyFill="1" applyBorder="1" applyAlignment="1">
      <alignment vertical="center" wrapText="1"/>
    </xf>
    <xf numFmtId="3" fontId="14" fillId="9" borderId="11" xfId="16" applyNumberFormat="1" applyFont="1" applyFill="1" applyBorder="1" applyAlignment="1">
      <alignment vertical="center" wrapText="1"/>
    </xf>
    <xf numFmtId="0" fontId="14" fillId="0" borderId="15" xfId="16" applyFont="1" applyBorder="1" applyAlignment="1">
      <alignment vertical="center" wrapText="1"/>
    </xf>
    <xf numFmtId="3" fontId="14" fillId="0" borderId="43" xfId="16" applyNumberFormat="1" applyFont="1" applyBorder="1" applyAlignment="1">
      <alignment vertical="center" wrapText="1"/>
    </xf>
    <xf numFmtId="3" fontId="14" fillId="0" borderId="43" xfId="16" applyNumberFormat="1" applyFont="1" applyBorder="1" applyAlignment="1">
      <alignment horizontal="center" vertical="center" wrapText="1"/>
    </xf>
    <xf numFmtId="3" fontId="13" fillId="4" borderId="43" xfId="16" applyNumberFormat="1" applyFont="1" applyFill="1" applyBorder="1" applyAlignment="1">
      <alignment vertical="center" wrapText="1"/>
    </xf>
    <xf numFmtId="3" fontId="13" fillId="0" borderId="43" xfId="16" applyNumberFormat="1" applyFont="1" applyBorder="1" applyAlignment="1">
      <alignment vertical="center" wrapText="1"/>
    </xf>
    <xf numFmtId="3" fontId="13" fillId="4" borderId="80" xfId="16" applyNumberFormat="1" applyFont="1" applyFill="1" applyBorder="1" applyAlignment="1">
      <alignment vertical="center" wrapText="1"/>
    </xf>
    <xf numFmtId="3" fontId="13" fillId="0" borderId="81" xfId="16" applyNumberFormat="1" applyFont="1" applyBorder="1" applyAlignment="1">
      <alignment vertical="center" wrapText="1"/>
    </xf>
    <xf numFmtId="3" fontId="13" fillId="0" borderId="80" xfId="16" applyNumberFormat="1" applyFont="1" applyBorder="1" applyAlignment="1">
      <alignment vertical="center" wrapText="1"/>
    </xf>
    <xf numFmtId="3" fontId="13" fillId="0" borderId="123" xfId="16" applyNumberFormat="1" applyFont="1" applyBorder="1" applyAlignment="1">
      <alignment vertical="center" wrapText="1"/>
    </xf>
    <xf numFmtId="3" fontId="14" fillId="0" borderId="50" xfId="4" applyFont="1" applyBorder="1" applyAlignment="1">
      <alignment horizontal="center" vertical="center"/>
    </xf>
    <xf numFmtId="0" fontId="14" fillId="0" borderId="29" xfId="13" applyFont="1" applyBorder="1" applyAlignment="1">
      <alignment vertical="center" wrapText="1"/>
    </xf>
    <xf numFmtId="0" fontId="14" fillId="0" borderId="137" xfId="13" applyFont="1" applyBorder="1" applyAlignment="1">
      <alignment vertical="center" wrapText="1"/>
    </xf>
    <xf numFmtId="3" fontId="14" fillId="0" borderId="55" xfId="23" applyFont="1" applyBorder="1">
      <alignment vertical="center"/>
    </xf>
    <xf numFmtId="3" fontId="14" fillId="0" borderId="55" xfId="23" applyFont="1" applyBorder="1" applyAlignment="1">
      <alignment horizontal="center" vertical="center"/>
    </xf>
    <xf numFmtId="3" fontId="15" fillId="0" borderId="55" xfId="23" applyFont="1" applyBorder="1" applyAlignment="1">
      <alignment horizontal="center" vertical="center"/>
    </xf>
    <xf numFmtId="3" fontId="13" fillId="0" borderId="55" xfId="23" applyFont="1" applyBorder="1" applyAlignment="1">
      <alignment horizontal="right"/>
    </xf>
    <xf numFmtId="3" fontId="14" fillId="0" borderId="0" xfId="23" applyFont="1">
      <alignment vertical="center"/>
    </xf>
    <xf numFmtId="3" fontId="13" fillId="4" borderId="175" xfId="23" applyFont="1" applyFill="1" applyBorder="1" applyAlignment="1">
      <alignment horizontal="center" vertical="center" textRotation="90" wrapText="1"/>
    </xf>
    <xf numFmtId="3" fontId="13" fillId="4" borderId="54" xfId="23" applyFont="1" applyFill="1" applyBorder="1" applyAlignment="1">
      <alignment horizontal="center" vertical="center" textRotation="90" wrapText="1"/>
    </xf>
    <xf numFmtId="3" fontId="13" fillId="4" borderId="23" xfId="23" applyFont="1" applyFill="1" applyBorder="1" applyAlignment="1">
      <alignment horizontal="center" vertical="center" textRotation="90" wrapText="1"/>
    </xf>
    <xf numFmtId="3" fontId="13" fillId="0" borderId="0" xfId="23" applyFont="1">
      <alignment vertical="center"/>
    </xf>
    <xf numFmtId="3" fontId="14" fillId="0" borderId="41" xfId="23" applyFont="1" applyBorder="1">
      <alignment vertical="center"/>
    </xf>
    <xf numFmtId="3" fontId="14" fillId="0" borderId="91" xfId="23" applyFont="1" applyBorder="1">
      <alignment vertical="center"/>
    </xf>
    <xf numFmtId="3" fontId="14" fillId="0" borderId="19" xfId="23" applyFont="1" applyBorder="1">
      <alignment vertical="center"/>
    </xf>
    <xf numFmtId="3" fontId="14" fillId="0" borderId="91" xfId="23" quotePrefix="1" applyFont="1" applyBorder="1">
      <alignment vertical="center"/>
    </xf>
    <xf numFmtId="3" fontId="14" fillId="0" borderId="86" xfId="23" applyFont="1" applyBorder="1">
      <alignment vertical="center"/>
    </xf>
    <xf numFmtId="3" fontId="14" fillId="0" borderId="10" xfId="23" applyFont="1" applyBorder="1">
      <alignment vertical="center"/>
    </xf>
    <xf numFmtId="3" fontId="14" fillId="0" borderId="9" xfId="23" applyFont="1" applyBorder="1">
      <alignment vertical="center"/>
    </xf>
    <xf numFmtId="3" fontId="14" fillId="0" borderId="87" xfId="23" applyFont="1" applyBorder="1">
      <alignment vertical="center"/>
    </xf>
    <xf numFmtId="3" fontId="14" fillId="0" borderId="61" xfId="23" applyFont="1" applyBorder="1">
      <alignment vertical="center"/>
    </xf>
    <xf numFmtId="3" fontId="14" fillId="0" borderId="59" xfId="23" applyFont="1" applyBorder="1">
      <alignment vertical="center"/>
    </xf>
    <xf numFmtId="3" fontId="14" fillId="0" borderId="35" xfId="23" applyFont="1" applyBorder="1">
      <alignment vertical="center"/>
    </xf>
    <xf numFmtId="3" fontId="13" fillId="0" borderId="85" xfId="23" applyFont="1" applyBorder="1">
      <alignment vertical="center"/>
    </xf>
    <xf numFmtId="3" fontId="13" fillId="0" borderId="54" xfId="23" applyFont="1" applyBorder="1">
      <alignment vertical="center"/>
    </xf>
    <xf numFmtId="3" fontId="13" fillId="0" borderId="56" xfId="23" applyFont="1" applyBorder="1">
      <alignment vertical="center"/>
    </xf>
    <xf numFmtId="3" fontId="14" fillId="0" borderId="21" xfId="23" applyFont="1" applyBorder="1">
      <alignment vertical="center"/>
    </xf>
    <xf numFmtId="3" fontId="14" fillId="0" borderId="86" xfId="23" applyFont="1" applyBorder="1" applyAlignment="1">
      <alignment vertical="center" wrapText="1"/>
    </xf>
    <xf numFmtId="3" fontId="14" fillId="0" borderId="91" xfId="23" applyFont="1" applyBorder="1" applyAlignment="1">
      <alignment vertical="center" wrapText="1"/>
    </xf>
    <xf numFmtId="3" fontId="71" fillId="0" borderId="19" xfId="23" applyFont="1" applyBorder="1">
      <alignment vertical="center"/>
    </xf>
    <xf numFmtId="3" fontId="13" fillId="0" borderId="72" xfId="23" applyFont="1" applyBorder="1">
      <alignment vertical="center"/>
    </xf>
    <xf numFmtId="3" fontId="13" fillId="0" borderId="85" xfId="23" applyFont="1" applyBorder="1" applyAlignment="1">
      <alignment vertical="center" wrapText="1"/>
    </xf>
    <xf numFmtId="3" fontId="13" fillId="4" borderId="56" xfId="23" applyFont="1" applyFill="1" applyBorder="1">
      <alignment vertical="center"/>
    </xf>
    <xf numFmtId="3" fontId="14" fillId="0" borderId="0" xfId="23" applyFont="1" applyAlignment="1">
      <alignment horizontal="center" vertical="center"/>
    </xf>
    <xf numFmtId="0" fontId="3" fillId="11" borderId="1" xfId="1" applyFont="1" applyFill="1" applyBorder="1" applyAlignment="1">
      <alignment horizontal="center" vertical="center"/>
    </xf>
    <xf numFmtId="0" fontId="3" fillId="11" borderId="2" xfId="1" applyFont="1" applyFill="1" applyBorder="1" applyAlignment="1">
      <alignment horizontal="center" vertical="center"/>
    </xf>
    <xf numFmtId="0" fontId="3" fillId="11" borderId="134" xfId="1" applyFont="1" applyFill="1" applyBorder="1" applyAlignment="1">
      <alignment horizontal="center" vertical="center"/>
    </xf>
    <xf numFmtId="0" fontId="2" fillId="0" borderId="16" xfId="1" applyFont="1" applyBorder="1" applyAlignment="1">
      <alignment vertical="center"/>
    </xf>
    <xf numFmtId="3" fontId="13" fillId="0" borderId="39" xfId="5" applyFont="1" applyBorder="1">
      <alignment vertical="center"/>
    </xf>
    <xf numFmtId="3" fontId="13" fillId="0" borderId="6" xfId="5" applyFont="1" applyBorder="1">
      <alignment vertical="center"/>
    </xf>
    <xf numFmtId="165" fontId="3" fillId="0" borderId="0" xfId="1" applyNumberFormat="1" applyFont="1" applyAlignment="1">
      <alignment horizontal="right" vertical="center"/>
    </xf>
    <xf numFmtId="3" fontId="3" fillId="2" borderId="9" xfId="1" applyNumberFormat="1" applyFont="1" applyFill="1" applyBorder="1" applyAlignment="1">
      <alignment vertical="center" wrapText="1"/>
    </xf>
    <xf numFmtId="3" fontId="3" fillId="2" borderId="11" xfId="1" applyNumberFormat="1" applyFont="1" applyFill="1" applyBorder="1" applyAlignment="1">
      <alignment horizontal="center" vertical="center" wrapText="1"/>
    </xf>
    <xf numFmtId="3" fontId="2" fillId="0" borderId="11" xfId="1" applyNumberFormat="1" applyFont="1" applyBorder="1" applyAlignment="1">
      <alignment vertical="center"/>
    </xf>
    <xf numFmtId="3" fontId="3" fillId="0" borderId="11" xfId="1" applyNumberFormat="1" applyFont="1" applyBorder="1" applyAlignment="1">
      <alignment vertical="center"/>
    </xf>
    <xf numFmtId="165" fontId="2" fillId="0" borderId="0" xfId="1" applyNumberFormat="1" applyFont="1" applyAlignment="1">
      <alignment vertical="center"/>
    </xf>
    <xf numFmtId="3" fontId="4" fillId="2" borderId="21" xfId="3" applyNumberFormat="1" applyFont="1" applyFill="1" applyBorder="1" applyAlignment="1">
      <alignment horizontal="center" vertical="center" wrapText="1"/>
    </xf>
    <xf numFmtId="3" fontId="3" fillId="0" borderId="21" xfId="2" applyNumberFormat="1" applyFont="1" applyBorder="1" applyAlignment="1">
      <alignment vertical="center" wrapText="1"/>
    </xf>
    <xf numFmtId="3" fontId="5" fillId="2" borderId="21" xfId="3" applyNumberFormat="1" applyFont="1" applyFill="1" applyBorder="1" applyAlignment="1">
      <alignment vertical="center" wrapText="1"/>
    </xf>
    <xf numFmtId="0" fontId="13" fillId="2" borderId="77" xfId="7" applyFont="1" applyFill="1" applyBorder="1" applyAlignment="1">
      <alignment horizontal="center" vertical="center" wrapText="1"/>
    </xf>
    <xf numFmtId="3" fontId="14" fillId="0" borderId="21" xfId="5" applyFont="1" applyBorder="1">
      <alignment vertical="center"/>
    </xf>
    <xf numFmtId="3" fontId="14" fillId="0" borderId="41" xfId="5" applyFont="1" applyBorder="1">
      <alignment vertical="center"/>
    </xf>
    <xf numFmtId="3" fontId="13" fillId="0" borderId="63" xfId="5" applyFont="1" applyBorder="1">
      <alignment vertical="center"/>
    </xf>
    <xf numFmtId="3" fontId="14" fillId="0" borderId="18" xfId="5" applyFont="1" applyBorder="1" applyAlignment="1">
      <alignment horizontal="right" vertical="center"/>
    </xf>
    <xf numFmtId="3" fontId="14" fillId="0" borderId="40" xfId="5" applyFont="1" applyBorder="1" applyAlignment="1">
      <alignment horizontal="right" vertical="center"/>
    </xf>
    <xf numFmtId="3" fontId="14" fillId="0" borderId="78" xfId="5" applyFont="1" applyBorder="1">
      <alignment vertical="center"/>
    </xf>
    <xf numFmtId="3" fontId="14" fillId="0" borderId="20" xfId="5" applyFont="1" applyBorder="1" applyAlignment="1">
      <alignment horizontal="right" vertical="center"/>
    </xf>
    <xf numFmtId="3" fontId="14" fillId="0" borderId="16" xfId="5" applyFont="1" applyBorder="1" applyAlignment="1">
      <alignment horizontal="right" vertical="center"/>
    </xf>
    <xf numFmtId="3" fontId="14" fillId="0" borderId="11" xfId="5" applyFont="1" applyBorder="1">
      <alignment vertical="center"/>
    </xf>
    <xf numFmtId="3" fontId="13" fillId="0" borderId="61" xfId="5" applyFont="1" applyBorder="1" applyAlignment="1">
      <alignment horizontal="right" vertical="center"/>
    </xf>
    <xf numFmtId="3" fontId="13" fillId="0" borderId="59" xfId="5" applyFont="1" applyBorder="1" applyAlignment="1">
      <alignment horizontal="right" vertical="center"/>
    </xf>
    <xf numFmtId="3" fontId="13" fillId="0" borderId="51" xfId="5" applyFont="1" applyBorder="1">
      <alignment vertical="center"/>
    </xf>
    <xf numFmtId="3" fontId="14" fillId="0" borderId="21" xfId="4" applyFont="1" applyBorder="1">
      <alignment vertical="center"/>
    </xf>
    <xf numFmtId="3" fontId="14" fillId="0" borderId="41" xfId="4" applyFont="1" applyBorder="1">
      <alignment vertical="center"/>
    </xf>
    <xf numFmtId="3" fontId="13" fillId="0" borderId="35" xfId="4" applyFont="1" applyBorder="1">
      <alignment vertical="center"/>
    </xf>
    <xf numFmtId="3" fontId="13" fillId="0" borderId="51" xfId="4" applyFont="1" applyBorder="1">
      <alignment vertical="center"/>
    </xf>
    <xf numFmtId="3" fontId="13" fillId="0" borderId="83" xfId="4" applyFont="1" applyBorder="1">
      <alignment vertical="center"/>
    </xf>
    <xf numFmtId="3" fontId="13" fillId="4" borderId="54" xfId="6" applyFont="1" applyFill="1" applyBorder="1" applyAlignment="1">
      <alignment horizontal="center" vertical="center" wrapText="1"/>
    </xf>
    <xf numFmtId="0" fontId="13" fillId="4" borderId="53" xfId="7" applyFont="1" applyFill="1" applyBorder="1" applyAlignment="1">
      <alignment horizontal="center" vertical="center" wrapText="1"/>
    </xf>
    <xf numFmtId="0" fontId="13" fillId="4" borderId="26" xfId="7" applyFont="1" applyFill="1" applyBorder="1" applyAlignment="1">
      <alignment horizontal="center" vertical="center" wrapText="1"/>
    </xf>
    <xf numFmtId="3" fontId="13" fillId="5" borderId="6" xfId="5" applyFont="1" applyFill="1" applyBorder="1">
      <alignment vertical="center"/>
    </xf>
    <xf numFmtId="3" fontId="13" fillId="0" borderId="21" xfId="5" applyFont="1" applyBorder="1" applyAlignment="1">
      <alignment vertical="center" wrapText="1"/>
    </xf>
    <xf numFmtId="3" fontId="13" fillId="0" borderId="61" xfId="4" applyFont="1" applyBorder="1">
      <alignment vertical="center"/>
    </xf>
    <xf numFmtId="3" fontId="13" fillId="0" borderId="63" xfId="4" applyFont="1" applyBorder="1">
      <alignment vertical="center"/>
    </xf>
    <xf numFmtId="3" fontId="13" fillId="0" borderId="39" xfId="5" applyFont="1" applyBorder="1" applyAlignment="1">
      <alignment vertical="center" wrapText="1"/>
    </xf>
    <xf numFmtId="3" fontId="14" fillId="0" borderId="41" xfId="5" applyFont="1" applyBorder="1" applyAlignment="1">
      <alignment vertical="center" wrapText="1"/>
    </xf>
    <xf numFmtId="3" fontId="13" fillId="0" borderId="35" xfId="5" applyFont="1" applyBorder="1">
      <alignment vertical="center"/>
    </xf>
    <xf numFmtId="3" fontId="13" fillId="0" borderId="69" xfId="5" applyFont="1" applyBorder="1">
      <alignment vertical="center"/>
    </xf>
    <xf numFmtId="3" fontId="13" fillId="0" borderId="70" xfId="5" applyFont="1" applyBorder="1">
      <alignment vertical="center"/>
    </xf>
    <xf numFmtId="3" fontId="14" fillId="0" borderId="43" xfId="5" applyFont="1" applyBorder="1" applyAlignment="1">
      <alignment horizontal="right" vertical="center"/>
    </xf>
    <xf numFmtId="3" fontId="14" fillId="0" borderId="46" xfId="5" applyFont="1" applyBorder="1">
      <alignment vertical="center"/>
    </xf>
    <xf numFmtId="3" fontId="13" fillId="0" borderId="32" xfId="5" applyFont="1" applyBorder="1" applyAlignment="1">
      <alignment horizontal="right" vertical="center"/>
    </xf>
    <xf numFmtId="3" fontId="13" fillId="0" borderId="34" xfId="5" applyFont="1" applyBorder="1" applyAlignment="1">
      <alignment horizontal="right" vertical="center"/>
    </xf>
    <xf numFmtId="3" fontId="13" fillId="0" borderId="46" xfId="5" applyFont="1" applyBorder="1">
      <alignment vertical="center"/>
    </xf>
    <xf numFmtId="3" fontId="13" fillId="0" borderId="21" xfId="5" applyFont="1" applyBorder="1">
      <alignment vertical="center"/>
    </xf>
    <xf numFmtId="3" fontId="13" fillId="0" borderId="39" xfId="5" quotePrefix="1" applyFont="1" applyBorder="1">
      <alignment vertical="center"/>
    </xf>
    <xf numFmtId="3" fontId="13" fillId="0" borderId="53" xfId="5" applyFont="1" applyBorder="1">
      <alignment vertical="center"/>
    </xf>
    <xf numFmtId="3" fontId="13" fillId="0" borderId="56" xfId="5" applyFont="1" applyBorder="1">
      <alignment vertical="center"/>
    </xf>
    <xf numFmtId="3" fontId="13" fillId="0" borderId="41" xfId="5" applyFont="1" applyBorder="1">
      <alignment vertical="center"/>
    </xf>
    <xf numFmtId="0" fontId="13" fillId="2" borderId="11" xfId="8" applyFont="1" applyFill="1" applyBorder="1" applyAlignment="1">
      <alignment horizontal="center"/>
    </xf>
    <xf numFmtId="3" fontId="14" fillId="0" borderId="157" xfId="8" applyNumberFormat="1" applyFont="1" applyBorder="1" applyAlignment="1">
      <alignment vertical="center"/>
    </xf>
    <xf numFmtId="3" fontId="13" fillId="0" borderId="104" xfId="8" applyNumberFormat="1" applyFont="1" applyBorder="1" applyAlignment="1">
      <alignment vertical="center"/>
    </xf>
    <xf numFmtId="3" fontId="14" fillId="0" borderId="78" xfId="8" applyNumberFormat="1" applyFont="1" applyBorder="1" applyAlignment="1">
      <alignment vertical="center"/>
    </xf>
    <xf numFmtId="3" fontId="14" fillId="0" borderId="11" xfId="8" applyNumberFormat="1" applyFont="1" applyBorder="1" applyAlignment="1">
      <alignment vertical="center"/>
    </xf>
    <xf numFmtId="3" fontId="14" fillId="0" borderId="97" xfId="8" applyNumberFormat="1" applyFont="1" applyBorder="1" applyAlignment="1">
      <alignment vertical="center"/>
    </xf>
    <xf numFmtId="3" fontId="13" fillId="0" borderId="110" xfId="8" applyNumberFormat="1" applyFont="1" applyBorder="1" applyAlignment="1">
      <alignment vertical="center"/>
    </xf>
    <xf numFmtId="3" fontId="14" fillId="0" borderId="99" xfId="8" applyNumberFormat="1" applyFont="1" applyBorder="1" applyAlignment="1">
      <alignment vertical="center"/>
    </xf>
    <xf numFmtId="3" fontId="14" fillId="0" borderId="21" xfId="8" applyNumberFormat="1" applyFont="1" applyBorder="1" applyAlignment="1">
      <alignment vertical="center"/>
    </xf>
    <xf numFmtId="3" fontId="14" fillId="0" borderId="51" xfId="8" applyNumberFormat="1" applyFont="1" applyBorder="1" applyAlignment="1">
      <alignment vertical="center"/>
    </xf>
    <xf numFmtId="3" fontId="13" fillId="0" borderId="70" xfId="8" applyNumberFormat="1" applyFont="1" applyBorder="1" applyAlignment="1">
      <alignment vertical="center"/>
    </xf>
    <xf numFmtId="3" fontId="14" fillId="0" borderId="4" xfId="8" applyNumberFormat="1" applyFont="1" applyBorder="1"/>
    <xf numFmtId="3" fontId="14" fillId="0" borderId="6" xfId="8" applyNumberFormat="1" applyFont="1" applyBorder="1"/>
    <xf numFmtId="3" fontId="14" fillId="0" borderId="54" xfId="8" applyNumberFormat="1" applyFont="1" applyBorder="1" applyAlignment="1">
      <alignment vertical="center"/>
    </xf>
    <xf numFmtId="3" fontId="14" fillId="0" borderId="77" xfId="8" applyNumberFormat="1" applyFont="1" applyBorder="1" applyAlignment="1">
      <alignment vertical="center"/>
    </xf>
    <xf numFmtId="3" fontId="10" fillId="0" borderId="0" xfId="17">
      <alignment vertical="center"/>
    </xf>
    <xf numFmtId="0" fontId="13" fillId="4" borderId="54" xfId="16" applyFont="1" applyFill="1" applyBorder="1" applyAlignment="1">
      <alignment horizontal="center" vertical="center" wrapText="1"/>
    </xf>
    <xf numFmtId="3" fontId="14" fillId="0" borderId="10" xfId="16" applyNumberFormat="1" applyFont="1" applyBorder="1" applyAlignment="1">
      <alignment vertical="center" wrapText="1"/>
    </xf>
    <xf numFmtId="3" fontId="15" fillId="0" borderId="10" xfId="16" applyNumberFormat="1" applyFont="1" applyBorder="1" applyAlignment="1">
      <alignment vertical="center" wrapText="1"/>
    </xf>
    <xf numFmtId="3" fontId="24" fillId="0" borderId="15" xfId="16" applyNumberFormat="1" applyFont="1" applyBorder="1" applyAlignment="1">
      <alignment vertical="center" wrapText="1"/>
    </xf>
    <xf numFmtId="167" fontId="10" fillId="0" borderId="0" xfId="17" applyNumberFormat="1">
      <alignment vertical="center"/>
    </xf>
    <xf numFmtId="3" fontId="13" fillId="2" borderId="56" xfId="5" applyFont="1" applyFill="1" applyBorder="1" applyAlignment="1">
      <alignment horizontal="center" vertical="center" wrapText="1"/>
    </xf>
    <xf numFmtId="3" fontId="14" fillId="0" borderId="27" xfId="11" applyFont="1" applyBorder="1" applyAlignment="1">
      <alignment vertical="center" wrapText="1"/>
    </xf>
    <xf numFmtId="3" fontId="14" fillId="0" borderId="21" xfId="11" applyFont="1" applyBorder="1" applyAlignment="1">
      <alignment vertical="center" wrapText="1"/>
    </xf>
    <xf numFmtId="3" fontId="13" fillId="0" borderId="83" xfId="11" applyFont="1" applyBorder="1" applyAlignment="1">
      <alignment vertical="center" wrapText="1"/>
    </xf>
    <xf numFmtId="3" fontId="14" fillId="0" borderId="48" xfId="5" applyFont="1" applyBorder="1">
      <alignment vertical="center"/>
    </xf>
    <xf numFmtId="3" fontId="14" fillId="0" borderId="50" xfId="5" applyFont="1" applyBorder="1">
      <alignment vertical="center"/>
    </xf>
    <xf numFmtId="3" fontId="14" fillId="0" borderId="51" xfId="5" applyFont="1" applyBorder="1">
      <alignment vertical="center"/>
    </xf>
    <xf numFmtId="3" fontId="13" fillId="0" borderId="83" xfId="5" applyFont="1" applyBorder="1">
      <alignment vertical="center"/>
    </xf>
    <xf numFmtId="0" fontId="13" fillId="2" borderId="52" xfId="13" applyFont="1" applyFill="1" applyBorder="1" applyAlignment="1">
      <alignment horizontal="center" vertical="center" wrapText="1"/>
    </xf>
    <xf numFmtId="0" fontId="13" fillId="2" borderId="53" xfId="7" applyFont="1" applyFill="1" applyBorder="1" applyAlignment="1">
      <alignment vertical="center" wrapText="1"/>
    </xf>
    <xf numFmtId="3" fontId="14" fillId="0" borderId="41" xfId="13" applyNumberFormat="1" applyFont="1" applyBorder="1" applyAlignment="1">
      <alignment vertical="center"/>
    </xf>
    <xf numFmtId="3" fontId="14" fillId="0" borderId="21" xfId="13" applyNumberFormat="1" applyFont="1" applyBorder="1" applyAlignment="1">
      <alignment vertical="center"/>
    </xf>
    <xf numFmtId="3" fontId="13" fillId="0" borderId="21" xfId="13" applyNumberFormat="1" applyFont="1" applyBorder="1" applyAlignment="1">
      <alignment vertical="center"/>
    </xf>
    <xf numFmtId="3" fontId="13" fillId="0" borderId="122" xfId="13" applyNumberFormat="1" applyFont="1" applyBorder="1" applyAlignment="1">
      <alignment vertical="center"/>
    </xf>
    <xf numFmtId="3" fontId="13" fillId="0" borderId="123" xfId="13" applyNumberFormat="1" applyFont="1" applyBorder="1" applyAlignment="1">
      <alignment vertical="center"/>
    </xf>
    <xf numFmtId="3" fontId="13" fillId="0" borderId="83" xfId="13" applyNumberFormat="1" applyFont="1" applyBorder="1" applyAlignment="1">
      <alignment vertical="center"/>
    </xf>
    <xf numFmtId="3" fontId="13" fillId="0" borderId="0" xfId="13" applyNumberFormat="1" applyFont="1"/>
    <xf numFmtId="3" fontId="28" fillId="0" borderId="9" xfId="22" applyNumberFormat="1" applyFont="1" applyBorder="1" applyAlignment="1">
      <alignment vertical="center"/>
    </xf>
    <xf numFmtId="3" fontId="3" fillId="11" borderId="5" xfId="1" applyNumberFormat="1" applyFont="1" applyFill="1" applyBorder="1" applyAlignment="1">
      <alignment horizontal="center" vertical="center"/>
    </xf>
    <xf numFmtId="3" fontId="3" fillId="11" borderId="71" xfId="1" applyNumberFormat="1" applyFont="1" applyFill="1" applyBorder="1" applyAlignment="1">
      <alignment horizontal="center" vertical="center"/>
    </xf>
    <xf numFmtId="0" fontId="63" fillId="0" borderId="0" xfId="0" applyFont="1" applyAlignment="1">
      <alignment vertical="center"/>
    </xf>
    <xf numFmtId="0" fontId="63" fillId="0" borderId="0" xfId="0" applyFont="1" applyAlignment="1">
      <alignment horizontal="center" vertical="center"/>
    </xf>
    <xf numFmtId="3" fontId="63" fillId="0" borderId="0" xfId="0" applyNumberFormat="1" applyFont="1" applyAlignment="1">
      <alignment vertical="center"/>
    </xf>
    <xf numFmtId="0" fontId="14" fillId="0" borderId="9" xfId="0" applyFont="1" applyBorder="1" applyAlignment="1">
      <alignment vertical="center" wrapText="1"/>
    </xf>
    <xf numFmtId="3" fontId="14" fillId="0" borderId="10" xfId="0" applyNumberFormat="1" applyFont="1" applyBorder="1" applyAlignment="1">
      <alignment vertical="center"/>
    </xf>
    <xf numFmtId="3" fontId="13" fillId="0" borderId="10" xfId="0" applyNumberFormat="1" applyFont="1" applyBorder="1" applyAlignment="1">
      <alignment vertical="center"/>
    </xf>
    <xf numFmtId="0" fontId="14" fillId="0" borderId="0" xfId="0" applyFont="1" applyAlignment="1">
      <alignment vertical="center"/>
    </xf>
    <xf numFmtId="3" fontId="14" fillId="0" borderId="9" xfId="0" applyNumberFormat="1" applyFont="1" applyBorder="1" applyAlignment="1">
      <alignment vertical="center"/>
    </xf>
    <xf numFmtId="0" fontId="14" fillId="0" borderId="8" xfId="0" applyFont="1" applyBorder="1" applyAlignment="1">
      <alignment vertical="center" wrapText="1"/>
    </xf>
    <xf numFmtId="3" fontId="13" fillId="0" borderId="9" xfId="0" applyNumberFormat="1" applyFont="1" applyBorder="1" applyAlignment="1">
      <alignment vertical="center"/>
    </xf>
    <xf numFmtId="3" fontId="13" fillId="0" borderId="0" xfId="0" applyNumberFormat="1" applyFont="1" applyAlignment="1">
      <alignment vertical="center"/>
    </xf>
    <xf numFmtId="3" fontId="8" fillId="0" borderId="18" xfId="0" applyNumberFormat="1" applyFont="1" applyBorder="1" applyAlignment="1">
      <alignment horizontal="right" vertical="center"/>
    </xf>
    <xf numFmtId="3" fontId="3" fillId="0" borderId="36" xfId="10" applyNumberFormat="1" applyFont="1" applyBorder="1">
      <alignment vertical="center"/>
    </xf>
    <xf numFmtId="3" fontId="3" fillId="0" borderId="37" xfId="10" applyNumberFormat="1" applyFont="1" applyBorder="1">
      <alignment vertical="center"/>
    </xf>
    <xf numFmtId="0" fontId="3" fillId="0" borderId="0" xfId="3" applyFont="1" applyAlignment="1">
      <alignment horizontal="center" vertical="center" wrapText="1"/>
    </xf>
    <xf numFmtId="3" fontId="4" fillId="0" borderId="0" xfId="3" applyNumberFormat="1" applyFont="1" applyAlignment="1">
      <alignment horizontal="center" vertical="center" wrapText="1"/>
    </xf>
    <xf numFmtId="3" fontId="3" fillId="0" borderId="0" xfId="3" applyNumberFormat="1" applyFont="1" applyAlignment="1">
      <alignment horizontal="center" vertical="center" wrapText="1"/>
    </xf>
    <xf numFmtId="3" fontId="3" fillId="0" borderId="0" xfId="2" applyNumberFormat="1" applyFont="1" applyAlignment="1">
      <alignment vertical="center" wrapText="1"/>
    </xf>
    <xf numFmtId="0" fontId="5" fillId="0" borderId="29" xfId="2" applyFont="1" applyBorder="1" applyAlignment="1">
      <alignment vertical="center"/>
    </xf>
    <xf numFmtId="0" fontId="3" fillId="0" borderId="9" xfId="2" applyFont="1" applyBorder="1" applyAlignment="1">
      <alignment vertical="center"/>
    </xf>
    <xf numFmtId="3" fontId="8" fillId="0" borderId="41" xfId="3" applyNumberFormat="1" applyFont="1" applyBorder="1" applyAlignment="1">
      <alignment vertical="center"/>
    </xf>
    <xf numFmtId="3" fontId="8" fillId="0" borderId="0" xfId="3" applyNumberFormat="1" applyFont="1" applyAlignment="1">
      <alignment vertical="center"/>
    </xf>
    <xf numFmtId="0" fontId="5" fillId="0" borderId="30" xfId="2" applyFont="1" applyBorder="1" applyAlignment="1">
      <alignment vertical="center"/>
    </xf>
    <xf numFmtId="0" fontId="5" fillId="0" borderId="31" xfId="2" applyFont="1" applyBorder="1" applyAlignment="1">
      <alignment vertical="center"/>
    </xf>
    <xf numFmtId="0" fontId="5" fillId="0" borderId="32" xfId="2" applyFont="1" applyBorder="1" applyAlignment="1">
      <alignment vertical="center"/>
    </xf>
    <xf numFmtId="3" fontId="3" fillId="0" borderId="32" xfId="2" applyNumberFormat="1" applyFont="1" applyBorder="1" applyAlignment="1">
      <alignment vertical="center" wrapText="1"/>
    </xf>
    <xf numFmtId="3" fontId="3" fillId="0" borderId="34" xfId="2" applyNumberFormat="1" applyFont="1" applyBorder="1" applyAlignment="1">
      <alignment vertical="center" wrapText="1"/>
    </xf>
    <xf numFmtId="3" fontId="3" fillId="0" borderId="35" xfId="2" applyNumberFormat="1" applyFont="1" applyBorder="1" applyAlignment="1">
      <alignment vertical="center" wrapText="1"/>
    </xf>
    <xf numFmtId="0" fontId="5" fillId="0" borderId="36" xfId="2" applyFont="1" applyBorder="1" applyAlignment="1">
      <alignment vertical="center"/>
    </xf>
    <xf numFmtId="0" fontId="5" fillId="0" borderId="37" xfId="2" applyFont="1" applyBorder="1" applyAlignment="1">
      <alignment vertical="center"/>
    </xf>
    <xf numFmtId="0" fontId="5" fillId="0" borderId="37" xfId="3" applyFont="1" applyBorder="1" applyAlignment="1">
      <alignment vertical="center"/>
    </xf>
    <xf numFmtId="0" fontId="5" fillId="0" borderId="114" xfId="3" applyFont="1" applyBorder="1" applyAlignment="1">
      <alignment vertical="center"/>
    </xf>
    <xf numFmtId="0" fontId="5" fillId="0" borderId="39" xfId="3" applyFont="1" applyBorder="1" applyAlignment="1">
      <alignment vertical="center"/>
    </xf>
    <xf numFmtId="0" fontId="5" fillId="0" borderId="0" xfId="3" applyFont="1" applyAlignment="1">
      <alignment vertical="center"/>
    </xf>
    <xf numFmtId="3" fontId="5" fillId="0" borderId="0" xfId="2" applyNumberFormat="1" applyFont="1" applyAlignment="1">
      <alignment vertical="center"/>
    </xf>
    <xf numFmtId="0" fontId="3" fillId="0" borderId="9" xfId="2" applyFont="1" applyBorder="1" applyAlignment="1">
      <alignment vertical="center" wrapText="1"/>
    </xf>
    <xf numFmtId="3" fontId="3" fillId="0" borderId="9" xfId="2" applyNumberFormat="1" applyFont="1" applyBorder="1" applyAlignment="1">
      <alignment vertical="center" wrapText="1"/>
    </xf>
    <xf numFmtId="0" fontId="3" fillId="0" borderId="8" xfId="2" applyFont="1" applyBorder="1" applyAlignment="1">
      <alignment vertical="center"/>
    </xf>
    <xf numFmtId="0" fontId="6" fillId="0" borderId="9" xfId="2" quotePrefix="1" applyFont="1" applyBorder="1" applyAlignment="1">
      <alignment vertical="center"/>
    </xf>
    <xf numFmtId="3" fontId="6" fillId="0" borderId="10" xfId="2" applyNumberFormat="1" applyFont="1" applyBorder="1" applyAlignment="1">
      <alignment vertical="center" wrapText="1"/>
    </xf>
    <xf numFmtId="3" fontId="6" fillId="0" borderId="9" xfId="2" applyNumberFormat="1" applyFont="1" applyBorder="1" applyAlignment="1">
      <alignment vertical="center" wrapText="1"/>
    </xf>
    <xf numFmtId="3" fontId="6" fillId="0" borderId="21" xfId="2" applyNumberFormat="1" applyFont="1" applyBorder="1" applyAlignment="1">
      <alignment vertical="center" wrapText="1"/>
    </xf>
    <xf numFmtId="3" fontId="6" fillId="0" borderId="0" xfId="2" applyNumberFormat="1" applyFont="1" applyAlignment="1">
      <alignment vertical="center" wrapText="1"/>
    </xf>
    <xf numFmtId="0" fontId="3" fillId="0" borderId="8" xfId="2" applyFont="1" applyBorder="1" applyAlignment="1">
      <alignment vertical="center" wrapText="1"/>
    </xf>
    <xf numFmtId="3" fontId="3" fillId="0" borderId="19" xfId="2" applyNumberFormat="1" applyFont="1" applyBorder="1" applyAlignment="1">
      <alignment vertical="center" wrapText="1"/>
    </xf>
    <xf numFmtId="3" fontId="3" fillId="0" borderId="8" xfId="2" applyNumberFormat="1" applyFont="1" applyBorder="1" applyAlignment="1">
      <alignment vertical="center" wrapText="1"/>
    </xf>
    <xf numFmtId="3" fontId="3" fillId="0" borderId="41" xfId="2" applyNumberFormat="1" applyFont="1" applyBorder="1" applyAlignment="1">
      <alignment vertical="center" wrapText="1"/>
    </xf>
    <xf numFmtId="3" fontId="73" fillId="0" borderId="0" xfId="2" applyNumberFormat="1" applyFont="1" applyAlignment="1">
      <alignment vertical="center" wrapText="1"/>
    </xf>
    <xf numFmtId="3" fontId="6" fillId="0" borderId="19" xfId="2" applyNumberFormat="1" applyFont="1" applyBorder="1" applyAlignment="1">
      <alignment vertical="center" wrapText="1"/>
    </xf>
    <xf numFmtId="3" fontId="6" fillId="0" borderId="8" xfId="2" applyNumberFormat="1" applyFont="1" applyBorder="1" applyAlignment="1">
      <alignment vertical="center" wrapText="1"/>
    </xf>
    <xf numFmtId="3" fontId="6" fillId="0" borderId="41" xfId="2" applyNumberFormat="1" applyFont="1" applyBorder="1" applyAlignment="1">
      <alignment vertical="center" wrapText="1"/>
    </xf>
    <xf numFmtId="0" fontId="5" fillId="0" borderId="114" xfId="2" applyFont="1" applyBorder="1" applyAlignment="1">
      <alignment vertical="center"/>
    </xf>
    <xf numFmtId="0" fontId="5" fillId="0" borderId="0" xfId="2" applyFont="1" applyAlignment="1">
      <alignment vertical="center"/>
    </xf>
    <xf numFmtId="3" fontId="3" fillId="0" borderId="20" xfId="2" applyNumberFormat="1" applyFont="1" applyBorder="1" applyAlignment="1">
      <alignment vertical="center" wrapText="1"/>
    </xf>
    <xf numFmtId="0" fontId="3" fillId="0" borderId="40" xfId="2" applyFont="1" applyBorder="1" applyAlignment="1">
      <alignment vertical="center"/>
    </xf>
    <xf numFmtId="0" fontId="6" fillId="0" borderId="8" xfId="2" applyFont="1" applyBorder="1" applyAlignment="1">
      <alignment vertical="center" wrapText="1"/>
    </xf>
    <xf numFmtId="0" fontId="3" fillId="0" borderId="9" xfId="3" applyFont="1" applyBorder="1" applyAlignment="1">
      <alignment vertical="center"/>
    </xf>
    <xf numFmtId="0" fontId="6" fillId="0" borderId="9" xfId="2" applyFont="1" applyBorder="1" applyAlignment="1">
      <alignment vertical="center" wrapText="1"/>
    </xf>
    <xf numFmtId="0" fontId="3" fillId="0" borderId="16" xfId="2" applyFont="1" applyBorder="1" applyAlignment="1">
      <alignment vertical="center"/>
    </xf>
    <xf numFmtId="0" fontId="3" fillId="0" borderId="43" xfId="2" applyFont="1" applyBorder="1" applyAlignment="1">
      <alignment vertical="center"/>
    </xf>
    <xf numFmtId="0" fontId="3" fillId="0" borderId="45" xfId="2" applyFont="1" applyBorder="1" applyAlignment="1">
      <alignment vertical="center"/>
    </xf>
    <xf numFmtId="3" fontId="3" fillId="0" borderId="15" xfId="2" applyNumberFormat="1" applyFont="1" applyBorder="1" applyAlignment="1">
      <alignment vertical="center" wrapText="1"/>
    </xf>
    <xf numFmtId="3" fontId="3" fillId="0" borderId="43" xfId="2" applyNumberFormat="1" applyFont="1" applyBorder="1" applyAlignment="1">
      <alignment vertical="center" wrapText="1"/>
    </xf>
    <xf numFmtId="0" fontId="7" fillId="0" borderId="9" xfId="2" applyFont="1" applyBorder="1" applyAlignment="1">
      <alignment vertical="center"/>
    </xf>
    <xf numFmtId="0" fontId="6" fillId="0" borderId="9" xfId="2" applyFont="1" applyBorder="1" applyAlignment="1">
      <alignment vertical="center"/>
    </xf>
    <xf numFmtId="0" fontId="6" fillId="0" borderId="9" xfId="2" quotePrefix="1" applyFont="1" applyBorder="1" applyAlignment="1">
      <alignment vertical="center" wrapText="1"/>
    </xf>
    <xf numFmtId="3" fontId="6" fillId="0" borderId="9" xfId="3" applyNumberFormat="1" applyFont="1" applyBorder="1" applyAlignment="1">
      <alignment vertical="center" wrapText="1"/>
    </xf>
    <xf numFmtId="0" fontId="3" fillId="0" borderId="48" xfId="2" applyFont="1" applyBorder="1" applyAlignment="1">
      <alignment vertical="center"/>
    </xf>
    <xf numFmtId="0" fontId="3" fillId="0" borderId="48" xfId="2" applyFont="1" applyBorder="1" applyAlignment="1">
      <alignment vertical="center" wrapText="1"/>
    </xf>
    <xf numFmtId="3" fontId="3" fillId="0" borderId="48" xfId="2" applyNumberFormat="1" applyFont="1" applyBorder="1" applyAlignment="1">
      <alignment vertical="center" wrapText="1"/>
    </xf>
    <xf numFmtId="3" fontId="3" fillId="0" borderId="50" xfId="2" applyNumberFormat="1" applyFont="1" applyBorder="1" applyAlignment="1">
      <alignment vertical="center" wrapText="1"/>
    </xf>
    <xf numFmtId="3" fontId="3" fillId="0" borderId="51" xfId="2" applyNumberFormat="1" applyFont="1" applyBorder="1" applyAlignment="1">
      <alignment vertical="center" wrapText="1"/>
    </xf>
    <xf numFmtId="0" fontId="3" fillId="0" borderId="23" xfId="2" applyFont="1" applyBorder="1" applyAlignment="1">
      <alignment horizontal="left" vertical="center"/>
    </xf>
    <xf numFmtId="0" fontId="3" fillId="0" borderId="23" xfId="2" applyFont="1" applyBorder="1" applyAlignment="1">
      <alignment horizontal="left" vertical="center" wrapText="1"/>
    </xf>
    <xf numFmtId="3" fontId="3" fillId="0" borderId="53" xfId="2" applyNumberFormat="1" applyFont="1" applyBorder="1" applyAlignment="1">
      <alignment horizontal="right" vertical="center" wrapText="1"/>
    </xf>
    <xf numFmtId="3" fontId="3" fillId="0" borderId="54" xfId="2" applyNumberFormat="1" applyFont="1" applyBorder="1" applyAlignment="1">
      <alignment vertical="center" wrapText="1"/>
    </xf>
    <xf numFmtId="3" fontId="3" fillId="0" borderId="56" xfId="2" applyNumberFormat="1" applyFont="1" applyBorder="1" applyAlignment="1">
      <alignment vertical="center" wrapText="1"/>
    </xf>
    <xf numFmtId="3" fontId="5" fillId="0" borderId="0" xfId="2" applyNumberFormat="1" applyFont="1" applyAlignment="1">
      <alignment vertical="center" wrapText="1"/>
    </xf>
    <xf numFmtId="0" fontId="3" fillId="0" borderId="59" xfId="2" applyFont="1" applyBorder="1" applyAlignment="1">
      <alignment horizontal="left" vertical="center"/>
    </xf>
    <xf numFmtId="0" fontId="3" fillId="0" borderId="34" xfId="2" applyFont="1" applyBorder="1" applyAlignment="1">
      <alignment horizontal="left" vertical="center" wrapText="1"/>
    </xf>
    <xf numFmtId="3" fontId="3" fillId="0" borderId="59" xfId="2" applyNumberFormat="1" applyFont="1" applyBorder="1" applyAlignment="1">
      <alignment horizontal="right" vertical="center" wrapText="1"/>
    </xf>
    <xf numFmtId="3" fontId="3" fillId="0" borderId="61" xfId="2" applyNumberFormat="1" applyFont="1" applyBorder="1" applyAlignment="1">
      <alignment vertical="center" wrapText="1"/>
    </xf>
    <xf numFmtId="3" fontId="3" fillId="0" borderId="62" xfId="2" applyNumberFormat="1" applyFont="1" applyBorder="1" applyAlignment="1">
      <alignment horizontal="right" vertical="center" wrapText="1"/>
    </xf>
    <xf numFmtId="3" fontId="3" fillId="0" borderId="63" xfId="2" applyNumberFormat="1" applyFont="1" applyBorder="1" applyAlignment="1">
      <alignment vertical="center" wrapText="1"/>
    </xf>
    <xf numFmtId="0" fontId="5" fillId="0" borderId="66" xfId="2" applyFont="1" applyBorder="1" applyAlignment="1">
      <alignment vertical="center"/>
    </xf>
    <xf numFmtId="0" fontId="5" fillId="0" borderId="67" xfId="2" applyFont="1" applyBorder="1" applyAlignment="1">
      <alignment vertical="center"/>
    </xf>
    <xf numFmtId="0" fontId="5" fillId="0" borderId="68" xfId="2" applyFont="1" applyBorder="1" applyAlignment="1">
      <alignment vertical="center"/>
    </xf>
    <xf numFmtId="3" fontId="5" fillId="0" borderId="69" xfId="2" applyNumberFormat="1" applyFont="1" applyBorder="1" applyAlignment="1">
      <alignment vertical="center" wrapText="1"/>
    </xf>
    <xf numFmtId="3" fontId="5" fillId="0" borderId="68" xfId="2" applyNumberFormat="1" applyFont="1" applyBorder="1" applyAlignment="1">
      <alignment vertical="center" wrapText="1"/>
    </xf>
    <xf numFmtId="3" fontId="5" fillId="0" borderId="70" xfId="2" applyNumberFormat="1" applyFont="1" applyBorder="1" applyAlignment="1">
      <alignment vertical="center" wrapText="1"/>
    </xf>
    <xf numFmtId="0" fontId="5" fillId="0" borderId="20" xfId="3" applyFont="1" applyBorder="1" applyAlignment="1">
      <alignment horizontal="center" vertical="center"/>
    </xf>
    <xf numFmtId="0" fontId="5" fillId="0" borderId="20" xfId="3" applyFont="1" applyBorder="1" applyAlignment="1">
      <alignment vertical="center"/>
    </xf>
    <xf numFmtId="0" fontId="5" fillId="0" borderId="21" xfId="3" applyFont="1" applyBorder="1" applyAlignment="1">
      <alignment vertical="center"/>
    </xf>
    <xf numFmtId="3" fontId="3" fillId="0" borderId="0" xfId="3" applyNumberFormat="1" applyFont="1" applyAlignment="1">
      <alignment vertical="center"/>
    </xf>
    <xf numFmtId="0" fontId="5" fillId="0" borderId="28" xfId="3" applyFont="1" applyBorder="1" applyAlignment="1">
      <alignment vertical="center"/>
    </xf>
    <xf numFmtId="3" fontId="8" fillId="0" borderId="19" xfId="3" applyNumberFormat="1" applyFont="1" applyBorder="1" applyAlignment="1">
      <alignment vertical="center"/>
    </xf>
    <xf numFmtId="3" fontId="8" fillId="0" borderId="10" xfId="3" applyNumberFormat="1" applyFont="1" applyBorder="1" applyAlignment="1">
      <alignment vertical="center"/>
    </xf>
    <xf numFmtId="3" fontId="8" fillId="0" borderId="9" xfId="3" applyNumberFormat="1" applyFont="1" applyBorder="1" applyAlignment="1">
      <alignment vertical="center"/>
    </xf>
    <xf numFmtId="3" fontId="8" fillId="0" borderId="8" xfId="3" applyNumberFormat="1" applyFont="1" applyBorder="1" applyAlignment="1">
      <alignment vertical="center"/>
    </xf>
    <xf numFmtId="3" fontId="8" fillId="0" borderId="15" xfId="3" applyNumberFormat="1" applyFont="1" applyBorder="1" applyAlignment="1">
      <alignment vertical="center"/>
    </xf>
    <xf numFmtId="3" fontId="8" fillId="0" borderId="43" xfId="3" applyNumberFormat="1" applyFont="1" applyBorder="1" applyAlignment="1">
      <alignment vertical="center"/>
    </xf>
    <xf numFmtId="3" fontId="9" fillId="0" borderId="19" xfId="3" applyNumberFormat="1" applyFont="1" applyBorder="1" applyAlignment="1">
      <alignment vertical="center"/>
    </xf>
    <xf numFmtId="3" fontId="9" fillId="0" borderId="8" xfId="3" applyNumberFormat="1" applyFont="1" applyBorder="1" applyAlignment="1">
      <alignment vertical="center"/>
    </xf>
    <xf numFmtId="3" fontId="9" fillId="0" borderId="10" xfId="3" applyNumberFormat="1" applyFont="1" applyBorder="1" applyAlignment="1">
      <alignment vertical="center"/>
    </xf>
    <xf numFmtId="3" fontId="9" fillId="0" borderId="41" xfId="3" applyNumberFormat="1" applyFont="1" applyBorder="1" applyAlignment="1">
      <alignment vertical="center"/>
    </xf>
    <xf numFmtId="0" fontId="3" fillId="0" borderId="23" xfId="3" applyFont="1" applyBorder="1" applyAlignment="1">
      <alignment vertical="center"/>
    </xf>
    <xf numFmtId="0" fontId="3" fillId="0" borderId="23" xfId="3" applyFont="1" applyBorder="1" applyAlignment="1">
      <alignment vertical="center" wrapText="1"/>
    </xf>
    <xf numFmtId="3" fontId="5" fillId="0" borderId="24" xfId="3" applyNumberFormat="1" applyFont="1" applyBorder="1" applyAlignment="1">
      <alignment vertical="center"/>
    </xf>
    <xf numFmtId="3" fontId="5" fillId="0" borderId="23" xfId="3" applyNumberFormat="1" applyFont="1" applyBorder="1" applyAlignment="1">
      <alignment vertical="center"/>
    </xf>
    <xf numFmtId="3" fontId="5" fillId="0" borderId="72" xfId="3" applyNumberFormat="1" applyFont="1" applyBorder="1" applyAlignment="1">
      <alignment vertical="center"/>
    </xf>
    <xf numFmtId="0" fontId="3" fillId="0" borderId="9" xfId="3" applyFont="1" applyBorder="1" applyAlignment="1">
      <alignment vertical="center" wrapText="1"/>
    </xf>
    <xf numFmtId="3" fontId="5" fillId="0" borderId="10" xfId="3" applyNumberFormat="1" applyFont="1" applyBorder="1" applyAlignment="1">
      <alignment vertical="center"/>
    </xf>
    <xf numFmtId="3" fontId="5" fillId="0" borderId="9" xfId="3" applyNumberFormat="1" applyFont="1" applyBorder="1" applyAlignment="1">
      <alignment vertical="center"/>
    </xf>
    <xf numFmtId="3" fontId="5" fillId="0" borderId="21" xfId="3" applyNumberFormat="1" applyFont="1" applyBorder="1" applyAlignment="1">
      <alignment vertical="center"/>
    </xf>
    <xf numFmtId="3" fontId="8" fillId="0" borderId="21" xfId="3" applyNumberFormat="1" applyFont="1" applyBorder="1" applyAlignment="1">
      <alignment vertical="center"/>
    </xf>
    <xf numFmtId="0" fontId="6" fillId="0" borderId="43" xfId="3" applyFont="1" applyBorder="1" applyAlignment="1">
      <alignment vertical="center"/>
    </xf>
    <xf numFmtId="0" fontId="6" fillId="0" borderId="9" xfId="3" quotePrefix="1" applyFont="1" applyBorder="1" applyAlignment="1">
      <alignment vertical="center" wrapText="1"/>
    </xf>
    <xf numFmtId="3" fontId="9" fillId="0" borderId="15" xfId="3" applyNumberFormat="1" applyFont="1" applyBorder="1" applyAlignment="1">
      <alignment vertical="center"/>
    </xf>
    <xf numFmtId="3" fontId="9" fillId="0" borderId="43" xfId="3" applyNumberFormat="1" applyFont="1" applyBorder="1" applyAlignment="1">
      <alignment vertical="center"/>
    </xf>
    <xf numFmtId="3" fontId="9" fillId="0" borderId="46" xfId="3" applyNumberFormat="1" applyFont="1" applyBorder="1" applyAlignment="1">
      <alignment vertical="center"/>
    </xf>
    <xf numFmtId="3" fontId="8" fillId="0" borderId="46" xfId="3" applyNumberFormat="1" applyFont="1" applyBorder="1" applyAlignment="1">
      <alignment vertical="center"/>
    </xf>
    <xf numFmtId="0" fontId="3" fillId="0" borderId="8" xfId="3" applyFont="1" applyBorder="1" applyAlignment="1">
      <alignment vertical="center"/>
    </xf>
    <xf numFmtId="0" fontId="3" fillId="0" borderId="8" xfId="3" applyFont="1" applyBorder="1" applyAlignment="1">
      <alignment vertical="center" wrapText="1"/>
    </xf>
    <xf numFmtId="3" fontId="5" fillId="0" borderId="19" xfId="3" applyNumberFormat="1" applyFont="1" applyBorder="1" applyAlignment="1">
      <alignment vertical="center"/>
    </xf>
    <xf numFmtId="3" fontId="5" fillId="0" borderId="8" xfId="3" applyNumberFormat="1" applyFont="1" applyBorder="1" applyAlignment="1">
      <alignment vertical="center"/>
    </xf>
    <xf numFmtId="3" fontId="5" fillId="0" borderId="41" xfId="3" applyNumberFormat="1" applyFont="1" applyBorder="1" applyAlignment="1">
      <alignment vertical="center"/>
    </xf>
    <xf numFmtId="3" fontId="73" fillId="0" borderId="0" xfId="3" applyNumberFormat="1" applyFont="1" applyAlignment="1">
      <alignment vertical="center"/>
    </xf>
    <xf numFmtId="3" fontId="9" fillId="0" borderId="9" xfId="3" applyNumberFormat="1" applyFont="1" applyBorder="1" applyAlignment="1">
      <alignment vertical="center"/>
    </xf>
    <xf numFmtId="3" fontId="9" fillId="0" borderId="21" xfId="3" applyNumberFormat="1" applyFont="1" applyBorder="1" applyAlignment="1">
      <alignment vertical="center"/>
    </xf>
    <xf numFmtId="3" fontId="5" fillId="0" borderId="54" xfId="3" applyNumberFormat="1" applyFont="1" applyBorder="1" applyAlignment="1">
      <alignment vertical="center"/>
    </xf>
    <xf numFmtId="3" fontId="5" fillId="0" borderId="53" xfId="3" applyNumberFormat="1" applyFont="1" applyBorder="1" applyAlignment="1">
      <alignment vertical="center"/>
    </xf>
    <xf numFmtId="3" fontId="5" fillId="0" borderId="56" xfId="3" applyNumberFormat="1" applyFont="1" applyBorder="1" applyAlignment="1">
      <alignment vertical="center"/>
    </xf>
    <xf numFmtId="0" fontId="7" fillId="0" borderId="9" xfId="3" applyFont="1" applyBorder="1" applyAlignment="1">
      <alignment vertical="center"/>
    </xf>
    <xf numFmtId="0" fontId="6" fillId="0" borderId="9" xfId="3" quotePrefix="1" applyFont="1" applyBorder="1" applyAlignment="1">
      <alignment vertical="center"/>
    </xf>
    <xf numFmtId="0" fontId="6" fillId="0" borderId="9" xfId="3" applyFont="1" applyBorder="1" applyAlignment="1">
      <alignment vertical="center"/>
    </xf>
    <xf numFmtId="0" fontId="6" fillId="0" borderId="43" xfId="3" applyFont="1" applyBorder="1" applyAlignment="1">
      <alignment vertical="center" wrapText="1"/>
    </xf>
    <xf numFmtId="0" fontId="6" fillId="0" borderId="40" xfId="3" applyFont="1" applyBorder="1" applyAlignment="1">
      <alignment vertical="center"/>
    </xf>
    <xf numFmtId="0" fontId="3" fillId="0" borderId="10" xfId="3" applyFont="1" applyBorder="1" applyAlignment="1">
      <alignment vertical="center"/>
    </xf>
    <xf numFmtId="0" fontId="6" fillId="0" borderId="8" xfId="3" applyFont="1" applyBorder="1" applyAlignment="1">
      <alignment vertical="center"/>
    </xf>
    <xf numFmtId="0" fontId="6" fillId="0" borderId="9" xfId="3" applyFont="1" applyBorder="1" applyAlignment="1">
      <alignment vertical="center" wrapText="1"/>
    </xf>
    <xf numFmtId="0" fontId="3" fillId="0" borderId="16" xfId="3" quotePrefix="1" applyFont="1" applyBorder="1" applyAlignment="1">
      <alignment vertical="center" wrapText="1"/>
    </xf>
    <xf numFmtId="0" fontId="3" fillId="0" borderId="10" xfId="3" quotePrefix="1" applyFont="1" applyBorder="1" applyAlignment="1">
      <alignment vertical="center" wrapText="1"/>
    </xf>
    <xf numFmtId="0" fontId="3" fillId="0" borderId="10" xfId="3" applyFont="1" applyBorder="1" applyAlignment="1">
      <alignment vertical="center" wrapText="1"/>
    </xf>
    <xf numFmtId="3" fontId="58" fillId="0" borderId="9" xfId="3" applyNumberFormat="1" applyFont="1" applyBorder="1" applyAlignment="1">
      <alignment vertical="center"/>
    </xf>
    <xf numFmtId="0" fontId="3" fillId="0" borderId="20" xfId="3" applyFont="1" applyBorder="1" applyAlignment="1">
      <alignment vertical="center"/>
    </xf>
    <xf numFmtId="3" fontId="2" fillId="0" borderId="9" xfId="5" applyFont="1" applyBorder="1" applyAlignment="1">
      <alignment vertical="center" wrapText="1"/>
    </xf>
    <xf numFmtId="3" fontId="8" fillId="0" borderId="10" xfId="5" applyFont="1" applyBorder="1">
      <alignment vertical="center"/>
    </xf>
    <xf numFmtId="3" fontId="8" fillId="0" borderId="9" xfId="5" applyFont="1" applyBorder="1">
      <alignment vertical="center"/>
    </xf>
    <xf numFmtId="3" fontId="8" fillId="0" borderId="21" xfId="5" applyFont="1" applyBorder="1">
      <alignment vertical="center"/>
    </xf>
    <xf numFmtId="0" fontId="3" fillId="0" borderId="53" xfId="3" applyFont="1" applyBorder="1" applyAlignment="1">
      <alignment horizontal="left" vertical="center"/>
    </xf>
    <xf numFmtId="0" fontId="3" fillId="0" borderId="53" xfId="3" applyFont="1" applyBorder="1" applyAlignment="1">
      <alignment horizontal="left" vertical="center" wrapText="1"/>
    </xf>
    <xf numFmtId="3" fontId="5" fillId="0" borderId="54" xfId="3" applyNumberFormat="1" applyFont="1" applyBorder="1" applyAlignment="1">
      <alignment horizontal="right" vertical="center"/>
    </xf>
    <xf numFmtId="3" fontId="5" fillId="0" borderId="53" xfId="3" applyNumberFormat="1" applyFont="1" applyBorder="1" applyAlignment="1">
      <alignment horizontal="right" vertical="center"/>
    </xf>
    <xf numFmtId="3" fontId="58" fillId="0" borderId="10" xfId="3" applyNumberFormat="1" applyFont="1" applyBorder="1" applyAlignment="1">
      <alignment vertical="center"/>
    </xf>
    <xf numFmtId="3" fontId="58" fillId="0" borderId="21" xfId="3" applyNumberFormat="1" applyFont="1" applyBorder="1" applyAlignment="1">
      <alignment vertical="center"/>
    </xf>
    <xf numFmtId="3" fontId="5" fillId="0" borderId="68" xfId="3" applyNumberFormat="1" applyFont="1" applyBorder="1" applyAlignment="1">
      <alignment vertical="center"/>
    </xf>
    <xf numFmtId="3" fontId="5" fillId="0" borderId="69" xfId="3" applyNumberFormat="1" applyFont="1" applyBorder="1" applyAlignment="1">
      <alignment vertical="center"/>
    </xf>
    <xf numFmtId="3" fontId="5" fillId="0" borderId="70" xfId="3" applyNumberFormat="1" applyFont="1" applyBorder="1" applyAlignment="1">
      <alignment vertical="center"/>
    </xf>
    <xf numFmtId="3" fontId="3" fillId="0" borderId="0" xfId="3" applyNumberFormat="1" applyFont="1" applyAlignment="1" applyProtection="1">
      <alignment vertical="center"/>
      <protection locked="0"/>
    </xf>
    <xf numFmtId="3" fontId="13" fillId="0" borderId="0" xfId="5" applyFont="1" applyAlignment="1">
      <alignment vertical="center" wrapText="1"/>
    </xf>
    <xf numFmtId="0" fontId="13" fillId="0" borderId="0" xfId="8" applyFont="1" applyAlignment="1">
      <alignment horizontal="right"/>
    </xf>
    <xf numFmtId="166" fontId="13" fillId="0" borderId="0" xfId="8" applyNumberFormat="1" applyFont="1" applyAlignment="1">
      <alignment horizontal="right"/>
    </xf>
    <xf numFmtId="0" fontId="14" fillId="0" borderId="0" xfId="8" applyFont="1" applyAlignment="1">
      <alignment vertical="center"/>
    </xf>
    <xf numFmtId="3" fontId="19" fillId="0" borderId="102" xfId="5" applyFont="1" applyBorder="1" applyAlignment="1">
      <alignment vertical="center" wrapText="1"/>
    </xf>
    <xf numFmtId="3" fontId="19" fillId="0" borderId="18" xfId="5" applyFont="1" applyBorder="1">
      <alignment vertical="center"/>
    </xf>
    <xf numFmtId="3" fontId="19" fillId="0" borderId="8" xfId="5" applyFont="1" applyBorder="1">
      <alignment vertical="center"/>
    </xf>
    <xf numFmtId="3" fontId="19" fillId="0" borderId="19" xfId="5" applyFont="1" applyBorder="1">
      <alignment vertical="center"/>
    </xf>
    <xf numFmtId="3" fontId="19" fillId="0" borderId="40" xfId="5" applyFont="1" applyBorder="1">
      <alignment vertical="center"/>
    </xf>
    <xf numFmtId="3" fontId="19" fillId="0" borderId="90" xfId="5" applyFont="1" applyBorder="1" applyAlignment="1">
      <alignment vertical="center" wrapText="1"/>
    </xf>
    <xf numFmtId="3" fontId="19" fillId="0" borderId="16" xfId="5" applyFont="1" applyBorder="1">
      <alignment vertical="center"/>
    </xf>
    <xf numFmtId="3" fontId="19" fillId="0" borderId="9" xfId="5" applyFont="1" applyBorder="1">
      <alignment vertical="center"/>
    </xf>
    <xf numFmtId="3" fontId="19" fillId="0" borderId="20" xfId="5" applyFont="1" applyBorder="1">
      <alignment vertical="center"/>
    </xf>
    <xf numFmtId="0" fontId="13" fillId="0" borderId="0" xfId="8" applyFont="1"/>
    <xf numFmtId="3" fontId="19" fillId="0" borderId="118" xfId="5" applyFont="1" applyBorder="1" applyAlignment="1">
      <alignment vertical="center" wrapText="1"/>
    </xf>
    <xf numFmtId="3" fontId="19" fillId="0" borderId="45" xfId="5" applyFont="1" applyBorder="1">
      <alignment vertical="center"/>
    </xf>
    <xf numFmtId="3" fontId="19" fillId="0" borderId="43" xfId="5" applyFont="1" applyBorder="1">
      <alignment vertical="center"/>
    </xf>
    <xf numFmtId="3" fontId="19" fillId="0" borderId="14" xfId="5" applyFont="1" applyBorder="1">
      <alignment vertical="center"/>
    </xf>
    <xf numFmtId="3" fontId="18" fillId="0" borderId="105" xfId="5" applyFont="1" applyBorder="1" applyAlignment="1">
      <alignment horizontal="center" vertical="center"/>
    </xf>
    <xf numFmtId="3" fontId="18" fillId="0" borderId="106" xfId="5" applyFont="1" applyBorder="1" applyAlignment="1">
      <alignment vertical="center" wrapText="1"/>
    </xf>
    <xf numFmtId="3" fontId="18" fillId="0" borderId="107" xfId="5" applyFont="1" applyBorder="1">
      <alignment vertical="center"/>
    </xf>
    <xf numFmtId="3" fontId="18" fillId="0" borderId="108" xfId="5" applyFont="1" applyBorder="1">
      <alignment vertical="center"/>
    </xf>
    <xf numFmtId="3" fontId="18" fillId="0" borderId="110" xfId="5" applyFont="1" applyBorder="1">
      <alignment vertical="center"/>
    </xf>
    <xf numFmtId="0" fontId="18" fillId="0" borderId="0" xfId="8" applyFont="1"/>
    <xf numFmtId="3" fontId="19" fillId="0" borderId="102" xfId="5" quotePrefix="1" applyFont="1" applyBorder="1" applyAlignment="1">
      <alignment vertical="center" wrapText="1"/>
    </xf>
    <xf numFmtId="0" fontId="15" fillId="0" borderId="0" xfId="8" applyFont="1"/>
    <xf numFmtId="3" fontId="20" fillId="0" borderId="116" xfId="5" applyFont="1" applyBorder="1" applyAlignment="1">
      <alignment vertical="center" wrapText="1"/>
    </xf>
    <xf numFmtId="3" fontId="20" fillId="0" borderId="40" xfId="5" applyFont="1" applyBorder="1">
      <alignment vertical="center"/>
    </xf>
    <xf numFmtId="3" fontId="20" fillId="0" borderId="8" xfId="5" applyFont="1" applyBorder="1">
      <alignment vertical="center"/>
    </xf>
    <xf numFmtId="3" fontId="20" fillId="0" borderId="18" xfId="5" applyFont="1" applyBorder="1">
      <alignment vertical="center"/>
    </xf>
    <xf numFmtId="3" fontId="18" fillId="0" borderId="112" xfId="5" applyFont="1" applyBorder="1" applyAlignment="1">
      <alignment vertical="center" wrapText="1"/>
    </xf>
    <xf numFmtId="3" fontId="18" fillId="0" borderId="38" xfId="5" applyFont="1" applyBorder="1">
      <alignment vertical="center"/>
    </xf>
    <xf numFmtId="3" fontId="18" fillId="0" borderId="113" xfId="5" applyFont="1" applyBorder="1">
      <alignment vertical="center"/>
    </xf>
    <xf numFmtId="3" fontId="20" fillId="0" borderId="117" xfId="5" applyFont="1" applyBorder="1" applyAlignment="1">
      <alignment vertical="center" wrapText="1"/>
    </xf>
    <xf numFmtId="3" fontId="20" fillId="0" borderId="60" xfId="5" applyFont="1" applyBorder="1">
      <alignment vertical="center"/>
    </xf>
    <xf numFmtId="3" fontId="20" fillId="0" borderId="59" xfId="5" applyFont="1" applyBorder="1">
      <alignment vertical="center"/>
    </xf>
    <xf numFmtId="3" fontId="20" fillId="0" borderId="62" xfId="5" applyFont="1" applyBorder="1">
      <alignment vertical="center"/>
    </xf>
    <xf numFmtId="3" fontId="18" fillId="0" borderId="105" xfId="5" quotePrefix="1" applyFont="1" applyBorder="1" applyAlignment="1">
      <alignment horizontal="center" vertical="center"/>
    </xf>
    <xf numFmtId="3" fontId="18" fillId="0" borderId="60" xfId="5" applyFont="1" applyBorder="1">
      <alignment vertical="center"/>
    </xf>
    <xf numFmtId="3" fontId="18" fillId="0" borderId="59" xfId="5" applyFont="1" applyBorder="1">
      <alignment vertical="center"/>
    </xf>
    <xf numFmtId="3" fontId="18" fillId="0" borderId="62" xfId="5" applyFont="1" applyBorder="1">
      <alignment vertical="center"/>
    </xf>
    <xf numFmtId="3" fontId="19" fillId="0" borderId="86" xfId="5" applyFont="1" applyBorder="1" applyAlignment="1">
      <alignment horizontal="center" vertical="center"/>
    </xf>
    <xf numFmtId="3" fontId="18" fillId="0" borderId="93" xfId="5" applyFont="1" applyBorder="1" applyAlignment="1">
      <alignment horizontal="center" vertical="center"/>
    </xf>
    <xf numFmtId="3" fontId="18" fillId="0" borderId="166" xfId="5" applyFont="1" applyBorder="1" applyAlignment="1">
      <alignment vertical="center" wrapText="1"/>
    </xf>
    <xf numFmtId="3" fontId="18" fillId="0" borderId="167" xfId="5" applyFont="1" applyBorder="1">
      <alignment vertical="center"/>
    </xf>
    <xf numFmtId="3" fontId="18" fillId="0" borderId="168" xfId="5" applyFont="1" applyBorder="1">
      <alignment vertical="center"/>
    </xf>
    <xf numFmtId="0" fontId="13" fillId="0" borderId="0" xfId="8" applyFont="1" applyAlignment="1">
      <alignment vertical="center"/>
    </xf>
    <xf numFmtId="3" fontId="18" fillId="0" borderId="57" xfId="5" applyFont="1" applyBorder="1" applyAlignment="1">
      <alignment horizontal="left" vertical="center"/>
    </xf>
    <xf numFmtId="3" fontId="18" fillId="0" borderId="136" xfId="5" applyFont="1" applyBorder="1" applyAlignment="1">
      <alignment horizontal="left" vertical="center" wrapText="1"/>
    </xf>
    <xf numFmtId="3" fontId="18" fillId="0" borderId="3" xfId="5" applyFont="1" applyBorder="1" applyAlignment="1">
      <alignment horizontal="right" vertical="center"/>
    </xf>
    <xf numFmtId="3" fontId="18" fillId="0" borderId="4" xfId="5" applyFont="1" applyBorder="1" applyAlignment="1">
      <alignment horizontal="right" vertical="center"/>
    </xf>
    <xf numFmtId="3" fontId="14" fillId="0" borderId="9" xfId="8" applyNumberFormat="1" applyFont="1" applyBorder="1"/>
    <xf numFmtId="3" fontId="14" fillId="0" borderId="10" xfId="8" applyNumberFormat="1" applyFont="1" applyBorder="1"/>
    <xf numFmtId="3" fontId="14" fillId="0" borderId="23" xfId="8" applyNumberFormat="1" applyFont="1" applyBorder="1"/>
    <xf numFmtId="3" fontId="14" fillId="0" borderId="24" xfId="8" applyNumberFormat="1" applyFont="1" applyBorder="1"/>
    <xf numFmtId="3" fontId="14" fillId="0" borderId="0" xfId="9" applyFont="1">
      <alignment vertical="center"/>
    </xf>
    <xf numFmtId="0" fontId="14" fillId="0" borderId="0" xfId="8" applyFont="1" applyAlignment="1">
      <alignment wrapText="1"/>
    </xf>
    <xf numFmtId="166" fontId="14" fillId="0" borderId="0" xfId="8" applyNumberFormat="1" applyFont="1"/>
    <xf numFmtId="3" fontId="19" fillId="0" borderId="78" xfId="5" applyFont="1" applyBorder="1">
      <alignment vertical="center"/>
    </xf>
    <xf numFmtId="3" fontId="19" fillId="0" borderId="11" xfId="5" applyFont="1" applyBorder="1">
      <alignment vertical="center"/>
    </xf>
    <xf numFmtId="3" fontId="19" fillId="0" borderId="97" xfId="5" applyFont="1" applyBorder="1">
      <alignment vertical="center"/>
    </xf>
    <xf numFmtId="3" fontId="18" fillId="0" borderId="65" xfId="5" applyFont="1" applyBorder="1">
      <alignment vertical="center"/>
    </xf>
    <xf numFmtId="3" fontId="18" fillId="0" borderId="37" xfId="5" applyFont="1" applyBorder="1">
      <alignment vertical="center"/>
    </xf>
    <xf numFmtId="3" fontId="18" fillId="0" borderId="115" xfId="5" applyFont="1" applyBorder="1">
      <alignment vertical="center"/>
    </xf>
    <xf numFmtId="3" fontId="20" fillId="0" borderId="78" xfId="5" applyFont="1" applyBorder="1">
      <alignment vertical="center"/>
    </xf>
    <xf numFmtId="3" fontId="20" fillId="0" borderId="104" xfId="5" applyFont="1" applyBorder="1">
      <alignment vertical="center"/>
    </xf>
    <xf numFmtId="3" fontId="19" fillId="0" borderId="62" xfId="5" applyFont="1" applyBorder="1">
      <alignment vertical="center"/>
    </xf>
    <xf numFmtId="3" fontId="19" fillId="0" borderId="60" xfId="5" applyFont="1" applyBorder="1">
      <alignment vertical="center"/>
    </xf>
    <xf numFmtId="3" fontId="19" fillId="0" borderId="104" xfId="5" applyFont="1" applyBorder="1">
      <alignment vertical="center"/>
    </xf>
    <xf numFmtId="3" fontId="18" fillId="0" borderId="67" xfId="5" applyFont="1" applyBorder="1">
      <alignment vertical="center"/>
    </xf>
    <xf numFmtId="3" fontId="18" fillId="0" borderId="71" xfId="5" applyFont="1" applyBorder="1">
      <alignment vertical="center"/>
    </xf>
    <xf numFmtId="3" fontId="14" fillId="0" borderId="21" xfId="8" applyNumberFormat="1" applyFont="1" applyBorder="1"/>
    <xf numFmtId="3" fontId="14" fillId="0" borderId="72" xfId="8" applyNumberFormat="1" applyFont="1" applyBorder="1"/>
    <xf numFmtId="166" fontId="2" fillId="0" borderId="0" xfId="10" applyNumberFormat="1" applyFont="1" applyAlignment="1">
      <alignment horizontal="centerContinuous" vertical="center"/>
    </xf>
    <xf numFmtId="20" fontId="4" fillId="2" borderId="9" xfId="10" applyNumberFormat="1" applyFont="1" applyFill="1" applyBorder="1" applyAlignment="1">
      <alignment horizontal="center" vertical="center" wrapText="1"/>
    </xf>
    <xf numFmtId="0" fontId="4" fillId="2" borderId="11" xfId="10" applyFont="1" applyFill="1" applyBorder="1" applyAlignment="1">
      <alignment horizontal="center" vertical="center" wrapText="1"/>
    </xf>
    <xf numFmtId="3" fontId="2" fillId="0" borderId="41" xfId="10" applyNumberFormat="1" applyFont="1" applyBorder="1">
      <alignment vertical="center"/>
    </xf>
    <xf numFmtId="3" fontId="2" fillId="0" borderId="72" xfId="10" applyNumberFormat="1" applyFont="1" applyBorder="1">
      <alignment vertical="center"/>
    </xf>
    <xf numFmtId="3" fontId="3" fillId="0" borderId="41" xfId="10" applyNumberFormat="1" applyFont="1" applyBorder="1">
      <alignment vertical="center"/>
    </xf>
    <xf numFmtId="3" fontId="3" fillId="0" borderId="115" xfId="10" applyNumberFormat="1" applyFont="1" applyBorder="1">
      <alignment vertical="center"/>
    </xf>
    <xf numFmtId="3" fontId="3" fillId="0" borderId="51" xfId="10" applyNumberFormat="1" applyFont="1" applyBorder="1">
      <alignment vertical="center"/>
    </xf>
    <xf numFmtId="3" fontId="3" fillId="0" borderId="6" xfId="10" applyNumberFormat="1" applyFont="1" applyBorder="1">
      <alignment vertical="center"/>
    </xf>
    <xf numFmtId="3" fontId="2" fillId="0" borderId="21" xfId="10" applyNumberFormat="1" applyFont="1" applyBorder="1">
      <alignment vertical="center"/>
    </xf>
    <xf numFmtId="3" fontId="2" fillId="0" borderId="46" xfId="10" applyNumberFormat="1" applyFont="1" applyBorder="1">
      <alignment vertical="center"/>
    </xf>
    <xf numFmtId="3" fontId="3" fillId="0" borderId="72" xfId="10" applyNumberFormat="1" applyFont="1" applyBorder="1">
      <alignment vertical="center"/>
    </xf>
    <xf numFmtId="166" fontId="2" fillId="0" borderId="0" xfId="10" applyNumberFormat="1" applyFont="1">
      <alignment vertical="center"/>
    </xf>
    <xf numFmtId="0" fontId="3" fillId="0" borderId="9" xfId="1" applyFont="1" applyBorder="1" applyAlignment="1">
      <alignment horizontal="center" vertical="center"/>
    </xf>
    <xf numFmtId="3" fontId="3" fillId="0" borderId="10" xfId="1" applyNumberFormat="1" applyFont="1" applyBorder="1" applyAlignment="1">
      <alignment horizontal="center" vertical="center"/>
    </xf>
    <xf numFmtId="3" fontId="3" fillId="0" borderId="16" xfId="1" applyNumberFormat="1" applyFont="1" applyBorder="1" applyAlignment="1">
      <alignment horizontal="center" vertical="center"/>
    </xf>
    <xf numFmtId="3" fontId="3" fillId="0" borderId="11" xfId="1" applyNumberFormat="1" applyFont="1" applyBorder="1" applyAlignment="1">
      <alignment horizontal="center" vertical="center"/>
    </xf>
    <xf numFmtId="0" fontId="3" fillId="0" borderId="22" xfId="1" applyFont="1" applyBorder="1" applyAlignment="1">
      <alignment horizontal="center" vertical="center"/>
    </xf>
    <xf numFmtId="0" fontId="3" fillId="0" borderId="23" xfId="1" applyFont="1" applyBorder="1" applyAlignment="1">
      <alignment vertical="center" wrapText="1"/>
    </xf>
    <xf numFmtId="3" fontId="3" fillId="0" borderId="24" xfId="1" applyNumberFormat="1" applyFont="1" applyBorder="1" applyAlignment="1">
      <alignment vertical="center"/>
    </xf>
    <xf numFmtId="0" fontId="3" fillId="0" borderId="23" xfId="1" applyFont="1" applyBorder="1" applyAlignment="1">
      <alignment horizontal="center" vertical="center"/>
    </xf>
    <xf numFmtId="3" fontId="3" fillId="0" borderId="26" xfId="1" applyNumberFormat="1" applyFont="1" applyBorder="1" applyAlignment="1">
      <alignment vertical="center"/>
    </xf>
    <xf numFmtId="3" fontId="14" fillId="0" borderId="88" xfId="5" applyFont="1" applyBorder="1" applyAlignment="1">
      <alignment vertical="center" wrapText="1"/>
    </xf>
    <xf numFmtId="0" fontId="74" fillId="2" borderId="112" xfId="0" applyFont="1" applyFill="1" applyBorder="1" applyAlignment="1">
      <alignment horizontal="center" vertical="center"/>
    </xf>
    <xf numFmtId="0" fontId="74" fillId="2" borderId="165" xfId="0" applyFont="1" applyFill="1" applyBorder="1" applyAlignment="1">
      <alignment horizontal="center" vertical="center"/>
    </xf>
    <xf numFmtId="3" fontId="74" fillId="2" borderId="113" xfId="0" applyNumberFormat="1" applyFont="1" applyFill="1" applyBorder="1" applyAlignment="1">
      <alignment horizontal="center" vertical="center"/>
    </xf>
    <xf numFmtId="0" fontId="74" fillId="2" borderId="170" xfId="0" applyFont="1" applyFill="1" applyBorder="1" applyAlignment="1">
      <alignment horizontal="center" vertical="center"/>
    </xf>
    <xf numFmtId="0" fontId="75" fillId="0" borderId="161" xfId="0" applyFont="1" applyBorder="1" applyAlignment="1">
      <alignment horizontal="center" vertical="center"/>
    </xf>
    <xf numFmtId="0" fontId="75" fillId="0" borderId="100" xfId="0" applyFont="1" applyBorder="1" applyAlignment="1">
      <alignment horizontal="center" vertical="center"/>
    </xf>
    <xf numFmtId="3" fontId="75" fillId="0" borderId="9" xfId="24" applyNumberFormat="1" applyFont="1" applyBorder="1" applyAlignment="1">
      <alignment vertical="center"/>
    </xf>
    <xf numFmtId="0" fontId="75" fillId="0" borderId="116" xfId="0" applyFont="1" applyBorder="1" applyAlignment="1">
      <alignment horizontal="center" vertical="center"/>
    </xf>
    <xf numFmtId="0" fontId="75" fillId="0" borderId="176" xfId="0" applyFont="1" applyBorder="1" applyAlignment="1">
      <alignment horizontal="center" vertical="center"/>
    </xf>
    <xf numFmtId="3" fontId="74" fillId="0" borderId="34" xfId="24" applyNumberFormat="1" applyFont="1" applyBorder="1" applyAlignment="1">
      <alignment vertical="center"/>
    </xf>
    <xf numFmtId="3" fontId="49" fillId="0" borderId="9" xfId="24" applyNumberFormat="1" applyFont="1" applyBorder="1" applyAlignment="1">
      <alignment vertical="center"/>
    </xf>
    <xf numFmtId="3" fontId="52" fillId="0" borderId="34" xfId="24" applyNumberFormat="1" applyFont="1" applyBorder="1" applyAlignment="1">
      <alignment vertical="center"/>
    </xf>
    <xf numFmtId="3" fontId="49" fillId="9" borderId="8" xfId="24" applyNumberFormat="1" applyFont="1" applyFill="1" applyBorder="1" applyAlignment="1">
      <alignment vertical="center"/>
    </xf>
    <xf numFmtId="3" fontId="49" fillId="9" borderId="9" xfId="24" applyNumberFormat="1" applyFont="1" applyFill="1" applyBorder="1" applyAlignment="1">
      <alignment vertical="center"/>
    </xf>
    <xf numFmtId="3" fontId="52" fillId="9" borderId="34" xfId="0" applyNumberFormat="1" applyFont="1" applyFill="1" applyBorder="1" applyAlignment="1">
      <alignment vertical="center"/>
    </xf>
    <xf numFmtId="3" fontId="49" fillId="0" borderId="8" xfId="0" applyNumberFormat="1" applyFont="1" applyBorder="1" applyAlignment="1">
      <alignment vertical="center"/>
    </xf>
    <xf numFmtId="3" fontId="49" fillId="0" borderId="9" xfId="0" applyNumberFormat="1" applyFont="1" applyBorder="1" applyAlignment="1">
      <alignment vertical="center"/>
    </xf>
    <xf numFmtId="3" fontId="52" fillId="0" borderId="61" xfId="0" applyNumberFormat="1" applyFont="1" applyBorder="1" applyAlignment="1">
      <alignment vertical="center"/>
    </xf>
    <xf numFmtId="3" fontId="49" fillId="9" borderId="8" xfId="0" applyNumberFormat="1" applyFont="1" applyFill="1" applyBorder="1" applyAlignment="1">
      <alignment vertical="center"/>
    </xf>
    <xf numFmtId="3" fontId="49" fillId="9" borderId="9" xfId="0" applyNumberFormat="1" applyFont="1" applyFill="1" applyBorder="1" applyAlignment="1">
      <alignment vertical="center"/>
    </xf>
    <xf numFmtId="3" fontId="49" fillId="0" borderId="8" xfId="24" applyNumberFormat="1" applyFont="1" applyBorder="1" applyAlignment="1">
      <alignment vertical="center"/>
    </xf>
    <xf numFmtId="3" fontId="52" fillId="0" borderId="34" xfId="0" applyNumberFormat="1" applyFont="1" applyBorder="1" applyAlignment="1">
      <alignment vertical="center"/>
    </xf>
    <xf numFmtId="3" fontId="52" fillId="9" borderId="34" xfId="24" applyNumberFormat="1" applyFont="1" applyFill="1" applyBorder="1" applyAlignment="1">
      <alignment vertical="center"/>
    </xf>
    <xf numFmtId="3" fontId="49" fillId="9" borderId="113" xfId="24" applyNumberFormat="1" applyFont="1" applyFill="1" applyBorder="1" applyAlignment="1">
      <alignment vertical="center"/>
    </xf>
    <xf numFmtId="0" fontId="75" fillId="0" borderId="161" xfId="0" applyFont="1" applyBorder="1" applyAlignment="1">
      <alignment vertical="center"/>
    </xf>
    <xf numFmtId="3" fontId="52" fillId="0" borderId="43" xfId="0" applyNumberFormat="1" applyFont="1" applyBorder="1" applyAlignment="1">
      <alignment vertical="center"/>
    </xf>
    <xf numFmtId="3" fontId="74" fillId="2" borderId="108" xfId="0" applyNumberFormat="1" applyFont="1" applyFill="1" applyBorder="1" applyAlignment="1">
      <alignment vertical="center"/>
    </xf>
    <xf numFmtId="0" fontId="74" fillId="2" borderId="142" xfId="0" applyFont="1" applyFill="1" applyBorder="1" applyAlignment="1">
      <alignment vertical="center"/>
    </xf>
    <xf numFmtId="0" fontId="75" fillId="0" borderId="130" xfId="0" applyFont="1" applyBorder="1" applyAlignment="1">
      <alignment vertical="center"/>
    </xf>
    <xf numFmtId="0" fontId="74" fillId="0" borderId="163" xfId="0" applyFont="1" applyBorder="1" applyAlignment="1">
      <alignment vertical="center"/>
    </xf>
    <xf numFmtId="0" fontId="49" fillId="0" borderId="101" xfId="0" applyFont="1" applyBorder="1" applyAlignment="1">
      <alignment vertical="center"/>
    </xf>
    <xf numFmtId="0" fontId="49" fillId="0" borderId="130" xfId="0" applyFont="1" applyBorder="1" applyAlignment="1">
      <alignment vertical="center"/>
    </xf>
    <xf numFmtId="0" fontId="52" fillId="0" borderId="163" xfId="0" applyFont="1" applyBorder="1" applyAlignment="1">
      <alignment vertical="center"/>
    </xf>
    <xf numFmtId="3" fontId="49" fillId="0" borderId="101" xfId="4" applyFont="1" applyBorder="1">
      <alignment vertical="center"/>
    </xf>
    <xf numFmtId="3" fontId="49" fillId="0" borderId="130" xfId="4" applyFont="1" applyBorder="1">
      <alignment vertical="center"/>
    </xf>
    <xf numFmtId="3" fontId="52" fillId="0" borderId="163" xfId="4" applyFont="1" applyBorder="1">
      <alignment vertical="center"/>
    </xf>
    <xf numFmtId="3" fontId="49" fillId="0" borderId="126" xfId="4" applyFont="1" applyBorder="1" applyAlignment="1">
      <alignment vertical="center" wrapText="1"/>
    </xf>
    <xf numFmtId="3" fontId="49" fillId="0" borderId="126" xfId="4" applyFont="1" applyBorder="1">
      <alignment vertical="center"/>
    </xf>
    <xf numFmtId="3" fontId="49" fillId="0" borderId="130" xfId="4" applyFont="1" applyBorder="1" applyAlignment="1">
      <alignment vertical="center" wrapText="1"/>
    </xf>
    <xf numFmtId="0" fontId="49" fillId="0" borderId="165" xfId="0" applyFont="1" applyBorder="1" applyAlignment="1">
      <alignment vertical="center"/>
    </xf>
    <xf numFmtId="0" fontId="52" fillId="0" borderId="126" xfId="0" applyFont="1" applyBorder="1" applyAlignment="1">
      <alignment vertical="center"/>
    </xf>
    <xf numFmtId="0" fontId="2" fillId="0" borderId="0" xfId="1" applyFont="1" applyAlignment="1">
      <alignment horizontal="center" vertical="center"/>
    </xf>
    <xf numFmtId="3" fontId="13" fillId="2" borderId="54" xfId="6" applyFont="1" applyFill="1" applyBorder="1" applyAlignment="1">
      <alignment horizontal="center" vertical="center" wrapText="1"/>
    </xf>
    <xf numFmtId="3" fontId="19" fillId="0" borderId="91" xfId="5" applyFont="1" applyBorder="1" applyAlignment="1">
      <alignment horizontal="center" vertical="center"/>
    </xf>
    <xf numFmtId="3" fontId="19" fillId="0" borderId="88" xfId="5" applyFont="1" applyBorder="1" applyAlignment="1">
      <alignment horizontal="center" vertical="center"/>
    </xf>
    <xf numFmtId="3" fontId="13" fillId="0" borderId="36" xfId="5" applyFont="1" applyBorder="1">
      <alignment vertical="center"/>
    </xf>
    <xf numFmtId="3" fontId="13" fillId="0" borderId="37" xfId="5" applyFont="1" applyBorder="1">
      <alignment vertical="center"/>
    </xf>
    <xf numFmtId="3" fontId="13" fillId="0" borderId="57" xfId="5" applyFont="1" applyBorder="1">
      <alignment vertical="center"/>
    </xf>
    <xf numFmtId="3" fontId="13" fillId="0" borderId="4" xfId="5" applyFont="1" applyBorder="1">
      <alignment vertical="center"/>
    </xf>
    <xf numFmtId="0" fontId="13" fillId="4" borderId="23" xfId="16" applyFont="1" applyFill="1" applyBorder="1" applyAlignment="1">
      <alignment horizontal="center" vertical="center" wrapText="1"/>
    </xf>
    <xf numFmtId="3" fontId="13" fillId="2" borderId="54" xfId="5" applyFont="1" applyFill="1" applyBorder="1" applyAlignment="1">
      <alignment horizontal="center" vertical="center" wrapText="1"/>
    </xf>
    <xf numFmtId="3" fontId="13" fillId="2" borderId="53" xfId="5" applyFont="1" applyFill="1" applyBorder="1" applyAlignment="1">
      <alignment horizontal="center" vertical="center" wrapText="1"/>
    </xf>
    <xf numFmtId="3" fontId="13" fillId="2" borderId="16" xfId="5" applyFont="1" applyFill="1" applyBorder="1" applyAlignment="1">
      <alignment horizontal="center" vertical="center" wrapText="1"/>
    </xf>
    <xf numFmtId="3" fontId="13" fillId="2" borderId="8" xfId="5" applyFont="1" applyFill="1" applyBorder="1" applyAlignment="1">
      <alignment horizontal="center" vertical="center" wrapText="1"/>
    </xf>
    <xf numFmtId="0" fontId="3" fillId="0" borderId="20" xfId="2" applyFont="1" applyBorder="1" applyAlignment="1">
      <alignment vertical="center" wrapText="1"/>
    </xf>
    <xf numFmtId="3" fontId="2" fillId="0" borderId="16" xfId="5" applyFont="1" applyBorder="1" applyAlignment="1">
      <alignment vertical="center" wrapText="1"/>
    </xf>
    <xf numFmtId="3" fontId="3" fillId="2" borderId="10" xfId="1" applyNumberFormat="1" applyFont="1" applyFill="1" applyBorder="1" applyAlignment="1">
      <alignment horizontal="center" vertical="center" wrapText="1"/>
    </xf>
    <xf numFmtId="0" fontId="2" fillId="0" borderId="0" xfId="2" applyFont="1" applyAlignment="1">
      <alignment vertical="center"/>
    </xf>
    <xf numFmtId="0" fontId="5" fillId="2" borderId="10" xfId="2" applyFont="1" applyFill="1" applyBorder="1" applyAlignment="1">
      <alignment horizontal="center" vertical="center" wrapText="1"/>
    </xf>
    <xf numFmtId="0" fontId="2" fillId="0" borderId="15" xfId="2" applyFont="1" applyBorder="1" applyAlignment="1">
      <alignment vertical="center" wrapText="1"/>
    </xf>
    <xf numFmtId="0" fontId="2" fillId="3" borderId="9" xfId="2" applyFont="1" applyFill="1" applyBorder="1" applyAlignment="1">
      <alignment horizontal="center" vertical="center"/>
    </xf>
    <xf numFmtId="0" fontId="2" fillId="0" borderId="9" xfId="2" applyFont="1" applyBorder="1" applyAlignment="1">
      <alignment vertical="center"/>
    </xf>
    <xf numFmtId="3" fontId="2" fillId="0" borderId="9" xfId="2" applyNumberFormat="1" applyFont="1" applyBorder="1" applyAlignment="1">
      <alignment vertical="center" wrapText="1"/>
    </xf>
    <xf numFmtId="3" fontId="2" fillId="0" borderId="19" xfId="3" applyNumberFormat="1" applyFont="1" applyBorder="1" applyAlignment="1">
      <alignment vertical="center"/>
    </xf>
    <xf numFmtId="3" fontId="2" fillId="0" borderId="10" xfId="2" applyNumberFormat="1" applyFont="1" applyBorder="1" applyAlignment="1">
      <alignment vertical="center" wrapText="1"/>
    </xf>
    <xf numFmtId="3" fontId="2" fillId="0" borderId="0" xfId="2" applyNumberFormat="1" applyFont="1" applyAlignment="1">
      <alignment vertical="center" wrapText="1"/>
    </xf>
    <xf numFmtId="0" fontId="2" fillId="3" borderId="12" xfId="2" applyFont="1" applyFill="1" applyBorder="1" applyAlignment="1">
      <alignment horizontal="center" vertical="center"/>
    </xf>
    <xf numFmtId="3" fontId="2" fillId="0" borderId="21" xfId="2" applyNumberFormat="1" applyFont="1" applyBorder="1" applyAlignment="1">
      <alignment vertical="center" wrapText="1"/>
    </xf>
    <xf numFmtId="0" fontId="2" fillId="3" borderId="8" xfId="2" applyFont="1" applyFill="1" applyBorder="1" applyAlignment="1">
      <alignment horizontal="center" vertical="center"/>
    </xf>
    <xf numFmtId="3" fontId="2" fillId="0" borderId="19" xfId="2" applyNumberFormat="1" applyFont="1" applyBorder="1" applyAlignment="1">
      <alignment vertical="center" wrapText="1"/>
    </xf>
    <xf numFmtId="3" fontId="2" fillId="0" borderId="8" xfId="2" applyNumberFormat="1" applyFont="1" applyBorder="1" applyAlignment="1">
      <alignment vertical="center" wrapText="1"/>
    </xf>
    <xf numFmtId="3" fontId="2" fillId="0" borderId="41" xfId="2" applyNumberFormat="1" applyFont="1" applyBorder="1" applyAlignment="1">
      <alignment vertical="center" wrapText="1"/>
    </xf>
    <xf numFmtId="0" fontId="2" fillId="3" borderId="7" xfId="2" applyFont="1" applyFill="1" applyBorder="1" applyAlignment="1">
      <alignment horizontal="center" vertical="center"/>
    </xf>
    <xf numFmtId="0" fontId="2" fillId="0" borderId="8" xfId="2" applyFont="1" applyBorder="1" applyAlignment="1">
      <alignment vertical="center"/>
    </xf>
    <xf numFmtId="0" fontId="2" fillId="0" borderId="16" xfId="2" applyFont="1" applyBorder="1" applyAlignment="1">
      <alignment vertical="center"/>
    </xf>
    <xf numFmtId="0" fontId="2" fillId="0" borderId="40" xfId="2" applyFont="1" applyBorder="1" applyAlignment="1">
      <alignment vertical="center"/>
    </xf>
    <xf numFmtId="0" fontId="2" fillId="0" borderId="8" xfId="2" applyFont="1" applyBorder="1" applyAlignment="1">
      <alignment vertical="center" wrapText="1"/>
    </xf>
    <xf numFmtId="0" fontId="2" fillId="3" borderId="34" xfId="2" applyFont="1" applyFill="1" applyBorder="1" applyAlignment="1">
      <alignment horizontal="center" vertical="center"/>
    </xf>
    <xf numFmtId="0" fontId="2" fillId="0" borderId="34" xfId="2" applyFont="1" applyBorder="1" applyAlignment="1">
      <alignment vertical="center"/>
    </xf>
    <xf numFmtId="0" fontId="2" fillId="0" borderId="34" xfId="2" applyFont="1" applyBorder="1" applyAlignment="1">
      <alignment vertical="center" wrapText="1"/>
    </xf>
    <xf numFmtId="0" fontId="2" fillId="0" borderId="9" xfId="2" applyFont="1" applyBorder="1" applyAlignment="1">
      <alignment vertical="center" wrapText="1"/>
    </xf>
    <xf numFmtId="0" fontId="2" fillId="3" borderId="9" xfId="3" applyFont="1" applyFill="1" applyBorder="1" applyAlignment="1">
      <alignment horizontal="center" vertical="center"/>
    </xf>
    <xf numFmtId="0" fontId="2" fillId="0" borderId="40" xfId="3" applyFont="1" applyBorder="1" applyAlignment="1">
      <alignment vertical="center"/>
    </xf>
    <xf numFmtId="0" fontId="2" fillId="0" borderId="8" xfId="3" applyFont="1" applyBorder="1" applyAlignment="1">
      <alignment vertical="center"/>
    </xf>
    <xf numFmtId="3" fontId="6" fillId="0" borderId="10" xfId="3" applyNumberFormat="1" applyFont="1" applyBorder="1" applyAlignment="1">
      <alignment vertical="center" wrapText="1"/>
    </xf>
    <xf numFmtId="3" fontId="2" fillId="0" borderId="0" xfId="3" applyNumberFormat="1" applyFont="1" applyAlignment="1">
      <alignment vertical="center" wrapText="1"/>
    </xf>
    <xf numFmtId="3" fontId="2" fillId="0" borderId="19" xfId="3" applyNumberFormat="1" applyFont="1" applyBorder="1" applyAlignment="1">
      <alignment vertical="center" wrapText="1"/>
    </xf>
    <xf numFmtId="0" fontId="2" fillId="3" borderId="42" xfId="2" applyFont="1" applyFill="1" applyBorder="1" applyAlignment="1">
      <alignment horizontal="center" vertical="center"/>
    </xf>
    <xf numFmtId="0" fontId="2" fillId="3" borderId="43" xfId="2" applyFont="1" applyFill="1" applyBorder="1" applyAlignment="1">
      <alignment horizontal="center" vertical="center"/>
    </xf>
    <xf numFmtId="0" fontId="2" fillId="0" borderId="43" xfId="2" applyFont="1" applyBorder="1" applyAlignment="1">
      <alignment vertical="center"/>
    </xf>
    <xf numFmtId="0" fontId="2" fillId="0" borderId="43" xfId="2" applyFont="1" applyBorder="1" applyAlignment="1">
      <alignment vertical="center" wrapText="1"/>
    </xf>
    <xf numFmtId="3" fontId="2" fillId="0" borderId="43" xfId="2" applyNumberFormat="1" applyFont="1" applyBorder="1" applyAlignment="1">
      <alignment vertical="center" wrapText="1"/>
    </xf>
    <xf numFmtId="3" fontId="2" fillId="0" borderId="46" xfId="2" applyNumberFormat="1" applyFont="1" applyBorder="1" applyAlignment="1">
      <alignment vertical="center" wrapText="1"/>
    </xf>
    <xf numFmtId="3" fontId="2" fillId="0" borderId="15" xfId="2" applyNumberFormat="1" applyFont="1" applyBorder="1" applyAlignment="1">
      <alignment vertical="center" wrapText="1"/>
    </xf>
    <xf numFmtId="3" fontId="2" fillId="0" borderId="11" xfId="2" applyNumberFormat="1" applyFont="1" applyBorder="1" applyAlignment="1">
      <alignment vertical="center" wrapText="1"/>
    </xf>
    <xf numFmtId="0" fontId="2" fillId="0" borderId="9" xfId="3" applyFont="1" applyBorder="1" applyAlignment="1">
      <alignment vertical="center"/>
    </xf>
    <xf numFmtId="0" fontId="2" fillId="0" borderId="0" xfId="2" applyFont="1" applyAlignment="1">
      <alignment vertical="center" wrapText="1"/>
    </xf>
    <xf numFmtId="0" fontId="2" fillId="0" borderId="0" xfId="3" applyFont="1" applyAlignment="1">
      <alignment vertical="center"/>
    </xf>
    <xf numFmtId="3" fontId="2" fillId="0" borderId="0" xfId="3" applyNumberFormat="1" applyFont="1" applyAlignment="1">
      <alignment horizontal="center" vertical="center"/>
    </xf>
    <xf numFmtId="3" fontId="5" fillId="2" borderId="10" xfId="3" applyNumberFormat="1" applyFont="1" applyFill="1" applyBorder="1" applyAlignment="1">
      <alignment horizontal="center" vertical="center" wrapText="1"/>
    </xf>
    <xf numFmtId="0" fontId="5" fillId="0" borderId="10" xfId="3" applyFont="1" applyBorder="1" applyAlignment="1">
      <alignment horizontal="center" vertical="center"/>
    </xf>
    <xf numFmtId="3" fontId="2" fillId="0" borderId="0" xfId="3" applyNumberFormat="1" applyFont="1" applyAlignment="1">
      <alignment vertical="center"/>
    </xf>
    <xf numFmtId="0" fontId="2" fillId="3" borderId="12" xfId="3" applyFont="1" applyFill="1" applyBorder="1" applyAlignment="1">
      <alignment horizontal="center" vertical="center"/>
    </xf>
    <xf numFmtId="0" fontId="2" fillId="0" borderId="9" xfId="3" applyFont="1" applyBorder="1" applyAlignment="1">
      <alignment vertical="center" wrapText="1"/>
    </xf>
    <xf numFmtId="0" fontId="2" fillId="3" borderId="42" xfId="3" applyFont="1" applyFill="1" applyBorder="1" applyAlignment="1">
      <alignment horizontal="center" vertical="center"/>
    </xf>
    <xf numFmtId="0" fontId="2" fillId="3" borderId="43" xfId="3" applyFont="1" applyFill="1" applyBorder="1" applyAlignment="1">
      <alignment horizontal="center" vertical="center"/>
    </xf>
    <xf numFmtId="0" fontId="2" fillId="0" borderId="43" xfId="3" applyFont="1" applyBorder="1" applyAlignment="1">
      <alignment vertical="center"/>
    </xf>
    <xf numFmtId="0" fontId="2" fillId="0" borderId="43" xfId="3" applyFont="1" applyBorder="1" applyAlignment="1">
      <alignment vertical="center" wrapText="1"/>
    </xf>
    <xf numFmtId="0" fontId="5" fillId="0" borderId="5" xfId="3" applyFont="1" applyBorder="1" applyAlignment="1">
      <alignment horizontal="center" vertical="center"/>
    </xf>
    <xf numFmtId="0" fontId="2" fillId="3" borderId="7" xfId="3" applyFont="1" applyFill="1" applyBorder="1" applyAlignment="1">
      <alignment horizontal="center" vertical="center"/>
    </xf>
    <xf numFmtId="0" fontId="2" fillId="3" borderId="8" xfId="3" applyFont="1" applyFill="1" applyBorder="1" applyAlignment="1">
      <alignment horizontal="center" vertical="center"/>
    </xf>
    <xf numFmtId="0" fontId="2" fillId="0" borderId="8" xfId="3" quotePrefix="1" applyFont="1" applyBorder="1" applyAlignment="1">
      <alignment vertical="center" wrapText="1"/>
    </xf>
    <xf numFmtId="0" fontId="2" fillId="0" borderId="9" xfId="3" quotePrefix="1" applyFont="1" applyBorder="1" applyAlignment="1">
      <alignment vertical="center" wrapText="1"/>
    </xf>
    <xf numFmtId="0" fontId="2" fillId="0" borderId="43" xfId="3" quotePrefix="1" applyFont="1" applyBorder="1" applyAlignment="1">
      <alignment vertical="center" wrapText="1"/>
    </xf>
    <xf numFmtId="0" fontId="2" fillId="3" borderId="53" xfId="3" applyFont="1" applyFill="1" applyBorder="1" applyAlignment="1">
      <alignment horizontal="center" vertical="center"/>
    </xf>
    <xf numFmtId="0" fontId="2" fillId="0" borderId="53" xfId="3" applyFont="1" applyBorder="1" applyAlignment="1">
      <alignment vertical="center"/>
    </xf>
    <xf numFmtId="0" fontId="2" fillId="0" borderId="53" xfId="3" applyFont="1" applyBorder="1" applyAlignment="1">
      <alignment vertical="center" wrapText="1"/>
    </xf>
    <xf numFmtId="0" fontId="2" fillId="0" borderId="20" xfId="3" applyFont="1" applyBorder="1" applyAlignment="1">
      <alignment vertical="center"/>
    </xf>
    <xf numFmtId="0" fontId="2" fillId="0" borderId="10" xfId="3" applyFont="1" applyBorder="1" applyAlignment="1">
      <alignment vertical="center" wrapText="1"/>
    </xf>
    <xf numFmtId="0" fontId="2" fillId="0" borderId="9" xfId="3" quotePrefix="1" applyFont="1" applyBorder="1" applyAlignment="1">
      <alignment vertical="center"/>
    </xf>
    <xf numFmtId="0" fontId="2" fillId="0" borderId="10" xfId="3" applyFont="1" applyBorder="1" applyAlignment="1">
      <alignment vertical="center"/>
    </xf>
    <xf numFmtId="0" fontId="2" fillId="0" borderId="16" xfId="3" applyFont="1" applyBorder="1" applyAlignment="1">
      <alignment vertical="center"/>
    </xf>
    <xf numFmtId="0" fontId="2" fillId="0" borderId="15" xfId="3" applyFont="1" applyBorder="1" applyAlignment="1">
      <alignment vertical="center" wrapText="1"/>
    </xf>
    <xf numFmtId="0" fontId="2" fillId="0" borderId="16" xfId="3" quotePrefix="1" applyFont="1" applyBorder="1" applyAlignment="1">
      <alignment vertical="center" wrapText="1"/>
    </xf>
    <xf numFmtId="0" fontId="2" fillId="0" borderId="10" xfId="3" quotePrefix="1" applyFont="1" applyBorder="1" applyAlignment="1">
      <alignment vertical="center" wrapText="1"/>
    </xf>
    <xf numFmtId="3" fontId="9" fillId="0" borderId="10" xfId="3" applyNumberFormat="1" applyFont="1" applyFill="1" applyBorder="1" applyAlignment="1">
      <alignment vertical="center"/>
    </xf>
    <xf numFmtId="0" fontId="2" fillId="0" borderId="45" xfId="3" applyFont="1" applyBorder="1" applyAlignment="1">
      <alignment vertical="center"/>
    </xf>
    <xf numFmtId="3" fontId="8" fillId="0" borderId="19" xfId="5" applyFont="1" applyBorder="1">
      <alignment vertical="center"/>
    </xf>
    <xf numFmtId="3" fontId="8" fillId="0" borderId="15" xfId="5" applyFont="1" applyBorder="1">
      <alignment vertical="center"/>
    </xf>
    <xf numFmtId="0" fontId="2" fillId="0" borderId="74" xfId="3" applyFont="1" applyBorder="1" applyAlignment="1">
      <alignment vertical="center"/>
    </xf>
    <xf numFmtId="0" fontId="2" fillId="0" borderId="75" xfId="3" applyFont="1" applyBorder="1" applyAlignment="1">
      <alignment vertical="center"/>
    </xf>
    <xf numFmtId="0" fontId="2" fillId="0" borderId="0" xfId="3" applyFont="1" applyAlignment="1">
      <alignment vertical="center" wrapText="1"/>
    </xf>
    <xf numFmtId="0" fontId="2" fillId="0" borderId="75" xfId="3" applyFont="1" applyBorder="1" applyAlignment="1">
      <alignment horizontal="center" vertical="center"/>
    </xf>
    <xf numFmtId="0" fontId="2" fillId="0" borderId="156" xfId="3" applyFont="1" applyBorder="1" applyAlignment="1">
      <alignment horizontal="center" vertical="center"/>
    </xf>
    <xf numFmtId="0" fontId="2" fillId="0" borderId="76" xfId="3" applyFont="1" applyBorder="1" applyAlignment="1">
      <alignment vertical="center"/>
    </xf>
    <xf numFmtId="3" fontId="14" fillId="0" borderId="12" xfId="5" applyFont="1" applyBorder="1" applyAlignment="1">
      <alignment vertical="center" wrapText="1"/>
    </xf>
    <xf numFmtId="3" fontId="14" fillId="0" borderId="16" xfId="5" applyFont="1" applyBorder="1">
      <alignment vertical="center"/>
    </xf>
    <xf numFmtId="3" fontId="14" fillId="0" borderId="40" xfId="5" applyFont="1" applyBorder="1">
      <alignment vertical="center"/>
    </xf>
    <xf numFmtId="3" fontId="14" fillId="0" borderId="12" xfId="5" applyFont="1" applyBorder="1" applyAlignment="1">
      <alignment horizontal="left" vertical="center" wrapText="1"/>
    </xf>
    <xf numFmtId="3" fontId="13" fillId="0" borderId="58" xfId="5" applyFont="1" applyBorder="1" applyAlignment="1">
      <alignment vertical="center" wrapText="1"/>
    </xf>
    <xf numFmtId="3" fontId="13" fillId="0" borderId="60" xfId="5" applyFont="1" applyBorder="1">
      <alignment vertical="center"/>
    </xf>
    <xf numFmtId="3" fontId="14" fillId="0" borderId="7" xfId="5" applyFont="1" applyBorder="1" applyAlignment="1">
      <alignment horizontal="left" vertical="center" wrapText="1"/>
    </xf>
    <xf numFmtId="3" fontId="14" fillId="0" borderId="40" xfId="4" applyFont="1" applyBorder="1">
      <alignment vertical="center"/>
    </xf>
    <xf numFmtId="3" fontId="14" fillId="0" borderId="7" xfId="4" applyFont="1" applyBorder="1" applyAlignment="1">
      <alignment vertical="center" wrapText="1"/>
    </xf>
    <xf numFmtId="3" fontId="14" fillId="0" borderId="12" xfId="4" applyFont="1" applyBorder="1" applyAlignment="1">
      <alignment vertical="center" wrapText="1"/>
    </xf>
    <xf numFmtId="3" fontId="13" fillId="0" borderId="58" xfId="4" applyFont="1" applyBorder="1" applyAlignment="1">
      <alignment vertical="center" wrapText="1"/>
    </xf>
    <xf numFmtId="3" fontId="13" fillId="0" borderId="44" xfId="5" applyFont="1" applyBorder="1" applyAlignment="1">
      <alignment vertical="center" wrapText="1"/>
    </xf>
    <xf numFmtId="3" fontId="13" fillId="0" borderId="33" xfId="4" applyFont="1" applyBorder="1">
      <alignment vertical="center"/>
    </xf>
    <xf numFmtId="3" fontId="13" fillId="0" borderId="47" xfId="5" applyFont="1" applyBorder="1" applyAlignment="1">
      <alignment horizontal="left" vertical="center" wrapText="1"/>
    </xf>
    <xf numFmtId="3" fontId="13" fillId="0" borderId="49" xfId="4" applyFont="1" applyBorder="1">
      <alignment vertical="center"/>
    </xf>
    <xf numFmtId="3" fontId="13" fillId="0" borderId="79" xfId="5" quotePrefix="1" applyFont="1" applyBorder="1" applyAlignment="1">
      <alignment horizontal="left" vertical="center" wrapText="1"/>
    </xf>
    <xf numFmtId="3" fontId="13" fillId="0" borderId="122" xfId="4" applyFont="1" applyBorder="1">
      <alignment vertical="center"/>
    </xf>
    <xf numFmtId="3" fontId="14" fillId="0" borderId="0" xfId="4" applyFont="1" applyAlignment="1">
      <alignment vertical="center" wrapText="1"/>
    </xf>
    <xf numFmtId="166" fontId="14" fillId="0" borderId="0" xfId="4" applyNumberFormat="1" applyFont="1" applyAlignment="1">
      <alignment horizontal="right" vertical="center"/>
    </xf>
    <xf numFmtId="3" fontId="13" fillId="4" borderId="84" xfId="5" applyFont="1" applyFill="1" applyBorder="1" applyAlignment="1">
      <alignment vertical="center" wrapText="1"/>
    </xf>
    <xf numFmtId="3" fontId="13" fillId="4" borderId="85" xfId="5" applyFont="1" applyFill="1" applyBorder="1" applyAlignment="1">
      <alignment vertical="center" wrapText="1"/>
    </xf>
    <xf numFmtId="3" fontId="13" fillId="5" borderId="57" xfId="5" applyFont="1" applyFill="1" applyBorder="1" applyAlignment="1">
      <alignment vertical="center" wrapText="1"/>
    </xf>
    <xf numFmtId="3" fontId="13" fillId="0" borderId="28" xfId="5" applyFont="1" applyBorder="1" applyAlignment="1">
      <alignment vertical="center" wrapText="1"/>
    </xf>
    <xf numFmtId="3" fontId="14" fillId="0" borderId="86" xfId="5" applyFont="1" applyBorder="1" applyAlignment="1">
      <alignment vertical="center" wrapText="1"/>
    </xf>
    <xf numFmtId="3" fontId="13" fillId="0" borderId="87" xfId="5" applyFont="1" applyBorder="1" applyAlignment="1">
      <alignment horizontal="left" vertical="center" wrapText="1"/>
    </xf>
    <xf numFmtId="3" fontId="13" fillId="0" borderId="36" xfId="5" applyFont="1" applyBorder="1" applyAlignment="1">
      <alignment vertical="center" wrapText="1"/>
    </xf>
    <xf numFmtId="3" fontId="14" fillId="0" borderId="8" xfId="5" applyFont="1" applyBorder="1" applyAlignment="1">
      <alignment vertical="center" wrapText="1"/>
    </xf>
    <xf numFmtId="3" fontId="14" fillId="0" borderId="19" xfId="5" applyFont="1" applyBorder="1" applyAlignment="1">
      <alignment vertical="center" wrapText="1"/>
    </xf>
    <xf numFmtId="3" fontId="13" fillId="0" borderId="87" xfId="5" applyFont="1" applyBorder="1" applyAlignment="1">
      <alignment vertical="center" wrapText="1"/>
    </xf>
    <xf numFmtId="3" fontId="13" fillId="0" borderId="50" xfId="5" applyFont="1" applyBorder="1">
      <alignment vertical="center"/>
    </xf>
    <xf numFmtId="3" fontId="13" fillId="0" borderId="92" xfId="5" applyFont="1" applyBorder="1" applyAlignment="1">
      <alignment vertical="center" wrapText="1"/>
    </xf>
    <xf numFmtId="3" fontId="14" fillId="0" borderId="91" xfId="5" applyFont="1" applyBorder="1" applyAlignment="1">
      <alignment horizontal="left" vertical="center" wrapText="1"/>
    </xf>
    <xf numFmtId="3" fontId="13" fillId="0" borderId="93" xfId="5" applyFont="1" applyBorder="1" applyAlignment="1">
      <alignment vertical="center" wrapText="1"/>
    </xf>
    <xf numFmtId="0" fontId="14" fillId="0" borderId="86" xfId="0" applyFont="1" applyBorder="1" applyAlignment="1">
      <alignment vertical="center" wrapText="1"/>
    </xf>
    <xf numFmtId="3" fontId="14" fillId="0" borderId="86" xfId="5" applyFont="1" applyBorder="1" applyAlignment="1">
      <alignment horizontal="left" vertical="center" wrapText="1"/>
    </xf>
    <xf numFmtId="3" fontId="13" fillId="0" borderId="92" xfId="5" applyFont="1" applyBorder="1" applyAlignment="1">
      <alignment horizontal="left" vertical="center" wrapText="1"/>
    </xf>
    <xf numFmtId="3" fontId="13" fillId="0" borderId="15" xfId="5" applyFont="1" applyBorder="1">
      <alignment vertical="center"/>
    </xf>
    <xf numFmtId="3" fontId="13" fillId="0" borderId="36" xfId="5" quotePrefix="1" applyFont="1" applyBorder="1" applyAlignment="1">
      <alignment vertical="center" wrapText="1"/>
    </xf>
    <xf numFmtId="3" fontId="13" fillId="0" borderId="114" xfId="5" quotePrefix="1" applyFont="1" applyBorder="1">
      <alignment vertical="center"/>
    </xf>
    <xf numFmtId="3" fontId="13" fillId="0" borderId="85" xfId="5" applyFont="1" applyBorder="1" applyAlignment="1">
      <alignment horizontal="left" vertical="center" wrapText="1"/>
    </xf>
    <xf numFmtId="3" fontId="13" fillId="0" borderId="85" xfId="5" applyFont="1" applyBorder="1" applyAlignment="1">
      <alignment vertical="center" wrapText="1"/>
    </xf>
    <xf numFmtId="3" fontId="14" fillId="0" borderId="82" xfId="4" applyFont="1" applyBorder="1" applyAlignment="1">
      <alignment horizontal="center" vertical="center" wrapText="1"/>
    </xf>
    <xf numFmtId="3" fontId="13" fillId="5" borderId="4" xfId="5" applyFont="1" applyFill="1" applyBorder="1" applyAlignment="1">
      <alignment horizontal="center" vertical="center"/>
    </xf>
    <xf numFmtId="3" fontId="13" fillId="5" borderId="5" xfId="5" applyFont="1" applyFill="1" applyBorder="1" applyAlignment="1">
      <alignment horizontal="center" vertical="center"/>
    </xf>
    <xf numFmtId="3" fontId="13" fillId="0" borderId="93" xfId="5" applyFont="1" applyBorder="1" applyAlignment="1">
      <alignment horizontal="left" vertical="center" wrapText="1"/>
    </xf>
    <xf numFmtId="3" fontId="18" fillId="0" borderId="109" xfId="5" applyFont="1" applyBorder="1">
      <alignment vertical="center"/>
    </xf>
    <xf numFmtId="3" fontId="19" fillId="0" borderId="10" xfId="5" applyFont="1" applyBorder="1">
      <alignment vertical="center"/>
    </xf>
    <xf numFmtId="3" fontId="20" fillId="0" borderId="9" xfId="5" applyFont="1" applyBorder="1">
      <alignment vertical="center"/>
    </xf>
    <xf numFmtId="3" fontId="20" fillId="0" borderId="14" xfId="5" applyFont="1" applyBorder="1">
      <alignment vertical="center"/>
    </xf>
    <xf numFmtId="3" fontId="20" fillId="0" borderId="45" xfId="5" applyFont="1" applyBorder="1">
      <alignment vertical="center"/>
    </xf>
    <xf numFmtId="3" fontId="20" fillId="0" borderId="97" xfId="5" applyFont="1" applyBorder="1">
      <alignment vertical="center"/>
    </xf>
    <xf numFmtId="3" fontId="18" fillId="0" borderId="114" xfId="5" applyFont="1" applyBorder="1">
      <alignment vertical="center"/>
    </xf>
    <xf numFmtId="3" fontId="19" fillId="0" borderId="15" xfId="5" applyFont="1" applyBorder="1">
      <alignment vertical="center"/>
    </xf>
    <xf numFmtId="3" fontId="20" fillId="0" borderId="91" xfId="5" applyFont="1" applyBorder="1" applyAlignment="1">
      <alignment horizontal="center" vertical="center"/>
    </xf>
    <xf numFmtId="3" fontId="18" fillId="0" borderId="68" xfId="5" applyFont="1" applyBorder="1">
      <alignment vertical="center"/>
    </xf>
    <xf numFmtId="3" fontId="18" fillId="0" borderId="5" xfId="5" applyFont="1" applyBorder="1" applyAlignment="1">
      <alignment horizontal="right" vertical="center"/>
    </xf>
    <xf numFmtId="3" fontId="18" fillId="0" borderId="27" xfId="5" applyFont="1" applyBorder="1" applyAlignment="1">
      <alignment horizontal="right" vertical="center"/>
    </xf>
    <xf numFmtId="3" fontId="14" fillId="0" borderId="0" xfId="8" applyNumberFormat="1" applyFont="1"/>
    <xf numFmtId="0" fontId="13" fillId="2" borderId="23" xfId="8" applyFont="1" applyFill="1" applyBorder="1" applyAlignment="1">
      <alignment horizontal="center"/>
    </xf>
    <xf numFmtId="3" fontId="13" fillId="0" borderId="26" xfId="16" applyNumberFormat="1" applyFont="1" applyBorder="1" applyAlignment="1">
      <alignment vertical="center" wrapText="1"/>
    </xf>
    <xf numFmtId="3" fontId="13" fillId="0" borderId="80" xfId="11" applyFont="1" applyBorder="1" applyAlignment="1">
      <alignment vertical="center" wrapText="1"/>
    </xf>
    <xf numFmtId="3" fontId="13" fillId="2" borderId="9" xfId="5" applyFont="1" applyFill="1" applyBorder="1" applyAlignment="1">
      <alignment horizontal="center" vertical="center" wrapText="1"/>
    </xf>
    <xf numFmtId="0" fontId="3" fillId="0" borderId="12" xfId="1" applyFont="1" applyFill="1" applyBorder="1" applyAlignment="1">
      <alignment horizontal="center" vertical="center"/>
    </xf>
    <xf numFmtId="0" fontId="3" fillId="0" borderId="9" xfId="1" applyFont="1" applyFill="1" applyBorder="1" applyAlignment="1">
      <alignment vertical="center" wrapText="1"/>
    </xf>
    <xf numFmtId="3" fontId="3" fillId="0" borderId="10" xfId="1" applyNumberFormat="1" applyFont="1" applyFill="1" applyBorder="1" applyAlignment="1">
      <alignment vertical="center"/>
    </xf>
    <xf numFmtId="3" fontId="3" fillId="0" borderId="9" xfId="1" applyNumberFormat="1" applyFont="1" applyFill="1" applyBorder="1" applyAlignment="1">
      <alignment vertical="center"/>
    </xf>
    <xf numFmtId="3" fontId="3" fillId="0" borderId="10" xfId="1" applyNumberFormat="1" applyFont="1" applyFill="1" applyBorder="1" applyAlignment="1">
      <alignment horizontal="center" vertical="center"/>
    </xf>
    <xf numFmtId="3" fontId="3" fillId="0" borderId="9" xfId="1" applyNumberFormat="1" applyFont="1" applyFill="1" applyBorder="1" applyAlignment="1">
      <alignment horizontal="center" vertical="center"/>
    </xf>
    <xf numFmtId="0" fontId="3" fillId="0" borderId="9" xfId="1" applyFont="1" applyFill="1" applyBorder="1" applyAlignment="1">
      <alignment horizontal="center" vertical="center"/>
    </xf>
    <xf numFmtId="3" fontId="3" fillId="0" borderId="16" xfId="1" applyNumberFormat="1" applyFont="1" applyFill="1" applyBorder="1" applyAlignment="1">
      <alignment vertical="center"/>
    </xf>
    <xf numFmtId="3" fontId="3" fillId="0" borderId="11" xfId="1" applyNumberFormat="1" applyFont="1" applyFill="1" applyBorder="1" applyAlignment="1">
      <alignment vertical="center"/>
    </xf>
    <xf numFmtId="3" fontId="3" fillId="0" borderId="16" xfId="1" applyNumberFormat="1" applyFont="1" applyFill="1" applyBorder="1" applyAlignment="1">
      <alignment horizontal="center" vertical="center"/>
    </xf>
    <xf numFmtId="3" fontId="3" fillId="0" borderId="11" xfId="1" applyNumberFormat="1" applyFont="1" applyFill="1" applyBorder="1" applyAlignment="1">
      <alignment horizontal="center" vertical="center"/>
    </xf>
    <xf numFmtId="0" fontId="3" fillId="0" borderId="22" xfId="1" applyFont="1" applyFill="1" applyBorder="1" applyAlignment="1">
      <alignment horizontal="center" vertical="center"/>
    </xf>
    <xf numFmtId="0" fontId="3" fillId="0" borderId="23" xfId="1" applyFont="1" applyFill="1" applyBorder="1" applyAlignment="1">
      <alignment vertical="center" wrapText="1"/>
    </xf>
    <xf numFmtId="3" fontId="3" fillId="0" borderId="24" xfId="1" applyNumberFormat="1" applyFont="1" applyFill="1" applyBorder="1" applyAlignment="1">
      <alignment vertical="center"/>
    </xf>
    <xf numFmtId="3" fontId="3" fillId="0" borderId="23" xfId="1" applyNumberFormat="1" applyFont="1" applyFill="1" applyBorder="1" applyAlignment="1">
      <alignment vertical="center"/>
    </xf>
    <xf numFmtId="0" fontId="3" fillId="0" borderId="23" xfId="1" applyFont="1" applyFill="1" applyBorder="1" applyAlignment="1">
      <alignment horizontal="center" vertical="center"/>
    </xf>
    <xf numFmtId="3" fontId="3" fillId="0" borderId="25" xfId="1" applyNumberFormat="1" applyFont="1" applyFill="1" applyBorder="1" applyAlignment="1">
      <alignment vertical="center"/>
    </xf>
    <xf numFmtId="3" fontId="3" fillId="0" borderId="26" xfId="1" applyNumberFormat="1" applyFont="1" applyFill="1" applyBorder="1" applyAlignment="1">
      <alignment vertical="center"/>
    </xf>
    <xf numFmtId="0" fontId="2" fillId="0" borderId="0" xfId="1" applyFont="1" applyFill="1" applyAlignment="1">
      <alignment vertical="center"/>
    </xf>
    <xf numFmtId="3" fontId="13" fillId="0" borderId="10" xfId="5" applyFont="1" applyBorder="1">
      <alignment vertical="center"/>
    </xf>
    <xf numFmtId="3" fontId="13" fillId="0" borderId="19" xfId="5" applyFont="1" applyBorder="1">
      <alignment vertical="center"/>
    </xf>
    <xf numFmtId="3" fontId="13" fillId="0" borderId="88" xfId="5" applyFont="1" applyBorder="1" applyAlignment="1">
      <alignment horizontal="left" vertical="center"/>
    </xf>
    <xf numFmtId="0" fontId="13" fillId="2" borderId="55" xfId="13" applyFont="1" applyFill="1" applyBorder="1" applyAlignment="1">
      <alignment horizontal="center" vertical="center" wrapText="1"/>
    </xf>
    <xf numFmtId="3" fontId="14" fillId="0" borderId="5" xfId="13" applyNumberFormat="1" applyFont="1" applyBorder="1" applyAlignment="1">
      <alignment vertical="center"/>
    </xf>
    <xf numFmtId="3" fontId="13" fillId="0" borderId="82" xfId="13" applyNumberFormat="1" applyFont="1" applyBorder="1" applyAlignment="1">
      <alignment vertical="center"/>
    </xf>
    <xf numFmtId="3" fontId="3" fillId="0" borderId="0" xfId="3" applyNumberFormat="1" applyFont="1" applyAlignment="1">
      <alignment vertical="center" wrapText="1"/>
    </xf>
    <xf numFmtId="3" fontId="3" fillId="0" borderId="0" xfId="3" applyNumberFormat="1" applyFont="1" applyAlignment="1">
      <alignment horizontal="left" vertical="center" wrapText="1"/>
    </xf>
    <xf numFmtId="3" fontId="8" fillId="0" borderId="0" xfId="3" applyNumberFormat="1" applyFont="1" applyAlignment="1">
      <alignment vertical="center" wrapText="1"/>
    </xf>
    <xf numFmtId="0" fontId="2" fillId="0" borderId="9" xfId="1" applyFont="1" applyFill="1" applyBorder="1" applyAlignment="1">
      <alignment horizontal="center" vertical="center"/>
    </xf>
    <xf numFmtId="0" fontId="2" fillId="0" borderId="9" xfId="1" applyFont="1" applyFill="1" applyBorder="1" applyAlignment="1">
      <alignment vertical="center" wrapText="1"/>
    </xf>
    <xf numFmtId="3" fontId="2" fillId="0" borderId="16" xfId="1" applyNumberFormat="1" applyFont="1" applyFill="1" applyBorder="1" applyAlignment="1">
      <alignment vertical="center"/>
    </xf>
    <xf numFmtId="3" fontId="2" fillId="0" borderId="9" xfId="1" applyNumberFormat="1" applyFont="1" applyFill="1" applyBorder="1" applyAlignment="1">
      <alignment vertical="center"/>
    </xf>
    <xf numFmtId="3" fontId="2" fillId="0" borderId="11" xfId="1" applyNumberFormat="1" applyFont="1" applyFill="1" applyBorder="1" applyAlignment="1">
      <alignment vertical="center"/>
    </xf>
    <xf numFmtId="49" fontId="21" fillId="10" borderId="43" xfId="14" applyNumberFormat="1" applyFont="1" applyFill="1" applyBorder="1" applyAlignment="1">
      <alignment horizontal="center" vertical="center" wrapText="1"/>
    </xf>
    <xf numFmtId="49" fontId="21" fillId="10" borderId="8" xfId="14" applyNumberFormat="1" applyFont="1" applyFill="1" applyBorder="1" applyAlignment="1">
      <alignment horizontal="center" vertical="center" wrapText="1"/>
    </xf>
    <xf numFmtId="3" fontId="34" fillId="10" borderId="43" xfId="14" applyFont="1" applyFill="1" applyBorder="1" applyAlignment="1">
      <alignment vertical="center" wrapText="1"/>
    </xf>
    <xf numFmtId="3" fontId="34" fillId="10" borderId="48" xfId="14" applyFont="1" applyFill="1" applyBorder="1" applyAlignment="1">
      <alignment vertical="center" wrapText="1"/>
    </xf>
    <xf numFmtId="3" fontId="34" fillId="10" borderId="8" xfId="14" applyFont="1" applyFill="1" applyBorder="1" applyAlignment="1">
      <alignment vertical="center" wrapText="1"/>
    </xf>
    <xf numFmtId="49" fontId="21" fillId="10" borderId="48" xfId="14" applyNumberFormat="1" applyFont="1" applyFill="1" applyBorder="1" applyAlignment="1">
      <alignment horizontal="center" vertical="center" wrapText="1"/>
    </xf>
    <xf numFmtId="3" fontId="34" fillId="14" borderId="43" xfId="14" quotePrefix="1" applyFont="1" applyFill="1" applyBorder="1" applyAlignment="1">
      <alignment vertical="center" wrapText="1"/>
    </xf>
    <xf numFmtId="3" fontId="34" fillId="14" borderId="8" xfId="14" quotePrefix="1" applyFont="1" applyFill="1" applyBorder="1" applyAlignment="1">
      <alignment vertical="center" wrapText="1"/>
    </xf>
    <xf numFmtId="49" fontId="21" fillId="14" borderId="43" xfId="14" applyNumberFormat="1" applyFont="1" applyFill="1" applyBorder="1" applyAlignment="1">
      <alignment horizontal="center" vertical="center"/>
    </xf>
    <xf numFmtId="49" fontId="21" fillId="14" borderId="8" xfId="14" applyNumberFormat="1" applyFont="1" applyFill="1" applyBorder="1" applyAlignment="1">
      <alignment horizontal="center" vertical="center"/>
    </xf>
    <xf numFmtId="49" fontId="21" fillId="14" borderId="48" xfId="14" applyNumberFormat="1" applyFont="1" applyFill="1" applyBorder="1" applyAlignment="1">
      <alignment horizontal="center" vertical="center"/>
    </xf>
    <xf numFmtId="49" fontId="21" fillId="6" borderId="43" xfId="14" applyNumberFormat="1" applyFont="1" applyFill="1" applyBorder="1" applyAlignment="1">
      <alignment horizontal="center" vertical="center"/>
    </xf>
    <xf numFmtId="49" fontId="21" fillId="6" borderId="8" xfId="14" applyNumberFormat="1" applyFont="1" applyFill="1" applyBorder="1" applyAlignment="1">
      <alignment horizontal="center" vertical="center"/>
    </xf>
    <xf numFmtId="3" fontId="34" fillId="13" borderId="43" xfId="14" applyFont="1" applyFill="1" applyBorder="1" applyAlignment="1">
      <alignment horizontal="center" vertical="center"/>
    </xf>
    <xf numFmtId="3" fontId="34" fillId="13" borderId="8" xfId="14" applyFont="1" applyFill="1" applyBorder="1" applyAlignment="1">
      <alignment horizontal="center" vertical="center"/>
    </xf>
    <xf numFmtId="3" fontId="34" fillId="13" borderId="43" xfId="14" applyFont="1" applyFill="1" applyBorder="1" applyAlignment="1">
      <alignment vertical="center" wrapText="1"/>
    </xf>
    <xf numFmtId="3" fontId="34" fillId="13" borderId="8" xfId="14" applyFont="1" applyFill="1" applyBorder="1" applyAlignment="1">
      <alignment vertical="center" wrapText="1"/>
    </xf>
    <xf numFmtId="3" fontId="34" fillId="13" borderId="48" xfId="14" applyFont="1" applyFill="1" applyBorder="1" applyAlignment="1">
      <alignment horizontal="center" vertical="center"/>
    </xf>
    <xf numFmtId="3" fontId="34" fillId="13" borderId="48" xfId="14" applyFont="1" applyFill="1" applyBorder="1" applyAlignment="1">
      <alignment vertical="center" wrapText="1"/>
    </xf>
    <xf numFmtId="3" fontId="34" fillId="6" borderId="9" xfId="14" quotePrefix="1" applyFont="1" applyFill="1" applyBorder="1" applyAlignment="1">
      <alignment vertical="center" wrapText="1"/>
    </xf>
    <xf numFmtId="49" fontId="21" fillId="13" borderId="43" xfId="14" applyNumberFormat="1" applyFont="1" applyFill="1" applyBorder="1" applyAlignment="1">
      <alignment horizontal="center" vertical="center" wrapText="1"/>
    </xf>
    <xf numFmtId="49" fontId="21" fillId="13" borderId="8" xfId="14" applyNumberFormat="1" applyFont="1" applyFill="1" applyBorder="1" applyAlignment="1">
      <alignment horizontal="center" vertical="center" wrapText="1"/>
    </xf>
    <xf numFmtId="3" fontId="32" fillId="4" borderId="43" xfId="14" applyFont="1" applyFill="1" applyBorder="1" applyAlignment="1">
      <alignment horizontal="center" vertical="center" textRotation="90" wrapText="1"/>
    </xf>
    <xf numFmtId="3" fontId="32" fillId="4" borderId="8" xfId="14" applyFont="1" applyFill="1" applyBorder="1" applyAlignment="1">
      <alignment horizontal="center" vertical="center" textRotation="90" wrapText="1"/>
    </xf>
    <xf numFmtId="3" fontId="32" fillId="4" borderId="9" xfId="14" applyFont="1" applyFill="1" applyBorder="1" applyAlignment="1">
      <alignment horizontal="center" vertical="center"/>
    </xf>
    <xf numFmtId="3" fontId="32" fillId="4" borderId="9" xfId="14" applyFont="1" applyFill="1" applyBorder="1" applyAlignment="1">
      <alignment horizontal="center" vertical="center" wrapText="1"/>
    </xf>
    <xf numFmtId="3" fontId="32" fillId="4" borderId="43" xfId="14" applyFont="1" applyFill="1" applyBorder="1" applyAlignment="1">
      <alignment horizontal="center" vertical="center" wrapText="1"/>
    </xf>
    <xf numFmtId="3" fontId="32" fillId="4" borderId="8" xfId="14" applyFont="1" applyFill="1" applyBorder="1" applyAlignment="1">
      <alignment horizontal="center" vertical="center" wrapText="1"/>
    </xf>
    <xf numFmtId="3" fontId="51" fillId="20" borderId="43" xfId="14" quotePrefix="1" applyFont="1" applyFill="1" applyBorder="1" applyAlignment="1">
      <alignment horizontal="center" vertical="center" wrapText="1"/>
    </xf>
    <xf numFmtId="3" fontId="51" fillId="20" borderId="8" xfId="14" quotePrefix="1" applyFont="1" applyFill="1" applyBorder="1" applyAlignment="1">
      <alignment horizontal="center" vertical="center" wrapText="1"/>
    </xf>
    <xf numFmtId="49" fontId="49" fillId="20" borderId="43" xfId="14" applyNumberFormat="1" applyFont="1" applyFill="1" applyBorder="1" applyAlignment="1">
      <alignment horizontal="center" vertical="center"/>
    </xf>
    <xf numFmtId="49" fontId="49" fillId="20" borderId="8" xfId="14" applyNumberFormat="1" applyFont="1" applyFill="1" applyBorder="1" applyAlignment="1">
      <alignment horizontal="center" vertical="center"/>
    </xf>
    <xf numFmtId="3" fontId="51" fillId="13" borderId="43" xfId="14" applyFont="1" applyFill="1" applyBorder="1" applyAlignment="1">
      <alignment horizontal="center" vertical="center"/>
    </xf>
    <xf numFmtId="3" fontId="51" fillId="13" borderId="8" xfId="14" applyFont="1" applyFill="1" applyBorder="1" applyAlignment="1">
      <alignment horizontal="center" vertical="center"/>
    </xf>
    <xf numFmtId="3" fontId="51" fillId="13" borderId="43" xfId="14" applyFont="1" applyFill="1" applyBorder="1" applyAlignment="1">
      <alignment horizontal="center" vertical="center" wrapText="1"/>
    </xf>
    <xf numFmtId="3" fontId="51" fillId="13" borderId="8" xfId="14" applyFont="1" applyFill="1" applyBorder="1" applyAlignment="1">
      <alignment horizontal="center" vertical="center" wrapText="1"/>
    </xf>
    <xf numFmtId="49" fontId="49" fillId="13" borderId="43" xfId="14" applyNumberFormat="1" applyFont="1" applyFill="1" applyBorder="1" applyAlignment="1">
      <alignment horizontal="center" vertical="center" wrapText="1"/>
    </xf>
    <xf numFmtId="49" fontId="49" fillId="13" borderId="8" xfId="14" applyNumberFormat="1" applyFont="1" applyFill="1" applyBorder="1" applyAlignment="1">
      <alignment horizontal="center" vertical="center" wrapText="1"/>
    </xf>
    <xf numFmtId="3" fontId="51" fillId="13" borderId="48" xfId="14" applyFont="1" applyFill="1" applyBorder="1" applyAlignment="1">
      <alignment horizontal="center" vertical="center" wrapText="1"/>
    </xf>
    <xf numFmtId="49" fontId="49" fillId="13" borderId="48" xfId="14" applyNumberFormat="1" applyFont="1" applyFill="1" applyBorder="1" applyAlignment="1">
      <alignment horizontal="center" vertical="center" wrapText="1"/>
    </xf>
    <xf numFmtId="3" fontId="51" fillId="13" borderId="48" xfId="14" applyFont="1" applyFill="1" applyBorder="1" applyAlignment="1">
      <alignment horizontal="center" vertical="center"/>
    </xf>
    <xf numFmtId="3" fontId="52" fillId="4" borderId="43" xfId="14" applyFont="1" applyFill="1" applyBorder="1" applyAlignment="1">
      <alignment horizontal="center" vertical="center" wrapText="1"/>
    </xf>
    <xf numFmtId="3" fontId="52" fillId="4" borderId="8" xfId="14" applyFont="1" applyFill="1" applyBorder="1" applyAlignment="1">
      <alignment horizontal="center" vertical="center" wrapText="1"/>
    </xf>
    <xf numFmtId="3" fontId="52" fillId="4" borderId="43" xfId="14" applyFont="1" applyFill="1" applyBorder="1" applyAlignment="1">
      <alignment horizontal="center" vertical="center" textRotation="90" wrapText="1"/>
    </xf>
    <xf numFmtId="3" fontId="52" fillId="4" borderId="8" xfId="14" applyFont="1" applyFill="1" applyBorder="1" applyAlignment="1">
      <alignment horizontal="center" vertical="center" textRotation="90" wrapText="1"/>
    </xf>
    <xf numFmtId="3" fontId="52" fillId="4" borderId="9" xfId="14" applyFont="1" applyFill="1" applyBorder="1" applyAlignment="1">
      <alignment horizontal="center" vertical="center"/>
    </xf>
    <xf numFmtId="3" fontId="52" fillId="4" borderId="9" xfId="14" applyFont="1" applyFill="1" applyBorder="1" applyAlignment="1">
      <alignment horizontal="center" vertical="center" wrapText="1"/>
    </xf>
    <xf numFmtId="3" fontId="51" fillId="10" borderId="43" xfId="14" applyFont="1" applyFill="1" applyBorder="1" applyAlignment="1">
      <alignment vertical="center" wrapText="1"/>
    </xf>
    <xf numFmtId="3" fontId="51" fillId="10" borderId="8" xfId="14" applyFont="1" applyFill="1" applyBorder="1" applyAlignment="1">
      <alignment vertical="center" wrapText="1"/>
    </xf>
    <xf numFmtId="49" fontId="49" fillId="10" borderId="43" xfId="14" applyNumberFormat="1" applyFont="1" applyFill="1" applyBorder="1" applyAlignment="1">
      <alignment horizontal="center" vertical="center" wrapText="1"/>
    </xf>
    <xf numFmtId="49" fontId="49" fillId="10" borderId="8" xfId="14" applyNumberFormat="1" applyFont="1" applyFill="1" applyBorder="1" applyAlignment="1">
      <alignment horizontal="center" vertical="center" wrapText="1"/>
    </xf>
    <xf numFmtId="49" fontId="49" fillId="14" borderId="43" xfId="14" applyNumberFormat="1" applyFont="1" applyFill="1" applyBorder="1" applyAlignment="1">
      <alignment horizontal="center" vertical="center"/>
    </xf>
    <xf numFmtId="49" fontId="49" fillId="14" borderId="8" xfId="14" applyNumberFormat="1" applyFont="1" applyFill="1" applyBorder="1" applyAlignment="1">
      <alignment horizontal="center" vertical="center"/>
    </xf>
    <xf numFmtId="3" fontId="51" fillId="14" borderId="43" xfId="14" quotePrefix="1" applyFont="1" applyFill="1" applyBorder="1" applyAlignment="1">
      <alignment vertical="center" wrapText="1"/>
    </xf>
    <xf numFmtId="3" fontId="51" fillId="14" borderId="8" xfId="14" quotePrefix="1" applyFont="1" applyFill="1" applyBorder="1" applyAlignment="1">
      <alignment vertical="center" wrapText="1"/>
    </xf>
    <xf numFmtId="49" fontId="49" fillId="14" borderId="48" xfId="14" applyNumberFormat="1" applyFont="1" applyFill="1" applyBorder="1" applyAlignment="1">
      <alignment horizontal="center" vertical="center"/>
    </xf>
    <xf numFmtId="3" fontId="51" fillId="20" borderId="48" xfId="14" quotePrefix="1" applyFont="1" applyFill="1" applyBorder="1" applyAlignment="1">
      <alignment horizontal="center" vertical="center" wrapText="1"/>
    </xf>
    <xf numFmtId="49" fontId="49" fillId="20" borderId="48" xfId="14" applyNumberFormat="1" applyFont="1" applyFill="1" applyBorder="1" applyAlignment="1">
      <alignment horizontal="center" vertical="center"/>
    </xf>
    <xf numFmtId="3" fontId="51" fillId="10" borderId="48" xfId="14" applyFont="1" applyFill="1" applyBorder="1" applyAlignment="1">
      <alignment vertical="center" wrapText="1"/>
    </xf>
    <xf numFmtId="49" fontId="49" fillId="10" borderId="48" xfId="14" applyNumberFormat="1" applyFont="1" applyFill="1" applyBorder="1" applyAlignment="1">
      <alignment horizontal="center" vertical="center" wrapText="1"/>
    </xf>
    <xf numFmtId="3" fontId="51" fillId="6" borderId="43" xfId="14" applyFont="1" applyFill="1" applyBorder="1" applyAlignment="1">
      <alignment vertical="center" wrapText="1"/>
    </xf>
    <xf numFmtId="3" fontId="51" fillId="6" borderId="48" xfId="14" applyFont="1" applyFill="1" applyBorder="1" applyAlignment="1">
      <alignment vertical="center" wrapText="1"/>
    </xf>
    <xf numFmtId="3" fontId="51" fillId="6" borderId="8" xfId="14" applyFont="1" applyFill="1" applyBorder="1" applyAlignment="1">
      <alignment vertical="center" wrapText="1"/>
    </xf>
    <xf numFmtId="49" fontId="49" fillId="8" borderId="43" xfId="14" applyNumberFormat="1" applyFont="1" applyFill="1" applyBorder="1" applyAlignment="1">
      <alignment horizontal="center" vertical="center" wrapText="1"/>
    </xf>
    <xf numFmtId="49" fontId="49" fillId="8" borderId="48" xfId="14" applyNumberFormat="1" applyFont="1" applyFill="1" applyBorder="1" applyAlignment="1">
      <alignment horizontal="center" vertical="center" wrapText="1"/>
    </xf>
    <xf numFmtId="49" fontId="49" fillId="8" borderId="8" xfId="14" applyNumberFormat="1" applyFont="1" applyFill="1" applyBorder="1" applyAlignment="1">
      <alignment horizontal="center" vertical="center" wrapText="1"/>
    </xf>
    <xf numFmtId="3" fontId="51" fillId="14" borderId="43" xfId="14" applyFont="1" applyFill="1" applyBorder="1" applyAlignment="1">
      <alignment horizontal="center" vertical="center" wrapText="1"/>
    </xf>
    <xf numFmtId="3" fontId="51" fillId="14" borderId="8" xfId="14" applyFont="1" applyFill="1" applyBorder="1" applyAlignment="1">
      <alignment horizontal="center" vertical="center" wrapText="1"/>
    </xf>
    <xf numFmtId="3" fontId="51" fillId="6" borderId="43" xfId="14" applyFont="1" applyFill="1" applyBorder="1" applyAlignment="1">
      <alignment horizontal="center" vertical="center" wrapText="1"/>
    </xf>
    <xf numFmtId="3" fontId="51" fillId="6" borderId="48" xfId="14" applyFont="1" applyFill="1" applyBorder="1" applyAlignment="1">
      <alignment horizontal="center" vertical="center" wrapText="1"/>
    </xf>
    <xf numFmtId="3" fontId="51" fillId="6" borderId="8" xfId="14" applyFont="1" applyFill="1" applyBorder="1" applyAlignment="1">
      <alignment horizontal="center" vertical="center" wrapText="1"/>
    </xf>
    <xf numFmtId="3" fontId="3" fillId="2" borderId="3" xfId="1" applyNumberFormat="1" applyFont="1" applyFill="1" applyBorder="1" applyAlignment="1">
      <alignment horizontal="center" vertical="center" wrapText="1"/>
    </xf>
    <xf numFmtId="3" fontId="3" fillId="2" borderId="4" xfId="1" applyNumberFormat="1" applyFont="1" applyFill="1" applyBorder="1" applyAlignment="1">
      <alignment horizontal="center" vertical="center" wrapText="1"/>
    </xf>
    <xf numFmtId="3" fontId="3" fillId="2" borderId="6" xfId="1" applyNumberFormat="1" applyFont="1" applyFill="1" applyBorder="1" applyAlignment="1">
      <alignment horizontal="center" vertical="center" wrapText="1"/>
    </xf>
    <xf numFmtId="0" fontId="2" fillId="0" borderId="13" xfId="1" applyFont="1" applyFill="1" applyBorder="1" applyAlignment="1">
      <alignment horizontal="center" vertical="center"/>
    </xf>
    <xf numFmtId="0" fontId="2" fillId="0" borderId="14" xfId="1" applyFont="1" applyFill="1" applyBorder="1" applyAlignment="1">
      <alignment horizontal="center" vertical="center"/>
    </xf>
    <xf numFmtId="0" fontId="2" fillId="0" borderId="15" xfId="1" applyFont="1" applyFill="1" applyBorder="1" applyAlignment="1">
      <alignment horizontal="center" vertical="center"/>
    </xf>
    <xf numFmtId="0" fontId="2" fillId="0" borderId="29" xfId="1" applyFont="1" applyFill="1" applyBorder="1" applyAlignment="1">
      <alignment horizontal="center" vertical="center"/>
    </xf>
    <xf numFmtId="0" fontId="2" fillId="0" borderId="0" xfId="1" applyFont="1" applyFill="1" applyAlignment="1">
      <alignment horizontal="center" vertical="center"/>
    </xf>
    <xf numFmtId="0" fontId="2" fillId="0" borderId="50" xfId="1" applyFont="1" applyFill="1" applyBorder="1" applyAlignment="1">
      <alignment horizontal="center" vertical="center"/>
    </xf>
    <xf numFmtId="0" fontId="2" fillId="0" borderId="17" xfId="1" applyFont="1" applyFill="1" applyBorder="1" applyAlignment="1">
      <alignment horizontal="center" vertical="center"/>
    </xf>
    <xf numFmtId="0" fontId="2" fillId="0" borderId="18" xfId="1" applyFont="1" applyFill="1" applyBorder="1" applyAlignment="1">
      <alignment horizontal="center" vertical="center"/>
    </xf>
    <xf numFmtId="0" fontId="2" fillId="0" borderId="19" xfId="1" applyFont="1" applyFill="1" applyBorder="1" applyAlignment="1">
      <alignment horizontal="center" vertical="center"/>
    </xf>
    <xf numFmtId="0" fontId="2" fillId="0" borderId="45" xfId="1" applyFont="1" applyBorder="1" applyAlignment="1">
      <alignment horizontal="center" vertical="center"/>
    </xf>
    <xf numFmtId="0" fontId="2" fillId="0" borderId="14" xfId="1" applyFont="1" applyBorder="1" applyAlignment="1">
      <alignment horizontal="center" vertical="center"/>
    </xf>
    <xf numFmtId="0" fontId="2" fillId="0" borderId="49" xfId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2" fillId="0" borderId="40" xfId="1" applyFont="1" applyBorder="1" applyAlignment="1">
      <alignment horizontal="center" vertical="center"/>
    </xf>
    <xf numFmtId="0" fontId="2" fillId="0" borderId="18" xfId="1" applyFont="1" applyBorder="1" applyAlignment="1">
      <alignment horizontal="center" vertical="center"/>
    </xf>
    <xf numFmtId="3" fontId="3" fillId="0" borderId="14" xfId="1" applyNumberFormat="1" applyFont="1" applyBorder="1" applyAlignment="1">
      <alignment horizontal="center" vertical="center"/>
    </xf>
    <xf numFmtId="3" fontId="3" fillId="0" borderId="46" xfId="1" applyNumberFormat="1" applyFont="1" applyBorder="1" applyAlignment="1">
      <alignment horizontal="center" vertical="center"/>
    </xf>
    <xf numFmtId="3" fontId="3" fillId="0" borderId="0" xfId="1" applyNumberFormat="1" applyFont="1" applyAlignment="1">
      <alignment horizontal="center" vertical="center"/>
    </xf>
    <xf numFmtId="3" fontId="3" fillId="0" borderId="51" xfId="1" applyNumberFormat="1" applyFont="1" applyBorder="1" applyAlignment="1">
      <alignment horizontal="center" vertical="center"/>
    </xf>
    <xf numFmtId="3" fontId="3" fillId="0" borderId="18" xfId="1" applyNumberFormat="1" applyFont="1" applyBorder="1" applyAlignment="1">
      <alignment horizontal="center" vertical="center"/>
    </xf>
    <xf numFmtId="3" fontId="3" fillId="0" borderId="41" xfId="1" applyNumberFormat="1" applyFont="1" applyBorder="1" applyAlignment="1">
      <alignment horizontal="center" vertical="center"/>
    </xf>
    <xf numFmtId="3" fontId="3" fillId="2" borderId="4" xfId="1" applyNumberFormat="1" applyFont="1" applyFill="1" applyBorder="1" applyAlignment="1">
      <alignment horizontal="center" vertical="center"/>
    </xf>
    <xf numFmtId="3" fontId="3" fillId="2" borderId="5" xfId="1" applyNumberFormat="1" applyFont="1" applyFill="1" applyBorder="1" applyAlignment="1">
      <alignment horizontal="center" vertical="center"/>
    </xf>
    <xf numFmtId="3" fontId="3" fillId="0" borderId="45" xfId="1" applyNumberFormat="1" applyFont="1" applyBorder="1" applyAlignment="1">
      <alignment horizontal="center" vertical="center"/>
    </xf>
    <xf numFmtId="3" fontId="3" fillId="0" borderId="49" xfId="1" applyNumberFormat="1" applyFont="1" applyBorder="1" applyAlignment="1">
      <alignment horizontal="center" vertical="center"/>
    </xf>
    <xf numFmtId="3" fontId="3" fillId="0" borderId="40" xfId="1" applyNumberFormat="1" applyFont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3" fillId="2" borderId="7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0" fontId="3" fillId="2" borderId="8" xfId="1" applyFont="1" applyFill="1" applyBorder="1" applyAlignment="1">
      <alignment horizontal="center" vertical="center"/>
    </xf>
    <xf numFmtId="3" fontId="3" fillId="2" borderId="5" xfId="1" applyNumberFormat="1" applyFont="1" applyFill="1" applyBorder="1" applyAlignment="1">
      <alignment horizontal="center" vertical="center" wrapText="1"/>
    </xf>
    <xf numFmtId="0" fontId="3" fillId="0" borderId="16" xfId="2" applyFont="1" applyBorder="1" applyAlignment="1">
      <alignment vertical="center" wrapText="1"/>
    </xf>
    <xf numFmtId="0" fontId="3" fillId="0" borderId="20" xfId="2" applyFont="1" applyBorder="1" applyAlignment="1">
      <alignment vertical="center" wrapText="1"/>
    </xf>
    <xf numFmtId="0" fontId="3" fillId="0" borderId="10" xfId="2" applyFont="1" applyBorder="1" applyAlignment="1">
      <alignment vertical="center" wrapText="1"/>
    </xf>
    <xf numFmtId="0" fontId="4" fillId="2" borderId="2" xfId="2" applyFont="1" applyFill="1" applyBorder="1" applyAlignment="1">
      <alignment horizontal="center" vertical="center" textRotation="90"/>
    </xf>
    <xf numFmtId="0" fontId="4" fillId="2" borderId="8" xfId="2" applyFont="1" applyFill="1" applyBorder="1" applyAlignment="1">
      <alignment horizontal="center" vertical="center" textRotation="90"/>
    </xf>
    <xf numFmtId="0" fontId="3" fillId="2" borderId="3" xfId="3" applyFont="1" applyFill="1" applyBorder="1" applyAlignment="1">
      <alignment horizontal="center" vertical="center" wrapText="1"/>
    </xf>
    <xf numFmtId="0" fontId="3" fillId="2" borderId="4" xfId="3" applyFont="1" applyFill="1" applyBorder="1" applyAlignment="1">
      <alignment horizontal="center" vertical="center" wrapText="1"/>
    </xf>
    <xf numFmtId="0" fontId="3" fillId="2" borderId="5" xfId="3" applyFont="1" applyFill="1" applyBorder="1" applyAlignment="1">
      <alignment horizontal="center" vertical="center" wrapText="1"/>
    </xf>
    <xf numFmtId="0" fontId="4" fillId="2" borderId="2" xfId="2" applyFont="1" applyFill="1" applyBorder="1" applyAlignment="1">
      <alignment horizontal="center" vertical="center" wrapText="1"/>
    </xf>
    <xf numFmtId="0" fontId="4" fillId="2" borderId="8" xfId="2" applyFont="1" applyFill="1" applyBorder="1" applyAlignment="1">
      <alignment horizontal="center" vertical="center" wrapText="1"/>
    </xf>
    <xf numFmtId="0" fontId="3" fillId="2" borderId="6" xfId="3" applyFont="1" applyFill="1" applyBorder="1" applyAlignment="1">
      <alignment horizontal="center" vertical="center" wrapText="1"/>
    </xf>
    <xf numFmtId="0" fontId="3" fillId="0" borderId="16" xfId="2" applyFont="1" applyBorder="1" applyAlignment="1">
      <alignment horizontal="center" vertical="center"/>
    </xf>
    <xf numFmtId="0" fontId="3" fillId="0" borderId="20" xfId="2" applyFont="1" applyBorder="1" applyAlignment="1">
      <alignment horizontal="center" vertical="center"/>
    </xf>
    <xf numFmtId="0" fontId="4" fillId="2" borderId="1" xfId="2" applyFont="1" applyFill="1" applyBorder="1" applyAlignment="1">
      <alignment horizontal="center" vertical="center" textRotation="90"/>
    </xf>
    <xf numFmtId="0" fontId="4" fillId="2" borderId="7" xfId="2" applyFont="1" applyFill="1" applyBorder="1" applyAlignment="1">
      <alignment horizontal="center" vertical="center" textRotation="90"/>
    </xf>
    <xf numFmtId="0" fontId="3" fillId="0" borderId="64" xfId="10" applyFont="1" applyBorder="1" applyAlignment="1">
      <alignment horizontal="center" vertical="center"/>
    </xf>
    <xf numFmtId="0" fontId="3" fillId="0" borderId="65" xfId="10" applyFont="1" applyBorder="1" applyAlignment="1">
      <alignment horizontal="center" vertical="center"/>
    </xf>
    <xf numFmtId="0" fontId="3" fillId="0" borderId="145" xfId="10" applyFont="1" applyBorder="1" applyAlignment="1">
      <alignment horizontal="center" vertical="center"/>
    </xf>
    <xf numFmtId="0" fontId="3" fillId="2" borderId="3" xfId="10" applyFont="1" applyFill="1" applyBorder="1" applyAlignment="1">
      <alignment horizontal="center" vertical="center" wrapText="1"/>
    </xf>
    <xf numFmtId="0" fontId="3" fillId="2" borderId="5" xfId="10" applyFont="1" applyFill="1" applyBorder="1" applyAlignment="1">
      <alignment horizontal="center" vertical="center" wrapText="1"/>
    </xf>
    <xf numFmtId="0" fontId="3" fillId="0" borderId="30" xfId="10" applyFont="1" applyBorder="1" applyAlignment="1">
      <alignment horizontal="center" vertical="center"/>
    </xf>
    <xf numFmtId="0" fontId="3" fillId="0" borderId="31" xfId="10" applyFont="1" applyBorder="1" applyAlignment="1">
      <alignment horizontal="center" vertical="center"/>
    </xf>
    <xf numFmtId="0" fontId="3" fillId="0" borderId="35" xfId="10" applyFont="1" applyBorder="1" applyAlignment="1">
      <alignment horizontal="center" vertical="center"/>
    </xf>
    <xf numFmtId="0" fontId="3" fillId="0" borderId="120" xfId="10" applyFont="1" applyBorder="1" applyAlignment="1">
      <alignment vertical="center" wrapText="1"/>
    </xf>
    <xf numFmtId="0" fontId="3" fillId="0" borderId="121" xfId="10" applyFont="1" applyBorder="1" applyAlignment="1">
      <alignment vertical="center" wrapText="1"/>
    </xf>
    <xf numFmtId="0" fontId="3" fillId="2" borderId="144" xfId="10" applyFont="1" applyFill="1" applyBorder="1" applyAlignment="1">
      <alignment horizontal="center" vertical="center"/>
    </xf>
    <xf numFmtId="0" fontId="3" fillId="2" borderId="12" xfId="10" applyFont="1" applyFill="1" applyBorder="1" applyAlignment="1">
      <alignment horizontal="center" vertical="center"/>
    </xf>
    <xf numFmtId="0" fontId="3" fillId="2" borderId="136" xfId="10" applyFont="1" applyFill="1" applyBorder="1" applyAlignment="1">
      <alignment horizontal="center" vertical="center" wrapText="1"/>
    </xf>
    <xf numFmtId="0" fontId="3" fillId="2" borderId="90" xfId="10" applyFont="1" applyFill="1" applyBorder="1" applyAlignment="1">
      <alignment horizontal="center" vertical="center" wrapText="1"/>
    </xf>
    <xf numFmtId="0" fontId="3" fillId="2" borderId="134" xfId="10" applyFont="1" applyFill="1" applyBorder="1" applyAlignment="1">
      <alignment horizontal="center" vertical="center" wrapText="1"/>
    </xf>
    <xf numFmtId="0" fontId="3" fillId="2" borderId="19" xfId="10" applyFont="1" applyFill="1" applyBorder="1" applyAlignment="1">
      <alignment horizontal="center" vertical="center" wrapText="1"/>
    </xf>
    <xf numFmtId="3" fontId="3" fillId="0" borderId="36" xfId="10" applyNumberFormat="1" applyFont="1" applyBorder="1">
      <alignment vertical="center"/>
    </xf>
    <xf numFmtId="3" fontId="3" fillId="0" borderId="37" xfId="10" applyNumberFormat="1" applyFont="1" applyBorder="1">
      <alignment vertical="center"/>
    </xf>
    <xf numFmtId="3" fontId="3" fillId="0" borderId="39" xfId="10" applyNumberFormat="1" applyFont="1" applyBorder="1">
      <alignment vertical="center"/>
    </xf>
    <xf numFmtId="0" fontId="3" fillId="0" borderId="36" xfId="10" applyFont="1" applyBorder="1" applyAlignment="1">
      <alignment vertical="center" wrapText="1"/>
    </xf>
    <xf numFmtId="0" fontId="3" fillId="0" borderId="146" xfId="10" applyFont="1" applyBorder="1" applyAlignment="1">
      <alignment vertical="center" wrapText="1"/>
    </xf>
    <xf numFmtId="3" fontId="3" fillId="0" borderId="147" xfId="10" applyNumberFormat="1" applyFont="1" applyBorder="1">
      <alignment vertical="center"/>
    </xf>
    <xf numFmtId="3" fontId="3" fillId="0" borderId="148" xfId="10" applyNumberFormat="1" applyFont="1" applyBorder="1">
      <alignment vertical="center"/>
    </xf>
    <xf numFmtId="0" fontId="3" fillId="2" borderId="6" xfId="10" applyFont="1" applyFill="1" applyBorder="1" applyAlignment="1">
      <alignment horizontal="center" vertical="center" wrapText="1"/>
    </xf>
    <xf numFmtId="0" fontId="2" fillId="0" borderId="16" xfId="3" quotePrefix="1" applyFont="1" applyBorder="1" applyAlignment="1">
      <alignment vertical="center"/>
    </xf>
    <xf numFmtId="0" fontId="2" fillId="0" borderId="10" xfId="3" applyFont="1" applyBorder="1" applyAlignment="1">
      <alignment vertical="center"/>
    </xf>
    <xf numFmtId="0" fontId="2" fillId="0" borderId="16" xfId="3" applyFont="1" applyBorder="1" applyAlignment="1">
      <alignment vertical="center" wrapText="1"/>
    </xf>
    <xf numFmtId="0" fontId="50" fillId="0" borderId="20" xfId="0" applyFont="1" applyBorder="1" applyAlignment="1">
      <alignment vertical="center" wrapText="1"/>
    </xf>
    <xf numFmtId="0" fontId="50" fillId="0" borderId="10" xfId="0" applyFont="1" applyBorder="1" applyAlignment="1">
      <alignment vertical="center" wrapText="1"/>
    </xf>
    <xf numFmtId="0" fontId="3" fillId="0" borderId="16" xfId="3" applyFont="1" applyBorder="1" applyAlignment="1">
      <alignment vertical="center"/>
    </xf>
    <xf numFmtId="0" fontId="50" fillId="0" borderId="20" xfId="0" applyFont="1" applyBorder="1" applyAlignment="1">
      <alignment vertical="center"/>
    </xf>
    <xf numFmtId="0" fontId="50" fillId="0" borderId="10" xfId="0" applyFont="1" applyBorder="1" applyAlignment="1">
      <alignment vertical="center"/>
    </xf>
    <xf numFmtId="0" fontId="2" fillId="0" borderId="16" xfId="3" quotePrefix="1" applyFont="1" applyBorder="1" applyAlignment="1">
      <alignment vertical="center" wrapText="1"/>
    </xf>
    <xf numFmtId="0" fontId="2" fillId="0" borderId="10" xfId="3" applyFont="1" applyBorder="1" applyAlignment="1">
      <alignment vertical="center" wrapText="1"/>
    </xf>
    <xf numFmtId="0" fontId="5" fillId="0" borderId="66" xfId="3" applyFont="1" applyBorder="1" applyAlignment="1">
      <alignment horizontal="left" vertical="center"/>
    </xf>
    <xf numFmtId="0" fontId="5" fillId="0" borderId="67" xfId="3" applyFont="1" applyBorder="1" applyAlignment="1">
      <alignment horizontal="left" vertical="center"/>
    </xf>
    <xf numFmtId="0" fontId="5" fillId="0" borderId="68" xfId="3" applyFont="1" applyBorder="1" applyAlignment="1">
      <alignment horizontal="left" vertical="center"/>
    </xf>
    <xf numFmtId="0" fontId="2" fillId="0" borderId="20" xfId="3" applyFont="1" applyBorder="1" applyAlignment="1">
      <alignment vertical="center" wrapText="1"/>
    </xf>
    <xf numFmtId="3" fontId="6" fillId="0" borderId="16" xfId="5" applyFont="1" applyBorder="1" applyAlignment="1">
      <alignment vertical="center" wrapText="1"/>
    </xf>
    <xf numFmtId="3" fontId="6" fillId="0" borderId="20" xfId="5" applyFont="1" applyBorder="1" applyAlignment="1">
      <alignment vertical="center" wrapText="1"/>
    </xf>
    <xf numFmtId="3" fontId="6" fillId="0" borderId="10" xfId="5" applyFont="1" applyBorder="1" applyAlignment="1">
      <alignment vertical="center" wrapText="1"/>
    </xf>
    <xf numFmtId="3" fontId="2" fillId="0" borderId="16" xfId="5" applyFont="1" applyBorder="1" applyAlignment="1">
      <alignment vertical="center" wrapText="1"/>
    </xf>
    <xf numFmtId="3" fontId="2" fillId="0" borderId="20" xfId="5" applyFont="1" applyBorder="1" applyAlignment="1">
      <alignment vertical="center" wrapText="1"/>
    </xf>
    <xf numFmtId="3" fontId="2" fillId="0" borderId="10" xfId="5" applyFont="1" applyBorder="1" applyAlignment="1">
      <alignment vertical="center" wrapText="1"/>
    </xf>
    <xf numFmtId="0" fontId="2" fillId="0" borderId="16" xfId="2" applyFont="1" applyBorder="1" applyAlignment="1">
      <alignment vertical="center" wrapText="1"/>
    </xf>
    <xf numFmtId="0" fontId="2" fillId="0" borderId="20" xfId="2" applyFont="1" applyBorder="1" applyAlignment="1">
      <alignment vertical="center" wrapText="1"/>
    </xf>
    <xf numFmtId="0" fontId="2" fillId="0" borderId="10" xfId="2" applyFont="1" applyBorder="1" applyAlignment="1">
      <alignment vertical="center" wrapText="1"/>
    </xf>
    <xf numFmtId="0" fontId="2" fillId="0" borderId="16" xfId="3" applyFont="1" applyBorder="1" applyAlignment="1">
      <alignment vertical="center"/>
    </xf>
    <xf numFmtId="0" fontId="2" fillId="0" borderId="20" xfId="3" applyFont="1" applyBorder="1" applyAlignment="1">
      <alignment vertical="center"/>
    </xf>
    <xf numFmtId="0" fontId="2" fillId="0" borderId="10" xfId="3" quotePrefix="1" applyFont="1" applyBorder="1" applyAlignment="1">
      <alignment vertical="center" wrapText="1"/>
    </xf>
    <xf numFmtId="0" fontId="5" fillId="2" borderId="4" xfId="3" applyFont="1" applyFill="1" applyBorder="1" applyAlignment="1">
      <alignment horizontal="center" vertical="center" wrapText="1"/>
    </xf>
    <xf numFmtId="0" fontId="50" fillId="0" borderId="4" xfId="0" applyFont="1" applyBorder="1" applyAlignment="1">
      <alignment horizontal="center" vertical="center" wrapText="1"/>
    </xf>
    <xf numFmtId="0" fontId="50" fillId="0" borderId="5" xfId="0" applyFont="1" applyBorder="1" applyAlignment="1">
      <alignment horizontal="center" vertical="center" wrapText="1"/>
    </xf>
    <xf numFmtId="0" fontId="3" fillId="0" borderId="9" xfId="3" applyFont="1" applyBorder="1" applyAlignment="1">
      <alignment horizontal="center" vertical="center"/>
    </xf>
    <xf numFmtId="0" fontId="4" fillId="2" borderId="2" xfId="3" applyFont="1" applyFill="1" applyBorder="1" applyAlignment="1">
      <alignment horizontal="center" vertical="center" textRotation="90"/>
    </xf>
    <xf numFmtId="0" fontId="4" fillId="2" borderId="8" xfId="3" applyFont="1" applyFill="1" applyBorder="1" applyAlignment="1">
      <alignment horizontal="center" vertical="center" textRotation="90"/>
    </xf>
    <xf numFmtId="0" fontId="4" fillId="2" borderId="2" xfId="3" applyFont="1" applyFill="1" applyBorder="1" applyAlignment="1">
      <alignment horizontal="center" vertical="center" wrapText="1"/>
    </xf>
    <xf numFmtId="0" fontId="4" fillId="2" borderId="8" xfId="3" applyFont="1" applyFill="1" applyBorder="1" applyAlignment="1">
      <alignment horizontal="center" vertical="center" wrapText="1"/>
    </xf>
    <xf numFmtId="0" fontId="4" fillId="2" borderId="1" xfId="3" applyFont="1" applyFill="1" applyBorder="1" applyAlignment="1">
      <alignment horizontal="center" vertical="center" textRotation="90"/>
    </xf>
    <xf numFmtId="0" fontId="4" fillId="2" borderId="7" xfId="3" applyFont="1" applyFill="1" applyBorder="1" applyAlignment="1">
      <alignment horizontal="center" vertical="center" textRotation="90"/>
    </xf>
    <xf numFmtId="0" fontId="2" fillId="0" borderId="16" xfId="3" applyFont="1" applyBorder="1" applyAlignment="1">
      <alignment horizontal="left" vertical="center" wrapText="1"/>
    </xf>
    <xf numFmtId="0" fontId="2" fillId="0" borderId="20" xfId="3" applyFont="1" applyBorder="1" applyAlignment="1">
      <alignment horizontal="left" vertical="center" wrapText="1"/>
    </xf>
    <xf numFmtId="0" fontId="2" fillId="0" borderId="10" xfId="3" applyFont="1" applyBorder="1" applyAlignment="1">
      <alignment horizontal="left" vertical="center" wrapText="1"/>
    </xf>
    <xf numFmtId="0" fontId="6" fillId="0" borderId="16" xfId="3" applyFont="1" applyBorder="1" applyAlignment="1">
      <alignment vertical="center" wrapText="1"/>
    </xf>
    <xf numFmtId="0" fontId="6" fillId="0" borderId="20" xfId="3" applyFont="1" applyBorder="1" applyAlignment="1">
      <alignment vertical="center" wrapText="1"/>
    </xf>
    <xf numFmtId="0" fontId="6" fillId="0" borderId="10" xfId="3" applyFont="1" applyBorder="1" applyAlignment="1">
      <alignment vertical="center" wrapText="1"/>
    </xf>
    <xf numFmtId="0" fontId="5" fillId="2" borderId="3" xfId="3" applyFont="1" applyFill="1" applyBorder="1" applyAlignment="1">
      <alignment horizontal="center" vertical="center" wrapText="1"/>
    </xf>
    <xf numFmtId="0" fontId="50" fillId="0" borderId="6" xfId="0" applyFont="1" applyBorder="1" applyAlignment="1">
      <alignment horizontal="center" vertical="center" wrapText="1"/>
    </xf>
    <xf numFmtId="3" fontId="13" fillId="4" borderId="3" xfId="6" applyFont="1" applyFill="1" applyBorder="1" applyAlignment="1">
      <alignment horizontal="center" vertical="center" wrapText="1"/>
    </xf>
    <xf numFmtId="3" fontId="13" fillId="4" borderId="4" xfId="6" applyFont="1" applyFill="1" applyBorder="1" applyAlignment="1">
      <alignment horizontal="center" vertical="center" wrapText="1"/>
    </xf>
    <xf numFmtId="3" fontId="13" fillId="4" borderId="6" xfId="6" applyFont="1" applyFill="1" applyBorder="1" applyAlignment="1">
      <alignment horizontal="center" vertical="center" wrapText="1"/>
    </xf>
    <xf numFmtId="3" fontId="13" fillId="2" borderId="1" xfId="5" applyFont="1" applyFill="1" applyBorder="1" applyAlignment="1">
      <alignment horizontal="center" vertical="center" wrapText="1"/>
    </xf>
    <xf numFmtId="3" fontId="13" fillId="2" borderId="73" xfId="5" applyFont="1" applyFill="1" applyBorder="1" applyAlignment="1">
      <alignment horizontal="center" vertical="center" wrapText="1"/>
    </xf>
    <xf numFmtId="3" fontId="13" fillId="2" borderId="3" xfId="6" applyFont="1" applyFill="1" applyBorder="1" applyAlignment="1">
      <alignment horizontal="center" vertical="center" wrapText="1"/>
    </xf>
    <xf numFmtId="3" fontId="13" fillId="2" borderId="4" xfId="6" applyFont="1" applyFill="1" applyBorder="1" applyAlignment="1">
      <alignment horizontal="center" vertical="center" wrapText="1"/>
    </xf>
    <xf numFmtId="3" fontId="13" fillId="2" borderId="5" xfId="6" applyFont="1" applyFill="1" applyBorder="1" applyAlignment="1">
      <alignment horizontal="center" vertical="center" wrapText="1"/>
    </xf>
    <xf numFmtId="3" fontId="16" fillId="4" borderId="84" xfId="5" applyFont="1" applyFill="1" applyBorder="1" applyAlignment="1">
      <alignment horizontal="center" vertical="center" wrapText="1"/>
    </xf>
    <xf numFmtId="3" fontId="16" fillId="4" borderId="85" xfId="5" applyFont="1" applyFill="1" applyBorder="1" applyAlignment="1">
      <alignment horizontal="center" vertical="center" wrapText="1"/>
    </xf>
    <xf numFmtId="3" fontId="13" fillId="2" borderId="4" xfId="5" applyFont="1" applyFill="1" applyBorder="1" applyAlignment="1">
      <alignment horizontal="center" vertical="center" wrapText="1"/>
    </xf>
    <xf numFmtId="3" fontId="13" fillId="2" borderId="6" xfId="5" applyFont="1" applyFill="1" applyBorder="1" applyAlignment="1">
      <alignment horizontal="center" vertical="center" wrapText="1"/>
    </xf>
    <xf numFmtId="3" fontId="13" fillId="2" borderId="15" xfId="5" applyFont="1" applyFill="1" applyBorder="1" applyAlignment="1">
      <alignment horizontal="center" vertical="center" textRotation="90" wrapText="1"/>
    </xf>
    <xf numFmtId="3" fontId="13" fillId="2" borderId="50" xfId="5" applyFont="1" applyFill="1" applyBorder="1" applyAlignment="1">
      <alignment horizontal="center" vertical="center" textRotation="90" wrapText="1"/>
    </xf>
    <xf numFmtId="3" fontId="13" fillId="2" borderId="19" xfId="5" applyFont="1" applyFill="1" applyBorder="1" applyAlignment="1">
      <alignment horizontal="center" vertical="center" textRotation="90" wrapText="1"/>
    </xf>
    <xf numFmtId="3" fontId="13" fillId="2" borderId="43" xfId="5" applyFont="1" applyFill="1" applyBorder="1" applyAlignment="1">
      <alignment horizontal="center" vertical="center" textRotation="90" wrapText="1"/>
    </xf>
    <xf numFmtId="3" fontId="13" fillId="2" borderId="48" xfId="5" applyFont="1" applyFill="1" applyBorder="1" applyAlignment="1">
      <alignment horizontal="center" vertical="center" textRotation="90" wrapText="1"/>
    </xf>
    <xf numFmtId="3" fontId="13" fillId="2" borderId="8" xfId="5" applyFont="1" applyFill="1" applyBorder="1" applyAlignment="1">
      <alignment horizontal="center" vertical="center" textRotation="90" wrapText="1"/>
    </xf>
    <xf numFmtId="3" fontId="13" fillId="2" borderId="97" xfId="5" applyFont="1" applyFill="1" applyBorder="1" applyAlignment="1">
      <alignment horizontal="center" vertical="center" textRotation="90" wrapText="1"/>
    </xf>
    <xf numFmtId="3" fontId="13" fillId="2" borderId="99" xfId="5" applyFont="1" applyFill="1" applyBorder="1" applyAlignment="1">
      <alignment horizontal="center" vertical="center" textRotation="90" wrapText="1"/>
    </xf>
    <xf numFmtId="3" fontId="13" fillId="2" borderId="78" xfId="5" applyFont="1" applyFill="1" applyBorder="1" applyAlignment="1">
      <alignment horizontal="center" vertical="center" textRotation="90" wrapText="1"/>
    </xf>
    <xf numFmtId="3" fontId="13" fillId="2" borderId="5" xfId="5" applyFont="1" applyFill="1" applyBorder="1" applyAlignment="1">
      <alignment horizontal="center" vertical="center" wrapText="1"/>
    </xf>
    <xf numFmtId="3" fontId="14" fillId="0" borderId="28" xfId="9" quotePrefix="1" applyFont="1" applyBorder="1">
      <alignment vertical="center"/>
    </xf>
    <xf numFmtId="3" fontId="14" fillId="0" borderId="90" xfId="9" applyFont="1" applyBorder="1">
      <alignment vertical="center"/>
    </xf>
    <xf numFmtId="3" fontId="14" fillId="0" borderId="147" xfId="9" quotePrefix="1" applyFont="1" applyBorder="1">
      <alignment vertical="center"/>
    </xf>
    <xf numFmtId="3" fontId="14" fillId="0" borderId="148" xfId="9" applyFont="1" applyBorder="1">
      <alignment vertical="center"/>
    </xf>
    <xf numFmtId="3" fontId="19" fillId="0" borderId="111" xfId="5" applyFont="1" applyBorder="1" applyAlignment="1">
      <alignment horizontal="center" vertical="center"/>
    </xf>
    <xf numFmtId="3" fontId="19" fillId="0" borderId="95" xfId="5" applyFont="1" applyBorder="1" applyAlignment="1">
      <alignment horizontal="center" vertical="center"/>
    </xf>
    <xf numFmtId="3" fontId="18" fillId="0" borderId="111" xfId="5" quotePrefix="1" applyFont="1" applyBorder="1" applyAlignment="1">
      <alignment horizontal="center" vertical="center"/>
    </xf>
    <xf numFmtId="3" fontId="18" fillId="0" borderId="95" xfId="5" quotePrefix="1" applyFont="1" applyBorder="1" applyAlignment="1">
      <alignment horizontal="center" vertical="center"/>
    </xf>
    <xf numFmtId="3" fontId="18" fillId="0" borderId="87" xfId="5" quotePrefix="1" applyFont="1" applyBorder="1" applyAlignment="1">
      <alignment horizontal="center" vertical="center"/>
    </xf>
    <xf numFmtId="3" fontId="13" fillId="2" borderId="84" xfId="5" applyFont="1" applyFill="1" applyBorder="1" applyAlignment="1">
      <alignment horizontal="center" vertical="center" wrapText="1"/>
    </xf>
    <xf numFmtId="3" fontId="13" fillId="2" borderId="95" xfId="5" applyFont="1" applyFill="1" applyBorder="1" applyAlignment="1">
      <alignment horizontal="center" vertical="center" wrapText="1"/>
    </xf>
    <xf numFmtId="3" fontId="13" fillId="2" borderId="91" xfId="5" applyFont="1" applyFill="1" applyBorder="1" applyAlignment="1">
      <alignment horizontal="center" vertical="center" wrapText="1"/>
    </xf>
    <xf numFmtId="3" fontId="13" fillId="2" borderId="94" xfId="5" applyFont="1" applyFill="1" applyBorder="1" applyAlignment="1">
      <alignment horizontal="center" vertical="center" wrapText="1"/>
    </xf>
    <xf numFmtId="3" fontId="13" fillId="2" borderId="96" xfId="5" applyFont="1" applyFill="1" applyBorder="1" applyAlignment="1">
      <alignment horizontal="center" vertical="center" wrapText="1"/>
    </xf>
    <xf numFmtId="3" fontId="13" fillId="2" borderId="100" xfId="5" applyFont="1" applyFill="1" applyBorder="1" applyAlignment="1">
      <alignment horizontal="center" vertical="center" wrapText="1"/>
    </xf>
    <xf numFmtId="3" fontId="19" fillId="0" borderId="88" xfId="5" applyFont="1" applyBorder="1" applyAlignment="1">
      <alignment horizontal="center" vertical="center"/>
    </xf>
    <xf numFmtId="3" fontId="19" fillId="0" borderId="87" xfId="5" applyFont="1" applyBorder="1" applyAlignment="1">
      <alignment horizontal="center" vertical="center"/>
    </xf>
    <xf numFmtId="3" fontId="13" fillId="0" borderId="36" xfId="5" applyFont="1" applyBorder="1" applyAlignment="1">
      <alignment vertical="center"/>
    </xf>
    <xf numFmtId="3" fontId="13" fillId="0" borderId="37" xfId="5" applyFont="1" applyBorder="1" applyAlignment="1">
      <alignment vertical="center"/>
    </xf>
    <xf numFmtId="3" fontId="13" fillId="0" borderId="39" xfId="5" applyFont="1" applyBorder="1" applyAlignment="1">
      <alignment vertical="center"/>
    </xf>
    <xf numFmtId="3" fontId="13" fillId="0" borderId="17" xfId="5" applyFont="1" applyBorder="1" applyAlignment="1">
      <alignment vertical="center"/>
    </xf>
    <xf numFmtId="3" fontId="13" fillId="0" borderId="18" xfId="5" applyFont="1" applyBorder="1" applyAlignment="1">
      <alignment vertical="center"/>
    </xf>
    <xf numFmtId="3" fontId="13" fillId="0" borderId="41" xfId="5" applyFont="1" applyBorder="1" applyAlignment="1">
      <alignment vertical="center"/>
    </xf>
    <xf numFmtId="3" fontId="13" fillId="2" borderId="6" xfId="6" applyFont="1" applyFill="1" applyBorder="1" applyAlignment="1">
      <alignment horizontal="center" vertical="center" wrapText="1"/>
    </xf>
    <xf numFmtId="3" fontId="13" fillId="2" borderId="85" xfId="5" applyFont="1" applyFill="1" applyBorder="1" applyAlignment="1">
      <alignment horizontal="center" vertical="center" wrapText="1"/>
    </xf>
    <xf numFmtId="3" fontId="13" fillId="0" borderId="57" xfId="5" applyFont="1" applyBorder="1" applyAlignment="1">
      <alignment vertical="center"/>
    </xf>
    <xf numFmtId="3" fontId="13" fillId="0" borderId="4" xfId="5" applyFont="1" applyBorder="1" applyAlignment="1">
      <alignment vertical="center"/>
    </xf>
    <xf numFmtId="3" fontId="13" fillId="0" borderId="6" xfId="5" applyFont="1" applyBorder="1" applyAlignment="1">
      <alignment vertical="center"/>
    </xf>
    <xf numFmtId="0" fontId="13" fillId="2" borderId="3" xfId="8" applyFont="1" applyFill="1" applyBorder="1" applyAlignment="1">
      <alignment horizontal="center" vertical="center" wrapText="1"/>
    </xf>
    <xf numFmtId="0" fontId="13" fillId="2" borderId="6" xfId="8" applyFont="1" applyFill="1" applyBorder="1" applyAlignment="1">
      <alignment horizontal="center" vertical="center" wrapText="1"/>
    </xf>
    <xf numFmtId="3" fontId="14" fillId="0" borderId="73" xfId="5" applyFont="1" applyBorder="1" applyAlignment="1">
      <alignment horizontal="left" vertical="center" wrapText="1"/>
    </xf>
    <xf numFmtId="3" fontId="14" fillId="0" borderId="53" xfId="5" applyFont="1" applyBorder="1" applyAlignment="1">
      <alignment horizontal="left" vertical="center" wrapText="1"/>
    </xf>
    <xf numFmtId="0" fontId="13" fillId="2" borderId="1" xfId="8" applyFont="1" applyFill="1" applyBorder="1" applyAlignment="1">
      <alignment horizontal="center" vertical="center" wrapText="1"/>
    </xf>
    <xf numFmtId="0" fontId="13" fillId="2" borderId="47" xfId="8" applyFont="1" applyFill="1" applyBorder="1" applyAlignment="1">
      <alignment horizontal="center" vertical="center" wrapText="1"/>
    </xf>
    <xf numFmtId="3" fontId="13" fillId="2" borderId="2" xfId="5" applyFont="1" applyFill="1" applyBorder="1" applyAlignment="1">
      <alignment horizontal="center" vertical="center"/>
    </xf>
    <xf numFmtId="3" fontId="13" fillId="2" borderId="48" xfId="5" applyFont="1" applyFill="1" applyBorder="1" applyAlignment="1">
      <alignment horizontal="center" vertical="center"/>
    </xf>
    <xf numFmtId="3" fontId="13" fillId="2" borderId="149" xfId="5" applyFont="1" applyFill="1" applyBorder="1" applyAlignment="1">
      <alignment horizontal="center" vertical="center" wrapText="1"/>
    </xf>
    <xf numFmtId="3" fontId="13" fillId="2" borderId="131" xfId="5" applyFont="1" applyFill="1" applyBorder="1" applyAlignment="1">
      <alignment horizontal="center" vertical="center" wrapText="1"/>
    </xf>
    <xf numFmtId="0" fontId="13" fillId="2" borderId="4" xfId="8" applyFont="1" applyFill="1" applyBorder="1" applyAlignment="1">
      <alignment horizontal="center" vertical="center" wrapText="1"/>
    </xf>
    <xf numFmtId="0" fontId="13" fillId="2" borderId="5" xfId="8" applyFont="1" applyFill="1" applyBorder="1" applyAlignment="1">
      <alignment horizontal="center" vertical="center" wrapText="1"/>
    </xf>
    <xf numFmtId="3" fontId="13" fillId="0" borderId="154" xfId="5" applyFont="1" applyBorder="1" applyAlignment="1">
      <alignment vertical="center" wrapText="1"/>
    </xf>
    <xf numFmtId="3" fontId="13" fillId="0" borderId="155" xfId="5" applyFont="1" applyBorder="1" applyAlignment="1">
      <alignment vertical="center" wrapText="1"/>
    </xf>
    <xf numFmtId="0" fontId="13" fillId="0" borderId="33" xfId="8" applyFont="1" applyBorder="1" applyAlignment="1">
      <alignment horizontal="left" vertical="center" wrapText="1"/>
    </xf>
    <xf numFmtId="0" fontId="13" fillId="0" borderId="119" xfId="8" applyFont="1" applyBorder="1" applyAlignment="1">
      <alignment horizontal="left" vertical="center" wrapText="1"/>
    </xf>
    <xf numFmtId="0" fontId="13" fillId="0" borderId="107" xfId="8" applyFont="1" applyBorder="1" applyAlignment="1">
      <alignment horizontal="left" vertical="center" wrapText="1"/>
    </xf>
    <xf numFmtId="0" fontId="13" fillId="0" borderId="106" xfId="8" applyFont="1" applyBorder="1" applyAlignment="1">
      <alignment horizontal="left" vertical="center" wrapText="1"/>
    </xf>
    <xf numFmtId="0" fontId="13" fillId="0" borderId="57" xfId="16" applyFont="1" applyBorder="1" applyAlignment="1">
      <alignment horizontal="left" vertical="center"/>
    </xf>
    <xf numFmtId="0" fontId="13" fillId="0" borderId="4" xfId="16" applyFont="1" applyBorder="1" applyAlignment="1">
      <alignment horizontal="left" vertical="center"/>
    </xf>
    <xf numFmtId="0" fontId="13" fillId="0" borderId="6" xfId="16" applyFont="1" applyBorder="1" applyAlignment="1">
      <alignment horizontal="left" vertical="center"/>
    </xf>
    <xf numFmtId="0" fontId="48" fillId="0" borderId="0" xfId="16" applyFont="1" applyAlignment="1">
      <alignment horizontal="center" vertical="center" wrapText="1"/>
    </xf>
    <xf numFmtId="0" fontId="13" fillId="0" borderId="55" xfId="16" applyFont="1" applyBorder="1" applyAlignment="1">
      <alignment horizontal="right" vertical="center"/>
    </xf>
    <xf numFmtId="0" fontId="13" fillId="4" borderId="144" xfId="16" applyFont="1" applyFill="1" applyBorder="1" applyAlignment="1">
      <alignment horizontal="center" vertical="center" wrapText="1"/>
    </xf>
    <xf numFmtId="0" fontId="13" fillId="4" borderId="27" xfId="16" applyFont="1" applyFill="1" applyBorder="1" applyAlignment="1">
      <alignment horizontal="center" vertical="center" wrapText="1"/>
    </xf>
    <xf numFmtId="0" fontId="13" fillId="4" borderId="22" xfId="16" applyFont="1" applyFill="1" applyBorder="1" applyAlignment="1">
      <alignment horizontal="center" vertical="center" wrapText="1"/>
    </xf>
    <xf numFmtId="0" fontId="13" fillId="4" borderId="23" xfId="16" applyFont="1" applyFill="1" applyBorder="1" applyAlignment="1">
      <alignment horizontal="center" vertical="center" wrapText="1"/>
    </xf>
    <xf numFmtId="3" fontId="13" fillId="4" borderId="27" xfId="16" applyNumberFormat="1" applyFont="1" applyFill="1" applyBorder="1" applyAlignment="1">
      <alignment horizontal="center" vertical="center" wrapText="1"/>
    </xf>
    <xf numFmtId="3" fontId="13" fillId="4" borderId="23" xfId="16" applyNumberFormat="1" applyFont="1" applyFill="1" applyBorder="1" applyAlignment="1">
      <alignment horizontal="center" vertical="center" wrapText="1"/>
    </xf>
    <xf numFmtId="0" fontId="13" fillId="4" borderId="2" xfId="16" applyFont="1" applyFill="1" applyBorder="1" applyAlignment="1">
      <alignment horizontal="center" vertical="center" wrapText="1"/>
    </xf>
    <xf numFmtId="0" fontId="13" fillId="4" borderId="53" xfId="16" applyFont="1" applyFill="1" applyBorder="1" applyAlignment="1">
      <alignment horizontal="center" vertical="center" wrapText="1"/>
    </xf>
    <xf numFmtId="0" fontId="13" fillId="4" borderId="3" xfId="16" applyFont="1" applyFill="1" applyBorder="1" applyAlignment="1">
      <alignment horizontal="center" vertical="center" wrapText="1"/>
    </xf>
    <xf numFmtId="0" fontId="13" fillId="4" borderId="5" xfId="16" applyFont="1" applyFill="1" applyBorder="1" applyAlignment="1">
      <alignment horizontal="center" vertical="center" wrapText="1"/>
    </xf>
    <xf numFmtId="0" fontId="13" fillId="4" borderId="3" xfId="16" applyFont="1" applyFill="1" applyBorder="1" applyAlignment="1">
      <alignment horizontal="center" vertical="center"/>
    </xf>
    <xf numFmtId="0" fontId="13" fillId="4" borderId="4" xfId="16" applyFont="1" applyFill="1" applyBorder="1" applyAlignment="1">
      <alignment horizontal="center" vertical="center"/>
    </xf>
    <xf numFmtId="0" fontId="13" fillId="4" borderId="6" xfId="16" applyFont="1" applyFill="1" applyBorder="1" applyAlignment="1">
      <alignment horizontal="center" vertical="center"/>
    </xf>
    <xf numFmtId="3" fontId="10" fillId="0" borderId="0" xfId="17" applyAlignment="1">
      <alignment horizontal="left" vertical="center"/>
    </xf>
    <xf numFmtId="0" fontId="13" fillId="0" borderId="30" xfId="16" applyFont="1" applyBorder="1" applyAlignment="1">
      <alignment horizontal="left" vertical="center" wrapText="1"/>
    </xf>
    <xf numFmtId="0" fontId="13" fillId="0" borderId="32" xfId="16" applyFont="1" applyBorder="1" applyAlignment="1">
      <alignment horizontal="left" vertical="center" wrapText="1"/>
    </xf>
    <xf numFmtId="0" fontId="13" fillId="0" borderId="17" xfId="16" applyFont="1" applyBorder="1" applyAlignment="1">
      <alignment horizontal="left" vertical="center"/>
    </xf>
    <xf numFmtId="0" fontId="13" fillId="0" borderId="18" xfId="16" applyFont="1" applyBorder="1" applyAlignment="1">
      <alignment horizontal="left" vertical="center"/>
    </xf>
    <xf numFmtId="0" fontId="13" fillId="0" borderId="41" xfId="16" applyFont="1" applyBorder="1" applyAlignment="1">
      <alignment horizontal="left" vertical="center"/>
    </xf>
    <xf numFmtId="0" fontId="13" fillId="0" borderId="29" xfId="16" applyFont="1" applyBorder="1" applyAlignment="1">
      <alignment horizontal="left" vertical="center"/>
    </xf>
    <xf numFmtId="0" fontId="13" fillId="0" borderId="0" xfId="16" applyFont="1" applyAlignment="1">
      <alignment horizontal="left" vertical="center"/>
    </xf>
    <xf numFmtId="0" fontId="13" fillId="0" borderId="51" xfId="16" applyFont="1" applyBorder="1" applyAlignment="1">
      <alignment horizontal="left" vertical="center"/>
    </xf>
    <xf numFmtId="0" fontId="13" fillId="0" borderId="13" xfId="16" applyFont="1" applyBorder="1" applyAlignment="1">
      <alignment vertical="center" wrapText="1"/>
    </xf>
    <xf numFmtId="0" fontId="13" fillId="0" borderId="15" xfId="16" applyFont="1" applyBorder="1" applyAlignment="1">
      <alignment vertical="center" wrapText="1"/>
    </xf>
    <xf numFmtId="0" fontId="13" fillId="0" borderId="120" xfId="16" applyFont="1" applyBorder="1" applyAlignment="1">
      <alignment vertical="center" wrapText="1"/>
    </xf>
    <xf numFmtId="0" fontId="13" fillId="0" borderId="81" xfId="16" applyFont="1" applyBorder="1" applyAlignment="1">
      <alignment vertical="center" wrapText="1"/>
    </xf>
    <xf numFmtId="3" fontId="32" fillId="4" borderId="4" xfId="4" applyFont="1" applyFill="1" applyBorder="1" applyAlignment="1">
      <alignment horizontal="center" vertical="center"/>
    </xf>
    <xf numFmtId="3" fontId="32" fillId="4" borderId="6" xfId="4" applyFont="1" applyFill="1" applyBorder="1" applyAlignment="1">
      <alignment horizontal="center" vertical="center"/>
    </xf>
    <xf numFmtId="3" fontId="70" fillId="4" borderId="50" xfId="4" applyFont="1" applyFill="1" applyBorder="1" applyAlignment="1">
      <alignment horizontal="center" vertical="center" wrapText="1"/>
    </xf>
    <xf numFmtId="3" fontId="70" fillId="4" borderId="54" xfId="4" applyFont="1" applyFill="1" applyBorder="1" applyAlignment="1">
      <alignment horizontal="center" vertical="center" wrapText="1"/>
    </xf>
    <xf numFmtId="3" fontId="70" fillId="4" borderId="8" xfId="4" applyFont="1" applyFill="1" applyBorder="1" applyAlignment="1">
      <alignment horizontal="center" vertical="center" wrapText="1"/>
    </xf>
    <xf numFmtId="3" fontId="70" fillId="4" borderId="11" xfId="4" applyFont="1" applyFill="1" applyBorder="1" applyAlignment="1">
      <alignment horizontal="center" vertical="center" wrapText="1"/>
    </xf>
    <xf numFmtId="3" fontId="70" fillId="4" borderId="26" xfId="4" applyFont="1" applyFill="1" applyBorder="1" applyAlignment="1">
      <alignment horizontal="center" vertical="center" wrapText="1"/>
    </xf>
    <xf numFmtId="3" fontId="70" fillId="4" borderId="1" xfId="4" applyFont="1" applyFill="1" applyBorder="1" applyAlignment="1">
      <alignment horizontal="center" vertical="center" wrapText="1"/>
    </xf>
    <xf numFmtId="3" fontId="70" fillId="4" borderId="47" xfId="4" applyFont="1" applyFill="1" applyBorder="1" applyAlignment="1">
      <alignment horizontal="center" vertical="center" wrapText="1"/>
    </xf>
    <xf numFmtId="3" fontId="70" fillId="4" borderId="73" xfId="4" applyFont="1" applyFill="1" applyBorder="1" applyAlignment="1">
      <alignment horizontal="center" vertical="center" wrapText="1"/>
    </xf>
    <xf numFmtId="3" fontId="32" fillId="4" borderId="5" xfId="4" applyFont="1" applyFill="1" applyBorder="1" applyAlignment="1">
      <alignment horizontal="center" vertical="center"/>
    </xf>
    <xf numFmtId="3" fontId="70" fillId="4" borderId="9" xfId="4" applyFont="1" applyFill="1" applyBorder="1" applyAlignment="1">
      <alignment horizontal="center" vertical="center" wrapText="1"/>
    </xf>
    <xf numFmtId="3" fontId="70" fillId="4" borderId="23" xfId="4" applyFont="1" applyFill="1" applyBorder="1" applyAlignment="1">
      <alignment horizontal="center" vertical="center" wrapText="1"/>
    </xf>
    <xf numFmtId="3" fontId="13" fillId="2" borderId="3" xfId="5" applyFont="1" applyFill="1" applyBorder="1" applyAlignment="1">
      <alignment horizontal="center" vertical="center" wrapText="1"/>
    </xf>
    <xf numFmtId="3" fontId="13" fillId="2" borderId="18" xfId="5" applyFont="1" applyFill="1" applyBorder="1" applyAlignment="1">
      <alignment horizontal="center" vertical="center" wrapText="1"/>
    </xf>
    <xf numFmtId="3" fontId="13" fillId="2" borderId="19" xfId="5" applyFont="1" applyFill="1" applyBorder="1" applyAlignment="1">
      <alignment horizontal="center" vertical="center" wrapText="1"/>
    </xf>
    <xf numFmtId="3" fontId="13" fillId="2" borderId="43" xfId="5" applyFont="1" applyFill="1" applyBorder="1" applyAlignment="1">
      <alignment horizontal="center" vertical="center" wrapText="1"/>
    </xf>
    <xf numFmtId="3" fontId="13" fillId="2" borderId="53" xfId="5" applyFont="1" applyFill="1" applyBorder="1" applyAlignment="1">
      <alignment horizontal="center" vertical="center" wrapText="1"/>
    </xf>
    <xf numFmtId="3" fontId="13" fillId="2" borderId="16" xfId="5" applyFont="1" applyFill="1" applyBorder="1" applyAlignment="1">
      <alignment horizontal="center" vertical="center" wrapText="1"/>
    </xf>
    <xf numFmtId="3" fontId="13" fillId="2" borderId="20" xfId="5" applyFont="1" applyFill="1" applyBorder="1" applyAlignment="1">
      <alignment horizontal="center" vertical="center" wrapText="1"/>
    </xf>
    <xf numFmtId="3" fontId="13" fillId="2" borderId="21" xfId="5" applyFont="1" applyFill="1" applyBorder="1" applyAlignment="1">
      <alignment horizontal="center" vertical="center" wrapText="1"/>
    </xf>
    <xf numFmtId="3" fontId="13" fillId="11" borderId="47" xfId="5" applyFont="1" applyFill="1" applyBorder="1" applyAlignment="1">
      <alignment horizontal="center" vertical="center" wrapText="1"/>
    </xf>
    <xf numFmtId="3" fontId="13" fillId="2" borderId="129" xfId="5" applyFont="1" applyFill="1" applyBorder="1" applyAlignment="1">
      <alignment horizontal="center" vertical="center" wrapText="1"/>
    </xf>
    <xf numFmtId="3" fontId="13" fillId="2" borderId="138" xfId="5" applyFont="1" applyFill="1" applyBorder="1" applyAlignment="1">
      <alignment horizontal="center" vertical="center" wrapText="1"/>
    </xf>
    <xf numFmtId="3" fontId="13" fillId="2" borderId="15" xfId="5" applyFont="1" applyFill="1" applyBorder="1" applyAlignment="1">
      <alignment horizontal="center" vertical="center" wrapText="1"/>
    </xf>
    <xf numFmtId="3" fontId="13" fillId="2" borderId="54" xfId="5" applyFont="1" applyFill="1" applyBorder="1" applyAlignment="1">
      <alignment horizontal="center" vertical="center" wrapText="1"/>
    </xf>
    <xf numFmtId="3" fontId="13" fillId="2" borderId="1" xfId="5" applyFont="1" applyFill="1" applyBorder="1" applyAlignment="1">
      <alignment horizontal="center" vertical="center"/>
    </xf>
    <xf numFmtId="3" fontId="13" fillId="2" borderId="47" xfId="5" applyFont="1" applyFill="1" applyBorder="1" applyAlignment="1">
      <alignment horizontal="center" vertical="center"/>
    </xf>
    <xf numFmtId="3" fontId="13" fillId="2" borderId="7" xfId="5" applyFont="1" applyFill="1" applyBorder="1" applyAlignment="1">
      <alignment horizontal="center" vertical="center"/>
    </xf>
    <xf numFmtId="3" fontId="13" fillId="2" borderId="149" xfId="5" applyFont="1" applyFill="1" applyBorder="1" applyAlignment="1">
      <alignment horizontal="center" vertical="center"/>
    </xf>
    <xf numFmtId="3" fontId="13" fillId="2" borderId="129" xfId="5" applyFont="1" applyFill="1" applyBorder="1" applyAlignment="1">
      <alignment horizontal="center" vertical="center"/>
    </xf>
    <xf numFmtId="3" fontId="13" fillId="2" borderId="131" xfId="5" applyFont="1" applyFill="1" applyBorder="1" applyAlignment="1">
      <alignment horizontal="center" vertical="center"/>
    </xf>
    <xf numFmtId="3" fontId="13" fillId="2" borderId="124" xfId="5" applyFont="1" applyFill="1" applyBorder="1" applyAlignment="1">
      <alignment horizontal="center" vertical="center"/>
    </xf>
    <xf numFmtId="3" fontId="13" fillId="2" borderId="4" xfId="5" applyFont="1" applyFill="1" applyBorder="1" applyAlignment="1">
      <alignment horizontal="center" vertical="center"/>
    </xf>
    <xf numFmtId="3" fontId="13" fillId="2" borderId="5" xfId="5" applyFont="1" applyFill="1" applyBorder="1" applyAlignment="1">
      <alignment horizontal="center" vertical="center"/>
    </xf>
    <xf numFmtId="3" fontId="13" fillId="0" borderId="120" xfId="5" applyFont="1" applyBorder="1" applyAlignment="1">
      <alignment horizontal="left" vertical="center" wrapText="1"/>
    </xf>
    <xf numFmtId="3" fontId="13" fillId="0" borderId="121" xfId="5" applyFont="1" applyBorder="1" applyAlignment="1">
      <alignment horizontal="left" vertical="center" wrapText="1"/>
    </xf>
    <xf numFmtId="3" fontId="13" fillId="2" borderId="3" xfId="5" applyFont="1" applyFill="1" applyBorder="1" applyAlignment="1">
      <alignment horizontal="center" vertical="center"/>
    </xf>
    <xf numFmtId="3" fontId="13" fillId="2" borderId="6" xfId="5" applyFont="1" applyFill="1" applyBorder="1" applyAlignment="1">
      <alignment horizontal="center" vertical="center"/>
    </xf>
    <xf numFmtId="3" fontId="13" fillId="2" borderId="152" xfId="5" applyFont="1" applyFill="1" applyBorder="1" applyAlignment="1">
      <alignment horizontal="center" vertical="center" wrapText="1"/>
    </xf>
    <xf numFmtId="3" fontId="13" fillId="2" borderId="14" xfId="5" applyFont="1" applyFill="1" applyBorder="1" applyAlignment="1">
      <alignment horizontal="center" vertical="center" wrapText="1"/>
    </xf>
    <xf numFmtId="3" fontId="13" fillId="2" borderId="8" xfId="5" applyFont="1" applyFill="1" applyBorder="1" applyAlignment="1">
      <alignment horizontal="center" vertical="center" wrapText="1"/>
    </xf>
    <xf numFmtId="3" fontId="13" fillId="2" borderId="10" xfId="5" applyFont="1" applyFill="1" applyBorder="1" applyAlignment="1">
      <alignment horizontal="center" vertical="center" wrapText="1"/>
    </xf>
    <xf numFmtId="3" fontId="13" fillId="2" borderId="46" xfId="5" applyFont="1" applyFill="1" applyBorder="1" applyAlignment="1">
      <alignment horizontal="center" vertical="center" wrapText="1"/>
    </xf>
    <xf numFmtId="3" fontId="13" fillId="2" borderId="41" xfId="5" applyFont="1" applyFill="1" applyBorder="1" applyAlignment="1">
      <alignment horizontal="center" vertical="center" wrapText="1"/>
    </xf>
    <xf numFmtId="0" fontId="13" fillId="2" borderId="4" xfId="7" applyFont="1" applyFill="1" applyBorder="1" applyAlignment="1">
      <alignment horizontal="center" vertical="center" wrapText="1"/>
    </xf>
    <xf numFmtId="0" fontId="13" fillId="2" borderId="6" xfId="7" applyFont="1" applyFill="1" applyBorder="1" applyAlignment="1">
      <alignment horizontal="center" vertical="center" wrapText="1"/>
    </xf>
    <xf numFmtId="0" fontId="13" fillId="2" borderId="1" xfId="13" applyFont="1" applyFill="1" applyBorder="1" applyAlignment="1">
      <alignment horizontal="center" vertical="center" wrapText="1"/>
    </xf>
    <xf numFmtId="0" fontId="13" fillId="2" borderId="73" xfId="13" applyFont="1" applyFill="1" applyBorder="1" applyAlignment="1">
      <alignment horizontal="center" vertical="center" wrapText="1"/>
    </xf>
    <xf numFmtId="0" fontId="13" fillId="2" borderId="3" xfId="7" applyFont="1" applyFill="1" applyBorder="1" applyAlignment="1">
      <alignment horizontal="center" vertical="center" wrapText="1"/>
    </xf>
    <xf numFmtId="0" fontId="13" fillId="2" borderId="5" xfId="7" applyFont="1" applyFill="1" applyBorder="1" applyAlignment="1">
      <alignment horizontal="center" vertical="center" wrapText="1"/>
    </xf>
    <xf numFmtId="0" fontId="27" fillId="0" borderId="0" xfId="22" applyFont="1" applyAlignment="1">
      <alignment horizontal="right" vertical="center"/>
    </xf>
    <xf numFmtId="0" fontId="25" fillId="0" borderId="0" xfId="22" applyFont="1" applyAlignment="1">
      <alignment horizontal="center" vertical="center"/>
    </xf>
    <xf numFmtId="0" fontId="25" fillId="0" borderId="0" xfId="22" applyFont="1" applyAlignment="1">
      <alignment horizontal="center" vertical="center" wrapText="1"/>
    </xf>
    <xf numFmtId="0" fontId="28" fillId="0" borderId="0" xfId="22" applyFont="1" applyAlignment="1">
      <alignment horizontal="center" vertical="center"/>
    </xf>
    <xf numFmtId="3" fontId="13" fillId="4" borderId="84" xfId="23" applyFont="1" applyFill="1" applyBorder="1" applyAlignment="1">
      <alignment horizontal="center" vertical="center"/>
    </xf>
    <xf numFmtId="3" fontId="13" fillId="4" borderId="85" xfId="23" applyFont="1" applyFill="1" applyBorder="1" applyAlignment="1">
      <alignment horizontal="center" vertical="center"/>
    </xf>
    <xf numFmtId="3" fontId="13" fillId="4" borderId="124" xfId="23" applyFont="1" applyFill="1" applyBorder="1" applyAlignment="1">
      <alignment horizontal="center" vertical="center"/>
    </xf>
    <xf numFmtId="3" fontId="13" fillId="4" borderId="4" xfId="23" applyFont="1" applyFill="1" applyBorder="1" applyAlignment="1">
      <alignment horizontal="center" vertical="center"/>
    </xf>
    <xf numFmtId="3" fontId="13" fillId="4" borderId="5" xfId="23" applyFont="1" applyFill="1" applyBorder="1" applyAlignment="1">
      <alignment horizontal="center" vertical="center"/>
    </xf>
    <xf numFmtId="3" fontId="13" fillId="4" borderId="174" xfId="23" applyFont="1" applyFill="1" applyBorder="1" applyAlignment="1">
      <alignment horizontal="center" vertical="center" wrapText="1"/>
    </xf>
    <xf numFmtId="3" fontId="13" fillId="4" borderId="56" xfId="23" applyFont="1" applyFill="1" applyBorder="1" applyAlignment="1">
      <alignment horizontal="center" vertical="center" wrapText="1"/>
    </xf>
    <xf numFmtId="3" fontId="13" fillId="0" borderId="57" xfId="23" applyFont="1" applyBorder="1" applyAlignment="1">
      <alignment horizontal="center" vertical="center"/>
    </xf>
    <xf numFmtId="3" fontId="13" fillId="0" borderId="4" xfId="23" applyFont="1" applyBorder="1" applyAlignment="1">
      <alignment horizontal="center" vertical="center"/>
    </xf>
    <xf numFmtId="3" fontId="13" fillId="0" borderId="6" xfId="23" applyFont="1" applyBorder="1" applyAlignment="1">
      <alignment horizontal="center" vertical="center"/>
    </xf>
    <xf numFmtId="0" fontId="2" fillId="0" borderId="13" xfId="1" applyFont="1" applyBorder="1" applyAlignment="1">
      <alignment horizontal="center" vertical="center"/>
    </xf>
    <xf numFmtId="0" fontId="2" fillId="0" borderId="15" xfId="1" applyFont="1" applyBorder="1" applyAlignment="1">
      <alignment horizontal="center" vertical="center"/>
    </xf>
    <xf numFmtId="0" fontId="2" fillId="0" borderId="17" xfId="1" applyFont="1" applyBorder="1" applyAlignment="1">
      <alignment horizontal="center" vertical="center"/>
    </xf>
    <xf numFmtId="0" fontId="2" fillId="0" borderId="19" xfId="1" applyFont="1" applyBorder="1" applyAlignment="1">
      <alignment horizontal="center" vertical="center"/>
    </xf>
    <xf numFmtId="0" fontId="3" fillId="0" borderId="20" xfId="1" applyFont="1" applyBorder="1" applyAlignment="1">
      <alignment horizontal="center" vertical="center"/>
    </xf>
    <xf numFmtId="0" fontId="3" fillId="0" borderId="21" xfId="1" applyFont="1" applyBorder="1" applyAlignment="1">
      <alignment horizontal="center" vertical="center"/>
    </xf>
    <xf numFmtId="0" fontId="2" fillId="0" borderId="98" xfId="7" applyBorder="1" applyAlignment="1">
      <alignment horizontal="center" vertical="center"/>
    </xf>
    <xf numFmtId="0" fontId="2" fillId="0" borderId="126" xfId="7" applyBorder="1" applyAlignment="1">
      <alignment horizontal="center" vertical="center"/>
    </xf>
    <xf numFmtId="0" fontId="2" fillId="0" borderId="45" xfId="7" applyBorder="1"/>
    <xf numFmtId="0" fontId="2" fillId="0" borderId="49" xfId="7" applyBorder="1"/>
    <xf numFmtId="0" fontId="2" fillId="0" borderId="101" xfId="7" applyBorder="1" applyAlignment="1">
      <alignment horizontal="center" vertical="center"/>
    </xf>
    <xf numFmtId="0" fontId="2" fillId="0" borderId="126" xfId="7" applyBorder="1" applyAlignment="1">
      <alignment horizontal="center" wrapText="1"/>
    </xf>
    <xf numFmtId="0" fontId="2" fillId="0" borderId="101" xfId="7" applyBorder="1" applyAlignment="1">
      <alignment horizontal="center" wrapText="1"/>
    </xf>
    <xf numFmtId="0" fontId="2" fillId="0" borderId="126" xfId="7" applyBorder="1" applyAlignment="1">
      <alignment horizontal="center" vertical="center" textRotation="90"/>
    </xf>
    <xf numFmtId="0" fontId="2" fillId="0" borderId="98" xfId="7" applyBorder="1" applyAlignment="1">
      <alignment horizontal="center" vertical="center" textRotation="90"/>
    </xf>
    <xf numFmtId="0" fontId="2" fillId="0" borderId="132" xfId="7" applyBorder="1" applyAlignment="1">
      <alignment horizontal="center" vertical="center" textRotation="90"/>
    </xf>
    <xf numFmtId="0" fontId="2" fillId="0" borderId="45" xfId="7" applyBorder="1" applyAlignment="1">
      <alignment horizontal="center"/>
    </xf>
    <xf numFmtId="0" fontId="2" fillId="0" borderId="14" xfId="7" applyBorder="1" applyAlignment="1">
      <alignment horizontal="center"/>
    </xf>
    <xf numFmtId="0" fontId="2" fillId="0" borderId="15" xfId="7" applyBorder="1" applyAlignment="1">
      <alignment horizontal="center"/>
    </xf>
    <xf numFmtId="0" fontId="2" fillId="0" borderId="49" xfId="7" applyBorder="1" applyAlignment="1">
      <alignment horizontal="center"/>
    </xf>
    <xf numFmtId="0" fontId="2" fillId="0" borderId="0" xfId="7" applyAlignment="1">
      <alignment horizontal="center"/>
    </xf>
    <xf numFmtId="0" fontId="2" fillId="0" borderId="50" xfId="7" applyBorder="1" applyAlignment="1">
      <alignment horizontal="center"/>
    </xf>
    <xf numFmtId="0" fontId="2" fillId="0" borderId="60" xfId="7" applyBorder="1" applyAlignment="1">
      <alignment horizontal="center"/>
    </xf>
    <xf numFmtId="0" fontId="2" fillId="0" borderId="62" xfId="7" applyBorder="1" applyAlignment="1">
      <alignment horizontal="center"/>
    </xf>
    <xf numFmtId="0" fontId="2" fillId="0" borderId="61" xfId="7" applyBorder="1" applyAlignment="1">
      <alignment horizontal="center"/>
    </xf>
    <xf numFmtId="0" fontId="5" fillId="4" borderId="162" xfId="7" applyFont="1" applyFill="1" applyBorder="1" applyAlignment="1">
      <alignment horizontal="center" vertical="center"/>
    </xf>
    <xf numFmtId="0" fontId="5" fillId="4" borderId="125" xfId="7" applyFont="1" applyFill="1" applyBorder="1" applyAlignment="1">
      <alignment horizontal="center" vertical="center"/>
    </xf>
    <xf numFmtId="0" fontId="16" fillId="4" borderId="151" xfId="7" applyFont="1" applyFill="1" applyBorder="1" applyAlignment="1">
      <alignment horizontal="center" wrapText="1"/>
    </xf>
    <xf numFmtId="0" fontId="8" fillId="4" borderId="37" xfId="7" applyFont="1" applyFill="1" applyBorder="1" applyAlignment="1">
      <alignment horizontal="center"/>
    </xf>
    <xf numFmtId="0" fontId="8" fillId="4" borderId="146" xfId="7" applyFont="1" applyFill="1" applyBorder="1" applyAlignment="1">
      <alignment horizontal="center"/>
    </xf>
    <xf numFmtId="0" fontId="5" fillId="4" borderId="152" xfId="7" applyFont="1" applyFill="1" applyBorder="1" applyAlignment="1">
      <alignment horizontal="center" vertical="center"/>
    </xf>
    <xf numFmtId="0" fontId="2" fillId="0" borderId="43" xfId="7" applyBorder="1" applyAlignment="1">
      <alignment horizontal="center"/>
    </xf>
    <xf numFmtId="0" fontId="2" fillId="0" borderId="127" xfId="7" applyBorder="1" applyAlignment="1">
      <alignment horizontal="center"/>
    </xf>
    <xf numFmtId="0" fontId="2" fillId="0" borderId="8" xfId="7" applyBorder="1" applyAlignment="1">
      <alignment horizontal="center"/>
    </xf>
    <xf numFmtId="0" fontId="2" fillId="0" borderId="131" xfId="7" applyBorder="1" applyAlignment="1">
      <alignment horizontal="center"/>
    </xf>
    <xf numFmtId="0" fontId="2" fillId="0" borderId="126" xfId="7" applyBorder="1" applyAlignment="1">
      <alignment horizontal="center" vertical="center" wrapText="1"/>
    </xf>
    <xf numFmtId="0" fontId="2" fillId="0" borderId="101" xfId="7" applyBorder="1" applyAlignment="1">
      <alignment horizontal="center" vertical="center" wrapText="1"/>
    </xf>
    <xf numFmtId="0" fontId="2" fillId="0" borderId="152" xfId="7" applyBorder="1" applyAlignment="1">
      <alignment horizontal="center" vertical="center" wrapText="1"/>
    </xf>
    <xf numFmtId="0" fontId="2" fillId="0" borderId="171" xfId="7" applyBorder="1" applyAlignment="1">
      <alignment horizontal="center" vertical="center" wrapText="1"/>
    </xf>
    <xf numFmtId="0" fontId="2" fillId="0" borderId="125" xfId="7" applyBorder="1" applyAlignment="1">
      <alignment horizontal="center" vertical="center" wrapText="1"/>
    </xf>
    <xf numFmtId="0" fontId="16" fillId="4" borderId="140" xfId="7" applyFont="1" applyFill="1" applyBorder="1" applyAlignment="1">
      <alignment horizontal="center" wrapText="1"/>
    </xf>
    <xf numFmtId="0" fontId="16" fillId="4" borderId="65" xfId="7" applyFont="1" applyFill="1" applyBorder="1" applyAlignment="1">
      <alignment horizontal="center" wrapText="1"/>
    </xf>
    <xf numFmtId="0" fontId="16" fillId="4" borderId="106" xfId="7" applyFont="1" applyFill="1" applyBorder="1" applyAlignment="1">
      <alignment horizontal="center" wrapText="1"/>
    </xf>
    <xf numFmtId="3" fontId="62" fillId="2" borderId="9" xfId="0" applyNumberFormat="1" applyFont="1" applyFill="1" applyBorder="1" applyAlignment="1">
      <alignment horizontal="center" vertical="center"/>
    </xf>
    <xf numFmtId="0" fontId="62" fillId="2" borderId="114" xfId="0" applyFont="1" applyFill="1" applyBorder="1" applyAlignment="1">
      <alignment horizontal="center" vertical="center"/>
    </xf>
    <xf numFmtId="0" fontId="62" fillId="2" borderId="113" xfId="0" applyFont="1" applyFill="1" applyBorder="1" applyAlignment="1">
      <alignment horizontal="center" vertical="center"/>
    </xf>
    <xf numFmtId="0" fontId="62" fillId="2" borderId="38" xfId="0" applyFont="1" applyFill="1" applyBorder="1" applyAlignment="1">
      <alignment horizontal="center" vertical="center"/>
    </xf>
    <xf numFmtId="0" fontId="62" fillId="2" borderId="170" xfId="0" applyFont="1" applyFill="1" applyBorder="1" applyAlignment="1">
      <alignment horizontal="center" vertical="center"/>
    </xf>
    <xf numFmtId="0" fontId="67" fillId="0" borderId="163" xfId="0" applyFont="1" applyBorder="1" applyAlignment="1">
      <alignment horizontal="center" vertical="center" wrapText="1"/>
    </xf>
    <xf numFmtId="0" fontId="67" fillId="0" borderId="34" xfId="0" applyFont="1" applyBorder="1" applyAlignment="1">
      <alignment horizontal="center" vertical="center" wrapText="1"/>
    </xf>
    <xf numFmtId="0" fontId="62" fillId="2" borderId="141" xfId="0" applyFont="1" applyFill="1" applyBorder="1" applyAlignment="1">
      <alignment horizontal="center" vertical="center" wrapText="1"/>
    </xf>
    <xf numFmtId="0" fontId="62" fillId="2" borderId="98" xfId="0" applyFont="1" applyFill="1" applyBorder="1" applyAlignment="1">
      <alignment horizontal="center" vertical="center" wrapText="1"/>
    </xf>
    <xf numFmtId="0" fontId="62" fillId="2" borderId="101" xfId="0" applyFont="1" applyFill="1" applyBorder="1" applyAlignment="1">
      <alignment horizontal="center" vertical="center" wrapText="1"/>
    </xf>
    <xf numFmtId="0" fontId="62" fillId="2" borderId="169" xfId="0" applyFont="1" applyFill="1" applyBorder="1" applyAlignment="1">
      <alignment horizontal="center" vertical="center" wrapText="1"/>
    </xf>
    <xf numFmtId="0" fontId="62" fillId="2" borderId="0" xfId="0" applyFont="1" applyFill="1" applyAlignment="1">
      <alignment horizontal="center" vertical="center" wrapText="1"/>
    </xf>
    <xf numFmtId="0" fontId="62" fillId="2" borderId="18" xfId="0" applyFont="1" applyFill="1" applyBorder="1" applyAlignment="1">
      <alignment horizontal="center" vertical="center" wrapText="1"/>
    </xf>
    <xf numFmtId="3" fontId="62" fillId="2" borderId="9" xfId="0" applyNumberFormat="1" applyFont="1" applyFill="1" applyBorder="1" applyAlignment="1">
      <alignment horizontal="center" vertical="center" wrapText="1"/>
    </xf>
    <xf numFmtId="3" fontId="62" fillId="2" borderId="107" xfId="0" applyNumberFormat="1" applyFont="1" applyFill="1" applyBorder="1" applyAlignment="1">
      <alignment horizontal="center" vertical="center"/>
    </xf>
    <xf numFmtId="3" fontId="62" fillId="2" borderId="65" xfId="0" applyNumberFormat="1" applyFont="1" applyFill="1" applyBorder="1" applyAlignment="1">
      <alignment horizontal="center" vertical="center"/>
    </xf>
    <xf numFmtId="3" fontId="62" fillId="2" borderId="106" xfId="0" applyNumberFormat="1" applyFont="1" applyFill="1" applyBorder="1" applyAlignment="1">
      <alignment horizontal="center" vertical="center"/>
    </xf>
    <xf numFmtId="3" fontId="62" fillId="2" borderId="113" xfId="0" applyNumberFormat="1" applyFont="1" applyFill="1" applyBorder="1" applyAlignment="1">
      <alignment horizontal="center" vertical="center"/>
    </xf>
    <xf numFmtId="3" fontId="62" fillId="2" borderId="165" xfId="0" applyNumberFormat="1" applyFont="1" applyFill="1" applyBorder="1" applyAlignment="1">
      <alignment horizontal="center" vertical="center"/>
    </xf>
    <xf numFmtId="3" fontId="62" fillId="2" borderId="170" xfId="0" applyNumberFormat="1" applyFont="1" applyFill="1" applyBorder="1" applyAlignment="1">
      <alignment horizontal="center" vertical="center"/>
    </xf>
    <xf numFmtId="0" fontId="75" fillId="0" borderId="96" xfId="0" applyFont="1" applyBorder="1" applyAlignment="1">
      <alignment horizontal="center" vertical="center"/>
    </xf>
    <xf numFmtId="0" fontId="75" fillId="0" borderId="117" xfId="0" applyFont="1" applyBorder="1" applyAlignment="1">
      <alignment horizontal="center" vertical="center"/>
    </xf>
    <xf numFmtId="0" fontId="49" fillId="0" borderId="170" xfId="0" applyFont="1" applyBorder="1" applyAlignment="1">
      <alignment horizontal="center" vertical="center" wrapText="1"/>
    </xf>
    <xf numFmtId="0" fontId="49" fillId="0" borderId="89" xfId="0" applyFont="1" applyBorder="1" applyAlignment="1">
      <alignment horizontal="center" vertical="center" wrapText="1"/>
    </xf>
    <xf numFmtId="0" fontId="49" fillId="0" borderId="127" xfId="0" applyFont="1" applyBorder="1" applyAlignment="1">
      <alignment horizontal="center" vertical="center" wrapText="1"/>
    </xf>
    <xf numFmtId="0" fontId="77" fillId="2" borderId="65" xfId="0" applyFont="1" applyFill="1" applyBorder="1" applyAlignment="1">
      <alignment horizontal="center" vertical="center"/>
    </xf>
    <xf numFmtId="0" fontId="77" fillId="2" borderId="109" xfId="0" applyFont="1" applyFill="1" applyBorder="1" applyAlignment="1">
      <alignment horizontal="center" vertical="center"/>
    </xf>
    <xf numFmtId="0" fontId="75" fillId="0" borderId="172" xfId="0" applyFont="1" applyBorder="1" applyAlignment="1">
      <alignment horizontal="center" vertical="center"/>
    </xf>
    <xf numFmtId="0" fontId="49" fillId="0" borderId="164" xfId="0" applyFont="1" applyBorder="1" applyAlignment="1">
      <alignment horizontal="center" vertical="center" wrapText="1"/>
    </xf>
    <xf numFmtId="0" fontId="49" fillId="0" borderId="160" xfId="0" applyFont="1" applyBorder="1" applyAlignment="1">
      <alignment horizontal="center" vertical="center" wrapText="1"/>
    </xf>
    <xf numFmtId="0" fontId="49" fillId="0" borderId="129" xfId="0" applyFont="1" applyBorder="1" applyAlignment="1">
      <alignment horizontal="center" vertical="center" wrapText="1"/>
    </xf>
    <xf numFmtId="0" fontId="49" fillId="0" borderId="133" xfId="0" applyFont="1" applyBorder="1" applyAlignment="1">
      <alignment horizontal="center" vertical="center" wrapText="1"/>
    </xf>
    <xf numFmtId="0" fontId="76" fillId="0" borderId="129" xfId="0" applyFont="1" applyBorder="1" applyAlignment="1">
      <alignment horizontal="center" vertical="center" wrapText="1"/>
    </xf>
    <xf numFmtId="0" fontId="75" fillId="0" borderId="161" xfId="0" applyFont="1" applyBorder="1" applyAlignment="1">
      <alignment horizontal="center" vertical="center"/>
    </xf>
    <xf numFmtId="0" fontId="75" fillId="0" borderId="89" xfId="0" applyFont="1" applyBorder="1" applyAlignment="1">
      <alignment horizontal="center" vertical="center" wrapText="1"/>
    </xf>
    <xf numFmtId="0" fontId="75" fillId="0" borderId="164" xfId="0" applyFont="1" applyBorder="1" applyAlignment="1">
      <alignment horizontal="center" vertical="center" wrapText="1"/>
    </xf>
    <xf numFmtId="3" fontId="49" fillId="0" borderId="126" xfId="4" applyFont="1" applyBorder="1" applyAlignment="1">
      <alignment horizontal="left" vertical="center"/>
    </xf>
    <xf numFmtId="3" fontId="49" fillId="0" borderId="101" xfId="4" applyFont="1" applyBorder="1" applyAlignment="1">
      <alignment horizontal="left" vertical="center"/>
    </xf>
  </cellXfs>
  <cellStyles count="25">
    <cellStyle name="Ezres" xfId="24" builtinId="3"/>
    <cellStyle name="Ezres 5" xfId="19" xr:uid="{00000000-0005-0000-0000-000000000000}"/>
    <cellStyle name="ktsgv" xfId="5" xr:uid="{00000000-0005-0000-0000-000001000000}"/>
    <cellStyle name="Normál" xfId="0" builtinId="0"/>
    <cellStyle name="Normál 2" xfId="1" xr:uid="{00000000-0005-0000-0000-000003000000}"/>
    <cellStyle name="Normál 2 2 2" xfId="21" xr:uid="{8B3FA484-2341-4000-AC31-B76DCFD357CA}"/>
    <cellStyle name="Normál 3" xfId="2" xr:uid="{00000000-0005-0000-0000-000004000000}"/>
    <cellStyle name="Normál 3 2" xfId="3" xr:uid="{00000000-0005-0000-0000-000005000000}"/>
    <cellStyle name="Normál 4" xfId="20" xr:uid="{D76A1674-2125-4FFF-A2B5-CF8E16C3688F}"/>
    <cellStyle name="Normál 4 2" xfId="7" xr:uid="{00000000-0005-0000-0000-000006000000}"/>
    <cellStyle name="Normál_1997.II. változat" xfId="23" xr:uid="{2C549E58-6F12-4B5D-B07C-8BFC09D589CD}"/>
    <cellStyle name="Normál_2006 évi költségvetés I forduló" xfId="11" xr:uid="{00000000-0005-0000-0000-000007000000}"/>
    <cellStyle name="Normál_2010 évi költségvetés I forduló KT" xfId="17" xr:uid="{00000000-0005-0000-0000-000008000000}"/>
    <cellStyle name="Normál_2012 évi költségvetés KT I forduló" xfId="4" xr:uid="{00000000-0005-0000-0000-000009000000}"/>
    <cellStyle name="Normál_2012 évi normatíva intézményenként" xfId="10" xr:uid="{00000000-0005-0000-0000-00000A000000}"/>
    <cellStyle name="Normál_bevételek" xfId="8" xr:uid="{00000000-0005-0000-0000-00000C000000}"/>
    <cellStyle name="Normál_Hitelfelvételi lehetőség" xfId="22" xr:uid="{7910D798-F55A-4B63-88C6-05746D6C916E}"/>
    <cellStyle name="Normál_kötelezettségvállalások" xfId="16" xr:uid="{00000000-0005-0000-0000-00000E000000}"/>
    <cellStyle name="Normál_Ktgvet rend mód 20111231 KT" xfId="14" xr:uid="{00000000-0005-0000-0000-00000F000000}"/>
    <cellStyle name="Normál_Ktgvetrendmód-0615" xfId="15" xr:uid="{00000000-0005-0000-0000-000010000000}"/>
    <cellStyle name="Normál_Mátrafüred 2000-2003 költségvetés" xfId="13" xr:uid="{00000000-0005-0000-0000-000011000000}"/>
    <cellStyle name="Normál_mérleg" xfId="18" xr:uid="{00000000-0005-0000-0000-000012000000}"/>
    <cellStyle name="Normál_pmbev" xfId="9" xr:uid="{00000000-0005-0000-0000-000014000000}"/>
    <cellStyle name="Normál_rendelet-módosítás 10-16" xfId="6" xr:uid="{00000000-0005-0000-0000-000016000000}"/>
    <cellStyle name="SIMA" xfId="12" xr:uid="{00000000-0005-0000-0000-000017000000}"/>
  </cellStyles>
  <dxfs count="0"/>
  <tableStyles count="0" defaultTableStyle="TableStyleMedium2" defaultPivotStyle="PivotStyleLight16"/>
  <colors>
    <mruColors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4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3.xml"/><Relationship Id="rId30" Type="http://schemas.openxmlformats.org/officeDocument/2006/relationships/externalLink" Target="externalLinks/externalLink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0</xdr:rowOff>
    </xdr:from>
    <xdr:to>
      <xdr:col>0</xdr:col>
      <xdr:colOff>0</xdr:colOff>
      <xdr:row>10</xdr:row>
      <xdr:rowOff>0</xdr:rowOff>
    </xdr:to>
    <xdr:sp macro="" textlink="">
      <xdr:nvSpPr>
        <xdr:cNvPr id="2" name="Szöveg 1">
          <a:extLst>
            <a:ext uri="{FF2B5EF4-FFF2-40B4-BE49-F238E27FC236}">
              <a16:creationId xmlns:a16="http://schemas.microsoft.com/office/drawing/2014/main" id="{06ADBD6E-D3EC-437D-9759-2E7098846909}"/>
            </a:ext>
          </a:extLst>
        </xdr:cNvPr>
        <xdr:cNvSpPr txBox="1">
          <a:spLocks noChangeArrowheads="1"/>
        </xdr:cNvSpPr>
      </xdr:nvSpPr>
      <xdr:spPr bwMode="auto">
        <a:xfrm>
          <a:off x="0" y="42005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hu-HU" sz="1200" b="0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*</a:t>
          </a:r>
        </a:p>
      </xdr:txBody>
    </xdr:sp>
    <xdr:clientData/>
  </xdr:twoCellAnchor>
  <xdr:twoCellAnchor>
    <xdr:from>
      <xdr:col>0</xdr:col>
      <xdr:colOff>0</xdr:colOff>
      <xdr:row>10</xdr:row>
      <xdr:rowOff>0</xdr:rowOff>
    </xdr:from>
    <xdr:to>
      <xdr:col>0</xdr:col>
      <xdr:colOff>0</xdr:colOff>
      <xdr:row>10</xdr:row>
      <xdr:rowOff>0</xdr:rowOff>
    </xdr:to>
    <xdr:sp macro="" textlink="">
      <xdr:nvSpPr>
        <xdr:cNvPr id="3" name="Szöveg 3">
          <a:extLst>
            <a:ext uri="{FF2B5EF4-FFF2-40B4-BE49-F238E27FC236}">
              <a16:creationId xmlns:a16="http://schemas.microsoft.com/office/drawing/2014/main" id="{28CD1485-AE8D-4030-B743-01A20CE4622E}"/>
            </a:ext>
          </a:extLst>
        </xdr:cNvPr>
        <xdr:cNvSpPr txBox="1">
          <a:spLocks noChangeArrowheads="1"/>
        </xdr:cNvSpPr>
      </xdr:nvSpPr>
      <xdr:spPr bwMode="auto">
        <a:xfrm>
          <a:off x="0" y="42005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hu-HU" sz="1200" b="0" i="0" u="none" strike="noStrike" baseline="0">
              <a:solidFill>
                <a:srgbClr val="000000"/>
              </a:solidFill>
              <a:latin typeface="Times New Roman CE"/>
              <a:cs typeface="Times New Roman CE"/>
            </a:rPr>
            <a:t>*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Katalin\Asztal\K&#214;LTS&#201;GVET&#201;S\2009.%20&#233;vi%20k&#246;lts&#233;gvet&#233;s\2009.%20j&#250;liusi%20p&#243;tfelm&#233;lr&#233;s\M&#225;solat%20eredetijeGy&#246;ngy&#246;si,1000055,tkt,2009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Katalin\Asztal\K&#214;LTS&#201;GVET&#201;S\2009.%20&#233;vi%20k&#246;lts&#233;gvet&#233;s\2009.%20j&#250;liusi%20p&#243;tfelm&#233;lr&#233;s\M&#225;solat%20eredetijeGy&#246;ngy&#246;si,1000055,tkt,200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ta\Dokumentumok\Documents%20and%20Settings\User\Asztal\K&#246;lts&#233;gvet&#233;s%202006%20-%20orsz&#225;gos\4004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CSEGIG-PC\Users\Dokumentumok\T&#246;bbc&#233;l&#250;Kist&#233;rs&#233;giT&#225;rsul&#225;s\Normat&#237;va_2006\BMelfogadott2006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User\Asztal\2007.%20&#233;vi%20k&#246;lts&#233;gvet&#233;s\4004%20nov%2029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CSEGIG-PC\Users\Dokumentumok\T&#246;bbc&#233;l&#250;Kist&#233;rs&#233;giT&#225;rsul&#225;s\Normat&#237;va_2007\normat&#237;vafelm&#233;r&#233;s200611h&#243;\4002_kit&#246;lt&#246;tt1204(V&#201;GLEGES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d"/>
      <sheetName val="Összesítő"/>
      <sheetName val="2.2.1. (önálló fennt.)"/>
      <sheetName val="2.2.1. (int társ)"/>
      <sheetName val="2.2.1. (TKT fennt.2008-2009)"/>
      <sheetName val="2.2.1. (TKT fennt.2009-2010)"/>
      <sheetName val="2.2.2.-2.3. feladatok"/>
      <sheetName val="szakszolgálati adatok"/>
      <sheetName val="2.4. feladat"/>
      <sheetName val="2.5.-2.8. feladatok"/>
      <sheetName val="info 1"/>
      <sheetName val="info 2"/>
    </sheetNames>
    <sheetDataSet>
      <sheetData sheetId="0" refreshError="1">
        <row r="10">
          <cell r="O10"/>
          <cell r="P10"/>
          <cell r="Q10"/>
          <cell r="R10"/>
          <cell r="S10"/>
          <cell r="T10"/>
        </row>
        <row r="11">
          <cell r="O11"/>
          <cell r="P11"/>
          <cell r="Q11"/>
          <cell r="R11"/>
          <cell r="S11"/>
          <cell r="T11"/>
        </row>
        <row r="12">
          <cell r="O12" t="str">
            <v>I_1.3</v>
          </cell>
          <cell r="P12" t="str">
            <v>I_1.3</v>
          </cell>
          <cell r="Q12" t="str">
            <v>I_1.3</v>
          </cell>
          <cell r="R12" t="str">
            <v>I_1.3</v>
          </cell>
          <cell r="S12" t="str">
            <v>I_1.3</v>
          </cell>
          <cell r="T12" t="str">
            <v>I_1.3</v>
          </cell>
        </row>
        <row r="13">
          <cell r="O13" t="str">
            <v>I_1.4</v>
          </cell>
          <cell r="P13" t="str">
            <v>I_1.4</v>
          </cell>
          <cell r="Q13" t="str">
            <v>I_1.4</v>
          </cell>
          <cell r="R13" t="str">
            <v>I_1.4</v>
          </cell>
          <cell r="S13" t="str">
            <v>I_1.4</v>
          </cell>
          <cell r="T13" t="str">
            <v>I_1.4</v>
          </cell>
        </row>
        <row r="14">
          <cell r="O14" t="str">
            <v>I_1.5</v>
          </cell>
          <cell r="P14" t="str">
            <v>I_1.5</v>
          </cell>
          <cell r="Q14" t="str">
            <v>I_1.5</v>
          </cell>
          <cell r="R14" t="str">
            <v>I_1.5</v>
          </cell>
          <cell r="S14" t="str">
            <v>I_1.5</v>
          </cell>
          <cell r="T14" t="str">
            <v>I_1.5</v>
          </cell>
        </row>
        <row r="15">
          <cell r="O15" t="str">
            <v>I_1.6</v>
          </cell>
          <cell r="P15" t="str">
            <v>I_1.6</v>
          </cell>
          <cell r="Q15" t="str">
            <v>I_1.6</v>
          </cell>
          <cell r="R15" t="str">
            <v>I_1.6</v>
          </cell>
          <cell r="S15" t="str">
            <v>I_1.6</v>
          </cell>
          <cell r="T15" t="str">
            <v>I_1.6</v>
          </cell>
        </row>
        <row r="16">
          <cell r="O16" t="str">
            <v>I_1.7</v>
          </cell>
          <cell r="P16" t="str">
            <v>I_1.7</v>
          </cell>
          <cell r="Q16" t="str">
            <v>I_1.7</v>
          </cell>
          <cell r="R16" t="str">
            <v>I_1.7</v>
          </cell>
          <cell r="S16" t="str">
            <v>I_1.7</v>
          </cell>
          <cell r="T16" t="str">
            <v>I_1.7</v>
          </cell>
        </row>
        <row r="17">
          <cell r="O17" t="str">
            <v>I_1.8</v>
          </cell>
          <cell r="P17" t="str">
            <v>I_1.8</v>
          </cell>
          <cell r="Q17" t="str">
            <v>I_1.8</v>
          </cell>
          <cell r="R17" t="str">
            <v>I_1.8</v>
          </cell>
          <cell r="S17" t="str">
            <v>I_1.8</v>
          </cell>
          <cell r="T17" t="str">
            <v>I_1.8</v>
          </cell>
        </row>
        <row r="18">
          <cell r="O18" t="str">
            <v>I_1.9</v>
          </cell>
          <cell r="P18" t="str">
            <v>I_1.9</v>
          </cell>
          <cell r="Q18" t="str">
            <v>I_1.9</v>
          </cell>
          <cell r="R18" t="str">
            <v>I_1.9</v>
          </cell>
          <cell r="S18" t="str">
            <v>I_1.9</v>
          </cell>
          <cell r="T18" t="str">
            <v>I_1.9</v>
          </cell>
        </row>
        <row r="19">
          <cell r="O19" t="str">
            <v>I_1.10</v>
          </cell>
          <cell r="P19" t="str">
            <v>I_1.10</v>
          </cell>
          <cell r="Q19" t="str">
            <v>I_1.10</v>
          </cell>
          <cell r="R19" t="str">
            <v>I_1.10</v>
          </cell>
          <cell r="S19" t="str">
            <v>I_1.10</v>
          </cell>
          <cell r="T19" t="str">
            <v>I_1.10</v>
          </cell>
        </row>
        <row r="20">
          <cell r="O20" t="str">
            <v>I_1.11</v>
          </cell>
          <cell r="P20" t="str">
            <v>I_1.11</v>
          </cell>
          <cell r="Q20" t="str">
            <v>I_1.11</v>
          </cell>
          <cell r="R20" t="str">
            <v>I_1.11</v>
          </cell>
          <cell r="S20" t="str">
            <v>I_1.11</v>
          </cell>
          <cell r="T20" t="str">
            <v>I_1.11</v>
          </cell>
        </row>
        <row r="21">
          <cell r="O21" t="str">
            <v>I_1.12</v>
          </cell>
          <cell r="P21" t="str">
            <v>I_1.12</v>
          </cell>
          <cell r="Q21" t="str">
            <v>I_1.12</v>
          </cell>
          <cell r="R21" t="str">
            <v>I_1.12</v>
          </cell>
          <cell r="S21" t="str">
            <v>I_1.12</v>
          </cell>
          <cell r="T21" t="str">
            <v>I_1.12</v>
          </cell>
        </row>
        <row r="22">
          <cell r="O22" t="str">
            <v>I_1.13</v>
          </cell>
          <cell r="P22" t="str">
            <v>I_1.13</v>
          </cell>
          <cell r="Q22" t="str">
            <v>I_1.13</v>
          </cell>
          <cell r="R22" t="str">
            <v>I_1.13</v>
          </cell>
          <cell r="S22" t="str">
            <v>I_1.13</v>
          </cell>
          <cell r="T22" t="str">
            <v>I_1.13</v>
          </cell>
        </row>
        <row r="23">
          <cell r="O23" t="str">
            <v>I_1.14</v>
          </cell>
          <cell r="P23" t="str">
            <v>I_1.14</v>
          </cell>
          <cell r="Q23" t="str">
            <v>I_1.14</v>
          </cell>
          <cell r="R23" t="str">
            <v>I_1.14</v>
          </cell>
          <cell r="S23" t="str">
            <v>I_1.14</v>
          </cell>
          <cell r="T23" t="str">
            <v>I_1.14</v>
          </cell>
        </row>
        <row r="24">
          <cell r="O24" t="str">
            <v>I_1.15</v>
          </cell>
          <cell r="P24" t="str">
            <v>I_1.15</v>
          </cell>
          <cell r="Q24" t="str">
            <v>I_1.15</v>
          </cell>
          <cell r="R24" t="str">
            <v>I_1.15</v>
          </cell>
          <cell r="S24" t="str">
            <v>I_1.15</v>
          </cell>
          <cell r="T24" t="str">
            <v>I_1.15</v>
          </cell>
        </row>
        <row r="25">
          <cell r="O25" t="str">
            <v>I_1.16</v>
          </cell>
          <cell r="P25" t="str">
            <v>I_1.16</v>
          </cell>
          <cell r="Q25" t="str">
            <v>I_1.16</v>
          </cell>
          <cell r="R25" t="str">
            <v>I_1.16</v>
          </cell>
          <cell r="S25" t="str">
            <v>I_1.16</v>
          </cell>
          <cell r="T25" t="str">
            <v>I_1.16</v>
          </cell>
        </row>
        <row r="26">
          <cell r="O26" t="str">
            <v>I_1.17</v>
          </cell>
          <cell r="P26" t="str">
            <v>I_1.17</v>
          </cell>
          <cell r="Q26" t="str">
            <v>I_1.17</v>
          </cell>
          <cell r="R26" t="str">
            <v>I_1.17</v>
          </cell>
          <cell r="S26" t="str">
            <v>I_1.17</v>
          </cell>
          <cell r="T26" t="str">
            <v>I_1.17</v>
          </cell>
        </row>
        <row r="27">
          <cell r="O27" t="str">
            <v>I_1.18</v>
          </cell>
          <cell r="P27" t="str">
            <v>I_1.18</v>
          </cell>
          <cell r="Q27" t="str">
            <v>I_1.18</v>
          </cell>
          <cell r="R27" t="str">
            <v>I_1.18</v>
          </cell>
          <cell r="S27" t="str">
            <v>I_1.18</v>
          </cell>
          <cell r="T27" t="str">
            <v>I_1.18</v>
          </cell>
        </row>
        <row r="28">
          <cell r="O28" t="str">
            <v>I_1.19</v>
          </cell>
          <cell r="P28" t="str">
            <v>I_1.19</v>
          </cell>
          <cell r="Q28" t="str">
            <v>I_1.19</v>
          </cell>
          <cell r="R28" t="str">
            <v>I_1.19</v>
          </cell>
          <cell r="S28" t="str">
            <v>I_1.19</v>
          </cell>
          <cell r="T28" t="str">
            <v>I_1.19</v>
          </cell>
        </row>
        <row r="29">
          <cell r="O29" t="str">
            <v>I_1.20</v>
          </cell>
          <cell r="P29" t="str">
            <v>I_1.20</v>
          </cell>
          <cell r="Q29" t="str">
            <v>I_1.20</v>
          </cell>
          <cell r="R29" t="str">
            <v>I_1.20</v>
          </cell>
          <cell r="S29" t="str">
            <v>I_1.20</v>
          </cell>
          <cell r="T29" t="str">
            <v>I_1.20</v>
          </cell>
        </row>
        <row r="30">
          <cell r="O30" t="str">
            <v>I_1.21</v>
          </cell>
          <cell r="P30" t="str">
            <v>I_1.21</v>
          </cell>
          <cell r="Q30" t="str">
            <v>I_1.21</v>
          </cell>
          <cell r="R30" t="str">
            <v>I_1.21</v>
          </cell>
          <cell r="S30" t="str">
            <v>I_1.21</v>
          </cell>
          <cell r="T30" t="str">
            <v>I_1.21</v>
          </cell>
        </row>
        <row r="31">
          <cell r="O31" t="str">
            <v>I_1.22</v>
          </cell>
          <cell r="P31" t="str">
            <v>I_1.22</v>
          </cell>
          <cell r="Q31" t="str">
            <v>I_1.22</v>
          </cell>
          <cell r="R31" t="str">
            <v>I_1.22</v>
          </cell>
          <cell r="S31" t="str">
            <v>I_1.22</v>
          </cell>
          <cell r="T31" t="str">
            <v>I_1.22</v>
          </cell>
        </row>
        <row r="32">
          <cell r="O32" t="str">
            <v>I_1.23</v>
          </cell>
          <cell r="P32" t="str">
            <v>I_1.23</v>
          </cell>
          <cell r="Q32" t="str">
            <v>I_1.23</v>
          </cell>
          <cell r="R32" t="str">
            <v>I_1.23</v>
          </cell>
          <cell r="S32" t="str">
            <v>I_1.23</v>
          </cell>
          <cell r="T32" t="str">
            <v>I_1.23</v>
          </cell>
        </row>
        <row r="33">
          <cell r="O33" t="str">
            <v>I_1.24</v>
          </cell>
          <cell r="P33" t="str">
            <v>I_1.24</v>
          </cell>
          <cell r="Q33" t="str">
            <v>I_1.24</v>
          </cell>
          <cell r="R33" t="str">
            <v>I_1.24</v>
          </cell>
          <cell r="S33" t="str">
            <v>I_1.24</v>
          </cell>
          <cell r="T33" t="str">
            <v>I_1.24</v>
          </cell>
        </row>
        <row r="34">
          <cell r="O34" t="str">
            <v>I_1.25</v>
          </cell>
          <cell r="P34" t="str">
            <v>I_1.25</v>
          </cell>
          <cell r="Q34" t="str">
            <v>I_1.25</v>
          </cell>
          <cell r="R34" t="str">
            <v>I_1.25</v>
          </cell>
          <cell r="S34" t="str">
            <v>I_1.25</v>
          </cell>
          <cell r="T34" t="str">
            <v>I_1.25</v>
          </cell>
        </row>
        <row r="35">
          <cell r="O35" t="str">
            <v>I_1.26</v>
          </cell>
          <cell r="P35" t="str">
            <v>I_1.26</v>
          </cell>
          <cell r="Q35" t="str">
            <v>I_1.26</v>
          </cell>
          <cell r="R35" t="str">
            <v>I_1.26</v>
          </cell>
          <cell r="S35" t="str">
            <v>I_1.26</v>
          </cell>
          <cell r="T35" t="str">
            <v>I_1.26</v>
          </cell>
        </row>
        <row r="36">
          <cell r="O36" t="str">
            <v>I_1.27</v>
          </cell>
          <cell r="P36" t="str">
            <v>I_1.27</v>
          </cell>
          <cell r="Q36" t="str">
            <v>I_1.27</v>
          </cell>
          <cell r="R36" t="str">
            <v>I_1.27</v>
          </cell>
          <cell r="S36" t="str">
            <v>I_1.27</v>
          </cell>
          <cell r="T36" t="str">
            <v>I_1.27</v>
          </cell>
        </row>
        <row r="37">
          <cell r="O37" t="str">
            <v>I_1.28</v>
          </cell>
          <cell r="P37" t="str">
            <v>I_1.28</v>
          </cell>
          <cell r="Q37" t="str">
            <v>I_1.28</v>
          </cell>
          <cell r="R37" t="str">
            <v>I_1.28</v>
          </cell>
          <cell r="S37" t="str">
            <v>I_1.28</v>
          </cell>
          <cell r="T37" t="str">
            <v>I_1.28</v>
          </cell>
        </row>
        <row r="38">
          <cell r="O38" t="str">
            <v>I_1.29</v>
          </cell>
          <cell r="P38" t="str">
            <v>I_1.29</v>
          </cell>
          <cell r="Q38" t="str">
            <v>I_1.29</v>
          </cell>
          <cell r="R38" t="str">
            <v>I_1.29</v>
          </cell>
          <cell r="S38" t="str">
            <v>I_1.29</v>
          </cell>
          <cell r="T38" t="str">
            <v>I_1.29</v>
          </cell>
        </row>
        <row r="39">
          <cell r="O39" t="str">
            <v>I_1.30</v>
          </cell>
          <cell r="P39" t="str">
            <v>I_1.30</v>
          </cell>
          <cell r="Q39" t="str">
            <v>I_1.30</v>
          </cell>
          <cell r="R39" t="str">
            <v>I_1.30</v>
          </cell>
          <cell r="S39" t="str">
            <v>I_1.30</v>
          </cell>
          <cell r="T39" t="str">
            <v>I_1.30</v>
          </cell>
        </row>
        <row r="40">
          <cell r="O40" t="str">
            <v>I_1.31</v>
          </cell>
          <cell r="P40" t="str">
            <v>I_1.31</v>
          </cell>
          <cell r="Q40" t="str">
            <v>I_1.31</v>
          </cell>
          <cell r="R40" t="str">
            <v>I_1.31</v>
          </cell>
          <cell r="S40" t="str">
            <v>I_1.31</v>
          </cell>
          <cell r="T40" t="str">
            <v>I_1.31</v>
          </cell>
        </row>
        <row r="41">
          <cell r="O41" t="str">
            <v>I_1.32</v>
          </cell>
          <cell r="P41" t="str">
            <v>I_1.32</v>
          </cell>
          <cell r="Q41" t="str">
            <v>I_1.32</v>
          </cell>
          <cell r="R41" t="str">
            <v>I_1.32</v>
          </cell>
          <cell r="S41" t="str">
            <v>I_1.32</v>
          </cell>
          <cell r="T41" t="str">
            <v>I_1.32</v>
          </cell>
        </row>
        <row r="42">
          <cell r="O42" t="str">
            <v>I_1.33</v>
          </cell>
          <cell r="P42" t="str">
            <v>I_1.33</v>
          </cell>
          <cell r="Q42" t="str">
            <v>I_1.33</v>
          </cell>
          <cell r="R42" t="str">
            <v>I_1.33</v>
          </cell>
          <cell r="S42" t="str">
            <v>I_1.33</v>
          </cell>
          <cell r="T42" t="str">
            <v>I_1.33</v>
          </cell>
        </row>
        <row r="43">
          <cell r="O43" t="str">
            <v>I_1.34</v>
          </cell>
          <cell r="P43" t="str">
            <v>I_1.34</v>
          </cell>
          <cell r="Q43" t="str">
            <v>I_1.34</v>
          </cell>
          <cell r="R43" t="str">
            <v>I_1.34</v>
          </cell>
          <cell r="S43" t="str">
            <v>I_1.34</v>
          </cell>
          <cell r="T43" t="str">
            <v>I_1.34</v>
          </cell>
        </row>
        <row r="44">
          <cell r="O44" t="str">
            <v>I_1.35</v>
          </cell>
          <cell r="P44" t="str">
            <v>I_1.35</v>
          </cell>
          <cell r="Q44" t="str">
            <v>I_1.35</v>
          </cell>
          <cell r="R44" t="str">
            <v>I_1.35</v>
          </cell>
          <cell r="S44" t="str">
            <v>I_1.35</v>
          </cell>
          <cell r="T44" t="str">
            <v>I_1.35</v>
          </cell>
        </row>
        <row r="45">
          <cell r="O45" t="str">
            <v>I_1.36</v>
          </cell>
          <cell r="P45" t="str">
            <v>I_1.36</v>
          </cell>
          <cell r="Q45" t="str">
            <v>I_1.36</v>
          </cell>
          <cell r="R45" t="str">
            <v>I_1.36</v>
          </cell>
          <cell r="S45" t="str">
            <v>I_1.36</v>
          </cell>
          <cell r="T45" t="str">
            <v>I_1.36</v>
          </cell>
        </row>
        <row r="46">
          <cell r="O46" t="str">
            <v>I_1.37</v>
          </cell>
          <cell r="P46" t="str">
            <v>I_1.37</v>
          </cell>
          <cell r="Q46" t="str">
            <v>I_1.37</v>
          </cell>
          <cell r="R46" t="str">
            <v>I_1.37</v>
          </cell>
          <cell r="S46" t="str">
            <v>I_1.37</v>
          </cell>
          <cell r="T46" t="str">
            <v>I_1.37</v>
          </cell>
        </row>
        <row r="47">
          <cell r="O47" t="str">
            <v>I_1.38</v>
          </cell>
          <cell r="P47" t="str">
            <v>I_1.38</v>
          </cell>
          <cell r="Q47" t="str">
            <v>I_1.38</v>
          </cell>
          <cell r="R47" t="str">
            <v>I_1.38</v>
          </cell>
          <cell r="S47" t="str">
            <v>I_1.38</v>
          </cell>
          <cell r="T47" t="str">
            <v>I_1.38</v>
          </cell>
        </row>
        <row r="48">
          <cell r="O48" t="str">
            <v>I_1.39</v>
          </cell>
          <cell r="P48" t="str">
            <v>I_1.39</v>
          </cell>
          <cell r="Q48" t="str">
            <v>I_1.39</v>
          </cell>
          <cell r="R48" t="str">
            <v>I_1.39</v>
          </cell>
          <cell r="S48" t="str">
            <v>I_1.39</v>
          </cell>
          <cell r="T48" t="str">
            <v>I_1.39</v>
          </cell>
        </row>
        <row r="49">
          <cell r="O49" t="str">
            <v>I_1.40</v>
          </cell>
          <cell r="P49" t="str">
            <v>I_1.40</v>
          </cell>
          <cell r="Q49" t="str">
            <v>I_1.40</v>
          </cell>
          <cell r="R49" t="str">
            <v>I_1.40</v>
          </cell>
          <cell r="S49" t="str">
            <v>I_1.40</v>
          </cell>
          <cell r="T49" t="str">
            <v>I_1.40</v>
          </cell>
        </row>
        <row r="50">
          <cell r="O50" t="str">
            <v>I_1.41</v>
          </cell>
          <cell r="P50" t="str">
            <v>I_1.41</v>
          </cell>
          <cell r="Q50" t="str">
            <v>I_1.41</v>
          </cell>
          <cell r="R50" t="str">
            <v>I_1.41</v>
          </cell>
          <cell r="S50" t="str">
            <v>I_1.41</v>
          </cell>
          <cell r="T50" t="str">
            <v>I_1.41</v>
          </cell>
        </row>
        <row r="51">
          <cell r="O51" t="str">
            <v>I_1.42</v>
          </cell>
          <cell r="P51" t="str">
            <v>I_1.42</v>
          </cell>
          <cell r="Q51" t="str">
            <v>I_1.42</v>
          </cell>
          <cell r="R51" t="str">
            <v>I_1.42</v>
          </cell>
          <cell r="S51" t="str">
            <v>I_1.42</v>
          </cell>
          <cell r="T51" t="str">
            <v>I_1.42</v>
          </cell>
        </row>
        <row r="52">
          <cell r="O52" t="str">
            <v>I_1.43</v>
          </cell>
          <cell r="P52" t="str">
            <v>I_1.43</v>
          </cell>
          <cell r="Q52" t="str">
            <v>I_1.43</v>
          </cell>
          <cell r="R52" t="str">
            <v>I_1.43</v>
          </cell>
          <cell r="S52" t="str">
            <v>I_1.43</v>
          </cell>
          <cell r="T52" t="str">
            <v>I_1.43</v>
          </cell>
        </row>
        <row r="53">
          <cell r="O53" t="str">
            <v>I_1.44</v>
          </cell>
          <cell r="P53" t="str">
            <v>I_1.44</v>
          </cell>
          <cell r="Q53" t="str">
            <v>I_1.44</v>
          </cell>
          <cell r="R53" t="str">
            <v>I_1.44</v>
          </cell>
          <cell r="S53" t="str">
            <v>I_1.44</v>
          </cell>
          <cell r="T53" t="str">
            <v>I_1.44</v>
          </cell>
        </row>
        <row r="54">
          <cell r="O54" t="str">
            <v>I_1.45</v>
          </cell>
          <cell r="P54" t="str">
            <v>I_1.45</v>
          </cell>
          <cell r="Q54" t="str">
            <v>I_1.45</v>
          </cell>
          <cell r="R54" t="str">
            <v>I_1.45</v>
          </cell>
          <cell r="S54" t="str">
            <v>I_1.45</v>
          </cell>
          <cell r="T54" t="str">
            <v>I_1.45</v>
          </cell>
        </row>
        <row r="55">
          <cell r="O55" t="str">
            <v>I_1.46</v>
          </cell>
          <cell r="P55" t="str">
            <v>I_1.46</v>
          </cell>
          <cell r="Q55" t="str">
            <v>I_1.46</v>
          </cell>
          <cell r="R55" t="str">
            <v>I_1.46</v>
          </cell>
          <cell r="S55" t="str">
            <v>I_1.46</v>
          </cell>
          <cell r="T55" t="str">
            <v>I_1.46</v>
          </cell>
        </row>
        <row r="56">
          <cell r="O56" t="str">
            <v>I_1.47</v>
          </cell>
          <cell r="P56" t="str">
            <v>I_1.47</v>
          </cell>
          <cell r="Q56" t="str">
            <v>I_1.47</v>
          </cell>
          <cell r="R56" t="str">
            <v>I_1.47</v>
          </cell>
          <cell r="S56" t="str">
            <v>I_1.47</v>
          </cell>
          <cell r="T56" t="str">
            <v>I_1.47</v>
          </cell>
        </row>
        <row r="57">
          <cell r="O57" t="str">
            <v>I_1.48</v>
          </cell>
          <cell r="P57" t="str">
            <v>I_1.48</v>
          </cell>
          <cell r="Q57" t="str">
            <v>I_1.48</v>
          </cell>
          <cell r="R57" t="str">
            <v>I_1.48</v>
          </cell>
          <cell r="S57" t="str">
            <v>I_1.48</v>
          </cell>
          <cell r="T57" t="str">
            <v>I_1.48</v>
          </cell>
        </row>
        <row r="58">
          <cell r="O58" t="str">
            <v>I_1.49</v>
          </cell>
          <cell r="P58" t="str">
            <v>I_1.49</v>
          </cell>
          <cell r="Q58" t="str">
            <v>I_1.49</v>
          </cell>
          <cell r="R58" t="str">
            <v>I_1.49</v>
          </cell>
          <cell r="S58" t="str">
            <v>I_1.49</v>
          </cell>
          <cell r="T58" t="str">
            <v>I_1.49</v>
          </cell>
        </row>
        <row r="59">
          <cell r="O59" t="str">
            <v>I_1.50</v>
          </cell>
          <cell r="P59" t="str">
            <v>I_1.50</v>
          </cell>
          <cell r="Q59" t="str">
            <v>I_1.50</v>
          </cell>
          <cell r="R59" t="str">
            <v>I_1.50</v>
          </cell>
          <cell r="S59" t="str">
            <v>I_1.50</v>
          </cell>
          <cell r="T59" t="str">
            <v>I_1.50</v>
          </cell>
        </row>
        <row r="60">
          <cell r="O60" t="str">
            <v>I_1.51</v>
          </cell>
          <cell r="P60" t="str">
            <v>I_1.51</v>
          </cell>
          <cell r="Q60" t="str">
            <v>I_1.51</v>
          </cell>
          <cell r="R60" t="str">
            <v>I_1.51</v>
          </cell>
          <cell r="S60" t="str">
            <v>I_1.51</v>
          </cell>
          <cell r="T60" t="str">
            <v>I_1.51</v>
          </cell>
        </row>
        <row r="61">
          <cell r="O61" t="str">
            <v>I_1.52</v>
          </cell>
          <cell r="P61" t="str">
            <v>I_1.52</v>
          </cell>
          <cell r="Q61" t="str">
            <v>I_1.52</v>
          </cell>
          <cell r="R61" t="str">
            <v>I_1.52</v>
          </cell>
          <cell r="S61" t="str">
            <v>I_1.52</v>
          </cell>
          <cell r="T61" t="str">
            <v>I_1.52</v>
          </cell>
        </row>
        <row r="62">
          <cell r="O62" t="str">
            <v>I_1.53</v>
          </cell>
          <cell r="P62" t="str">
            <v>I_1.53</v>
          </cell>
          <cell r="Q62" t="str">
            <v>I_1.53</v>
          </cell>
          <cell r="R62" t="str">
            <v>I_1.53</v>
          </cell>
          <cell r="S62" t="str">
            <v>I_1.53</v>
          </cell>
          <cell r="T62" t="str">
            <v>I_1.53</v>
          </cell>
        </row>
        <row r="63">
          <cell r="O63" t="str">
            <v>I_1.54</v>
          </cell>
          <cell r="P63" t="str">
            <v>I_1.54</v>
          </cell>
          <cell r="Q63" t="str">
            <v>I_1.54</v>
          </cell>
          <cell r="R63" t="str">
            <v>I_1.54</v>
          </cell>
          <cell r="S63" t="str">
            <v>I_1.54</v>
          </cell>
          <cell r="T63" t="str">
            <v>I_1.54</v>
          </cell>
        </row>
        <row r="64">
          <cell r="O64" t="str">
            <v>I_1.55</v>
          </cell>
          <cell r="P64" t="str">
            <v>I_1.55</v>
          </cell>
          <cell r="Q64" t="str">
            <v>I_1.55</v>
          </cell>
          <cell r="R64" t="str">
            <v>I_1.55</v>
          </cell>
          <cell r="S64" t="str">
            <v>I_1.55</v>
          </cell>
          <cell r="T64" t="str">
            <v>I_1.55</v>
          </cell>
        </row>
        <row r="65">
          <cell r="O65" t="str">
            <v>I_1.56</v>
          </cell>
          <cell r="P65" t="str">
            <v>I_1.56</v>
          </cell>
          <cell r="Q65" t="str">
            <v>I_1.56</v>
          </cell>
          <cell r="R65" t="str">
            <v>I_1.56</v>
          </cell>
          <cell r="S65" t="str">
            <v>I_1.56</v>
          </cell>
          <cell r="T65" t="str">
            <v>I_1.56</v>
          </cell>
        </row>
        <row r="66">
          <cell r="O66" t="str">
            <v>I_1.57</v>
          </cell>
          <cell r="P66" t="str">
            <v>I_1.57</v>
          </cell>
          <cell r="Q66" t="str">
            <v>I_1.57</v>
          </cell>
          <cell r="R66" t="str">
            <v>I_1.57</v>
          </cell>
          <cell r="S66" t="str">
            <v>I_1.57</v>
          </cell>
          <cell r="T66" t="str">
            <v>I_1.57</v>
          </cell>
        </row>
        <row r="67">
          <cell r="O67" t="str">
            <v>I_1.58</v>
          </cell>
          <cell r="P67" t="str">
            <v>I_1.58</v>
          </cell>
          <cell r="Q67" t="str">
            <v>I_1.58</v>
          </cell>
          <cell r="R67" t="str">
            <v>I_1.58</v>
          </cell>
          <cell r="S67" t="str">
            <v>I_1.58</v>
          </cell>
          <cell r="T67" t="str">
            <v>I_1.58</v>
          </cell>
        </row>
        <row r="68">
          <cell r="O68" t="str">
            <v>I_1.59</v>
          </cell>
          <cell r="P68" t="str">
            <v>I_1.59</v>
          </cell>
          <cell r="Q68" t="str">
            <v>I_1.59</v>
          </cell>
          <cell r="R68" t="str">
            <v>I_1.59</v>
          </cell>
          <cell r="S68" t="str">
            <v>I_1.59</v>
          </cell>
          <cell r="T68" t="str">
            <v>I_1.59</v>
          </cell>
        </row>
        <row r="69">
          <cell r="O69" t="str">
            <v>I_1.60</v>
          </cell>
          <cell r="P69" t="str">
            <v>I_1.60</v>
          </cell>
          <cell r="Q69" t="str">
            <v>I_1.60</v>
          </cell>
          <cell r="R69" t="str">
            <v>I_1.60</v>
          </cell>
          <cell r="S69" t="str">
            <v>I_1.60</v>
          </cell>
          <cell r="T69" t="str">
            <v>I_1.60</v>
          </cell>
        </row>
        <row r="70">
          <cell r="O70" t="str">
            <v>I_1.61</v>
          </cell>
          <cell r="P70" t="str">
            <v>I_1.61</v>
          </cell>
          <cell r="Q70" t="str">
            <v>I_1.61</v>
          </cell>
          <cell r="R70" t="str">
            <v>I_1.61</v>
          </cell>
          <cell r="S70" t="str">
            <v>I_1.61</v>
          </cell>
          <cell r="T70" t="str">
            <v>I_1.61</v>
          </cell>
        </row>
        <row r="71">
          <cell r="O71" t="str">
            <v>I_1.62</v>
          </cell>
          <cell r="P71" t="str">
            <v>I_1.62</v>
          </cell>
          <cell r="Q71" t="str">
            <v>I_1.62</v>
          </cell>
          <cell r="R71" t="str">
            <v>I_1.62</v>
          </cell>
          <cell r="S71" t="str">
            <v>I_1.62</v>
          </cell>
          <cell r="T71" t="str">
            <v>I_1.62</v>
          </cell>
        </row>
        <row r="72">
          <cell r="O72" t="str">
            <v>I_1.63</v>
          </cell>
          <cell r="P72" t="str">
            <v>I_1.63</v>
          </cell>
          <cell r="Q72" t="str">
            <v>I_1.63</v>
          </cell>
          <cell r="R72" t="str">
            <v>I_1.63</v>
          </cell>
          <cell r="S72" t="str">
            <v>I_1.63</v>
          </cell>
          <cell r="T72" t="str">
            <v>I_1.63</v>
          </cell>
        </row>
        <row r="73">
          <cell r="O73" t="str">
            <v>I_1.64</v>
          </cell>
          <cell r="P73" t="str">
            <v>I_1.64</v>
          </cell>
          <cell r="Q73" t="str">
            <v>I_1.64</v>
          </cell>
          <cell r="R73" t="str">
            <v>I_1.64</v>
          </cell>
          <cell r="S73" t="str">
            <v>I_1.64</v>
          </cell>
          <cell r="T73" t="str">
            <v>I_1.64</v>
          </cell>
        </row>
        <row r="74">
          <cell r="O74" t="str">
            <v>I_1.65</v>
          </cell>
          <cell r="P74" t="str">
            <v>I_1.65</v>
          </cell>
          <cell r="Q74" t="str">
            <v>I_1.65</v>
          </cell>
          <cell r="R74" t="str">
            <v>I_1.65</v>
          </cell>
          <cell r="S74" t="str">
            <v>I_1.65</v>
          </cell>
          <cell r="T74" t="str">
            <v>I_1.65</v>
          </cell>
        </row>
        <row r="75">
          <cell r="O75" t="str">
            <v>I_1.66</v>
          </cell>
          <cell r="P75" t="str">
            <v>I_1.66</v>
          </cell>
          <cell r="Q75" t="str">
            <v>I_1.66</v>
          </cell>
          <cell r="R75" t="str">
            <v>I_1.66</v>
          </cell>
          <cell r="S75" t="str">
            <v>I_1.66</v>
          </cell>
          <cell r="T75" t="str">
            <v>I_1.66</v>
          </cell>
        </row>
        <row r="76">
          <cell r="O76" t="str">
            <v>I_1.67</v>
          </cell>
          <cell r="P76" t="str">
            <v>I_1.67</v>
          </cell>
          <cell r="Q76" t="str">
            <v>I_1.67</v>
          </cell>
          <cell r="R76" t="str">
            <v>I_1.67</v>
          </cell>
          <cell r="S76" t="str">
            <v>I_1.67</v>
          </cell>
          <cell r="T76" t="str">
            <v>I_1.67</v>
          </cell>
        </row>
        <row r="77">
          <cell r="O77" t="str">
            <v>I_1.68</v>
          </cell>
          <cell r="P77" t="str">
            <v>I_1.68</v>
          </cell>
          <cell r="Q77" t="str">
            <v>I_1.68</v>
          </cell>
          <cell r="R77" t="str">
            <v>I_1.68</v>
          </cell>
          <cell r="S77" t="str">
            <v>I_1.68</v>
          </cell>
          <cell r="T77" t="str">
            <v>I_1.68</v>
          </cell>
        </row>
        <row r="78">
          <cell r="O78" t="str">
            <v>I_1.69</v>
          </cell>
          <cell r="P78" t="str">
            <v>I_1.69</v>
          </cell>
          <cell r="Q78" t="str">
            <v>I_1.69</v>
          </cell>
          <cell r="R78" t="str">
            <v>I_1.69</v>
          </cell>
          <cell r="S78" t="str">
            <v>I_1.69</v>
          </cell>
          <cell r="T78" t="str">
            <v>I_1.69</v>
          </cell>
        </row>
        <row r="79">
          <cell r="O79" t="str">
            <v>I_1.70</v>
          </cell>
          <cell r="P79" t="str">
            <v>I_1.70</v>
          </cell>
          <cell r="Q79" t="str">
            <v>I_1.70</v>
          </cell>
          <cell r="R79" t="str">
            <v>I_1.70</v>
          </cell>
          <cell r="S79" t="str">
            <v>I_1.70</v>
          </cell>
          <cell r="T79" t="str">
            <v>I_1.70</v>
          </cell>
        </row>
        <row r="80">
          <cell r="O80" t="str">
            <v>I_1.71</v>
          </cell>
          <cell r="P80" t="str">
            <v>I_1.71</v>
          </cell>
          <cell r="Q80" t="str">
            <v>I_1.71</v>
          </cell>
          <cell r="R80" t="str">
            <v>I_1.71</v>
          </cell>
          <cell r="S80" t="str">
            <v>I_1.71</v>
          </cell>
          <cell r="T80" t="str">
            <v>I_1.71</v>
          </cell>
        </row>
        <row r="81">
          <cell r="O81" t="str">
            <v>I_1.72</v>
          </cell>
          <cell r="P81" t="str">
            <v>I_1.72</v>
          </cell>
          <cell r="Q81" t="str">
            <v>I_1.72</v>
          </cell>
          <cell r="R81" t="str">
            <v>I_1.72</v>
          </cell>
          <cell r="S81" t="str">
            <v>I_1.72</v>
          </cell>
          <cell r="T81" t="str">
            <v>I_1.72</v>
          </cell>
        </row>
        <row r="82">
          <cell r="O82" t="str">
            <v>I_1.73</v>
          </cell>
          <cell r="P82" t="str">
            <v>I_1.73</v>
          </cell>
          <cell r="Q82" t="str">
            <v>I_1.73</v>
          </cell>
          <cell r="R82" t="str">
            <v>I_1.73</v>
          </cell>
          <cell r="S82" t="str">
            <v>I_1.73</v>
          </cell>
          <cell r="T82" t="str">
            <v>I_1.73</v>
          </cell>
        </row>
        <row r="83">
          <cell r="O83" t="str">
            <v>I_1.74</v>
          </cell>
          <cell r="P83" t="str">
            <v>I_1.74</v>
          </cell>
          <cell r="Q83" t="str">
            <v>I_1.74</v>
          </cell>
          <cell r="R83" t="str">
            <v>I_1.74</v>
          </cell>
          <cell r="S83" t="str">
            <v>I_1.74</v>
          </cell>
          <cell r="T83" t="str">
            <v>I_1.74</v>
          </cell>
        </row>
        <row r="84">
          <cell r="O84" t="str">
            <v>I_1.75</v>
          </cell>
          <cell r="P84" t="str">
            <v>I_1.75</v>
          </cell>
          <cell r="Q84" t="str">
            <v>I_1.75</v>
          </cell>
          <cell r="R84" t="str">
            <v>I_1.75</v>
          </cell>
          <cell r="S84" t="str">
            <v>I_1.75</v>
          </cell>
          <cell r="T84" t="str">
            <v>I_1.75</v>
          </cell>
        </row>
        <row r="85">
          <cell r="O85" t="str">
            <v>I_1.76</v>
          </cell>
          <cell r="P85" t="str">
            <v>I_1.76</v>
          </cell>
          <cell r="Q85" t="str">
            <v>I_1.76</v>
          </cell>
          <cell r="R85" t="str">
            <v>I_1.76</v>
          </cell>
          <cell r="S85" t="str">
            <v>I_1.76</v>
          </cell>
          <cell r="T85" t="str">
            <v>I_1.76</v>
          </cell>
        </row>
        <row r="86">
          <cell r="O86" t="str">
            <v>I_1.77</v>
          </cell>
          <cell r="P86" t="str">
            <v>I_1.77</v>
          </cell>
          <cell r="Q86" t="str">
            <v>I_1.77</v>
          </cell>
          <cell r="R86" t="str">
            <v>I_1.77</v>
          </cell>
          <cell r="S86" t="str">
            <v>I_1.77</v>
          </cell>
          <cell r="T86" t="str">
            <v>I_1.77</v>
          </cell>
        </row>
        <row r="87">
          <cell r="O87" t="str">
            <v>I_1.78</v>
          </cell>
          <cell r="P87" t="str">
            <v>I_1.78</v>
          </cell>
          <cell r="Q87" t="str">
            <v>I_1.78</v>
          </cell>
          <cell r="R87" t="str">
            <v>I_1.78</v>
          </cell>
          <cell r="S87" t="str">
            <v>I_1.78</v>
          </cell>
          <cell r="T87" t="str">
            <v>I_1.78</v>
          </cell>
        </row>
        <row r="88">
          <cell r="O88" t="str">
            <v>I_1.79</v>
          </cell>
          <cell r="P88" t="str">
            <v>I_1.79</v>
          </cell>
          <cell r="Q88" t="str">
            <v>I_1.79</v>
          </cell>
          <cell r="R88" t="str">
            <v>I_1.79</v>
          </cell>
          <cell r="S88" t="str">
            <v>I_1.79</v>
          </cell>
          <cell r="T88" t="str">
            <v>I_1.79</v>
          </cell>
        </row>
        <row r="89">
          <cell r="O89"/>
          <cell r="P89"/>
          <cell r="Q89"/>
          <cell r="R89"/>
          <cell r="S89"/>
          <cell r="T89"/>
        </row>
        <row r="90">
          <cell r="O90"/>
          <cell r="P90"/>
          <cell r="Q90"/>
          <cell r="R90"/>
          <cell r="S90"/>
          <cell r="T90"/>
        </row>
        <row r="91">
          <cell r="O91" t="str">
            <v>I_2.3</v>
          </cell>
          <cell r="P91" t="str">
            <v>I_2.3</v>
          </cell>
          <cell r="Q91" t="str">
            <v>I_2.3</v>
          </cell>
          <cell r="R91" t="str">
            <v>I_2.3</v>
          </cell>
          <cell r="S91" t="str">
            <v>I_2.3</v>
          </cell>
          <cell r="T91" t="str">
            <v>I_2.3</v>
          </cell>
        </row>
        <row r="92">
          <cell r="O92" t="str">
            <v>I_2.4</v>
          </cell>
          <cell r="P92" t="str">
            <v>I_2.4</v>
          </cell>
          <cell r="Q92" t="str">
            <v>I_2.4</v>
          </cell>
          <cell r="R92" t="str">
            <v>I_2.4</v>
          </cell>
          <cell r="S92" t="str">
            <v>I_2.4</v>
          </cell>
          <cell r="T92" t="str">
            <v>I_2.4</v>
          </cell>
        </row>
        <row r="93">
          <cell r="O93" t="str">
            <v>I_2.5</v>
          </cell>
          <cell r="P93" t="str">
            <v>I_2.5</v>
          </cell>
          <cell r="Q93" t="str">
            <v>I_2.5</v>
          </cell>
          <cell r="R93" t="str">
            <v>I_2.5</v>
          </cell>
          <cell r="S93" t="str">
            <v>I_2.5</v>
          </cell>
          <cell r="T93" t="str">
            <v>I_2.5</v>
          </cell>
        </row>
        <row r="94">
          <cell r="O94" t="str">
            <v>I_2.6</v>
          </cell>
          <cell r="P94" t="str">
            <v>I_2.6</v>
          </cell>
          <cell r="Q94" t="str">
            <v>I_2.6</v>
          </cell>
          <cell r="R94" t="str">
            <v>I_2.6</v>
          </cell>
          <cell r="S94" t="str">
            <v>I_2.6</v>
          </cell>
          <cell r="T94" t="str">
            <v>I_2.6</v>
          </cell>
        </row>
        <row r="95">
          <cell r="O95" t="str">
            <v>I_2.7</v>
          </cell>
          <cell r="P95" t="str">
            <v>I_2.7</v>
          </cell>
          <cell r="Q95" t="str">
            <v>I_2.7</v>
          </cell>
          <cell r="R95" t="str">
            <v>I_2.7</v>
          </cell>
          <cell r="S95" t="str">
            <v>I_2.7</v>
          </cell>
          <cell r="T95" t="str">
            <v>I_2.7</v>
          </cell>
        </row>
        <row r="96">
          <cell r="O96" t="str">
            <v>I_2.8</v>
          </cell>
          <cell r="P96" t="str">
            <v>I_2.8</v>
          </cell>
          <cell r="Q96" t="str">
            <v>I_2.8</v>
          </cell>
          <cell r="R96" t="str">
            <v>I_2.8</v>
          </cell>
          <cell r="S96" t="str">
            <v>I_2.8</v>
          </cell>
          <cell r="T96" t="str">
            <v>I_2.8</v>
          </cell>
        </row>
        <row r="97">
          <cell r="O97" t="str">
            <v>I_2.9</v>
          </cell>
          <cell r="P97" t="str">
            <v>I_2.9</v>
          </cell>
          <cell r="Q97" t="str">
            <v>I_2.9</v>
          </cell>
          <cell r="R97" t="str">
            <v>I_2.9</v>
          </cell>
          <cell r="S97" t="str">
            <v>I_2.9</v>
          </cell>
          <cell r="T97" t="str">
            <v>I_2.9</v>
          </cell>
        </row>
        <row r="98">
          <cell r="O98" t="str">
            <v>I_2.10</v>
          </cell>
          <cell r="P98" t="str">
            <v>I_2.10</v>
          </cell>
          <cell r="Q98" t="str">
            <v>I_2.10</v>
          </cell>
          <cell r="R98" t="str">
            <v>I_2.10</v>
          </cell>
          <cell r="S98" t="str">
            <v>I_2.10</v>
          </cell>
          <cell r="T98" t="str">
            <v>I_2.10</v>
          </cell>
        </row>
        <row r="99">
          <cell r="O99" t="str">
            <v>I_2.11</v>
          </cell>
          <cell r="P99" t="str">
            <v>I_2.11</v>
          </cell>
          <cell r="Q99" t="str">
            <v>I_2.11</v>
          </cell>
          <cell r="R99" t="str">
            <v>I_2.11</v>
          </cell>
          <cell r="S99" t="str">
            <v>I_2.11</v>
          </cell>
          <cell r="T99" t="str">
            <v>I_2.11</v>
          </cell>
        </row>
        <row r="100">
          <cell r="O100" t="str">
            <v>I_2.12</v>
          </cell>
          <cell r="P100" t="str">
            <v>I_2.12</v>
          </cell>
          <cell r="Q100" t="str">
            <v>I_2.12</v>
          </cell>
          <cell r="R100" t="str">
            <v>I_2.12</v>
          </cell>
          <cell r="S100" t="str">
            <v>I_2.12</v>
          </cell>
          <cell r="T100" t="str">
            <v>I_2.12</v>
          </cell>
        </row>
        <row r="101">
          <cell r="O101" t="str">
            <v>I_2.13</v>
          </cell>
          <cell r="P101" t="str">
            <v>I_2.13</v>
          </cell>
          <cell r="Q101" t="str">
            <v>I_2.13</v>
          </cell>
          <cell r="R101" t="str">
            <v>I_2.13</v>
          </cell>
          <cell r="S101" t="str">
            <v>I_2.13</v>
          </cell>
          <cell r="T101" t="str">
            <v>I_2.13</v>
          </cell>
        </row>
        <row r="102">
          <cell r="O102" t="str">
            <v>I_2.14</v>
          </cell>
          <cell r="P102" t="str">
            <v>I_2.14</v>
          </cell>
          <cell r="Q102" t="str">
            <v>I_2.14</v>
          </cell>
          <cell r="R102" t="str">
            <v>I_2.14</v>
          </cell>
          <cell r="S102" t="str">
            <v>I_2.14</v>
          </cell>
          <cell r="T102" t="str">
            <v>I_2.14</v>
          </cell>
        </row>
        <row r="103">
          <cell r="O103" t="str">
            <v>I_2.15</v>
          </cell>
          <cell r="P103" t="str">
            <v>I_2.15</v>
          </cell>
          <cell r="Q103" t="str">
            <v>I_2.15</v>
          </cell>
          <cell r="R103" t="str">
            <v>I_2.15</v>
          </cell>
          <cell r="S103" t="str">
            <v>I_2.15</v>
          </cell>
          <cell r="T103" t="str">
            <v>I_2.15</v>
          </cell>
        </row>
        <row r="104">
          <cell r="O104" t="str">
            <v>I_2.16</v>
          </cell>
          <cell r="P104" t="str">
            <v>I_2.16</v>
          </cell>
          <cell r="Q104" t="str">
            <v>I_2.16</v>
          </cell>
          <cell r="R104" t="str">
            <v>I_2.16</v>
          </cell>
          <cell r="S104" t="str">
            <v>I_2.16</v>
          </cell>
          <cell r="T104" t="str">
            <v>I_2.16</v>
          </cell>
        </row>
        <row r="105">
          <cell r="O105" t="str">
            <v>I_2.17</v>
          </cell>
          <cell r="P105" t="str">
            <v>I_2.17</v>
          </cell>
          <cell r="Q105" t="str">
            <v>I_2.17</v>
          </cell>
          <cell r="R105" t="str">
            <v>I_2.17</v>
          </cell>
          <cell r="S105" t="str">
            <v>I_2.17</v>
          </cell>
          <cell r="T105" t="str">
            <v>I_2.17</v>
          </cell>
        </row>
        <row r="106">
          <cell r="O106" t="str">
            <v>I_2.18</v>
          </cell>
          <cell r="P106" t="str">
            <v>I_2.18</v>
          </cell>
          <cell r="Q106" t="str">
            <v>I_2.18</v>
          </cell>
          <cell r="R106" t="str">
            <v>I_2.18</v>
          </cell>
          <cell r="S106" t="str">
            <v>I_2.18</v>
          </cell>
          <cell r="T106" t="str">
            <v>I_2.18</v>
          </cell>
        </row>
        <row r="107">
          <cell r="O107" t="str">
            <v>I_2.19</v>
          </cell>
          <cell r="P107" t="str">
            <v>I_2.19</v>
          </cell>
          <cell r="Q107" t="str">
            <v>I_2.19</v>
          </cell>
          <cell r="R107" t="str">
            <v>I_2.19</v>
          </cell>
          <cell r="S107" t="str">
            <v>I_2.19</v>
          </cell>
          <cell r="T107" t="str">
            <v>I_2.19</v>
          </cell>
        </row>
        <row r="108">
          <cell r="O108" t="str">
            <v>I_2.20</v>
          </cell>
          <cell r="P108" t="str">
            <v>I_2.20</v>
          </cell>
          <cell r="Q108" t="str">
            <v>I_2.20</v>
          </cell>
          <cell r="R108" t="str">
            <v>I_2.20</v>
          </cell>
          <cell r="S108" t="str">
            <v>I_2.20</v>
          </cell>
          <cell r="T108" t="str">
            <v>I_2.20</v>
          </cell>
        </row>
        <row r="109">
          <cell r="O109" t="str">
            <v>I_2.21</v>
          </cell>
          <cell r="P109" t="str">
            <v>I_2.21</v>
          </cell>
          <cell r="Q109" t="str">
            <v>I_2.21</v>
          </cell>
          <cell r="R109" t="str">
            <v>I_2.21</v>
          </cell>
          <cell r="S109" t="str">
            <v>I_2.21</v>
          </cell>
          <cell r="T109" t="str">
            <v>I_2.21</v>
          </cell>
        </row>
        <row r="110">
          <cell r="O110" t="str">
            <v>I_2.22</v>
          </cell>
          <cell r="P110" t="str">
            <v>I_2.22</v>
          </cell>
          <cell r="Q110" t="str">
            <v>I_2.22</v>
          </cell>
          <cell r="R110" t="str">
            <v>I_2.22</v>
          </cell>
          <cell r="S110" t="str">
            <v>I_2.22</v>
          </cell>
          <cell r="T110" t="str">
            <v>I_2.22</v>
          </cell>
        </row>
        <row r="111">
          <cell r="O111" t="str">
            <v>I_2.23</v>
          </cell>
          <cell r="P111" t="str">
            <v>I_2.23</v>
          </cell>
          <cell r="Q111" t="str">
            <v>I_2.23</v>
          </cell>
          <cell r="R111" t="str">
            <v>I_2.23</v>
          </cell>
          <cell r="S111" t="str">
            <v>I_2.23</v>
          </cell>
          <cell r="T111" t="str">
            <v>I_2.23</v>
          </cell>
        </row>
        <row r="112">
          <cell r="O112" t="str">
            <v>I_2.24</v>
          </cell>
          <cell r="P112" t="str">
            <v>I_2.24</v>
          </cell>
          <cell r="Q112" t="str">
            <v>I_2.24</v>
          </cell>
          <cell r="R112" t="str">
            <v>I_2.24</v>
          </cell>
          <cell r="S112" t="str">
            <v>I_2.24</v>
          </cell>
          <cell r="T112" t="str">
            <v>I_2.24</v>
          </cell>
        </row>
        <row r="113">
          <cell r="O113" t="str">
            <v>I_2.25</v>
          </cell>
          <cell r="P113" t="str">
            <v>I_2.25</v>
          </cell>
          <cell r="Q113" t="str">
            <v>I_2.25</v>
          </cell>
          <cell r="R113" t="str">
            <v>I_2.25</v>
          </cell>
          <cell r="S113" t="str">
            <v>I_2.25</v>
          </cell>
          <cell r="T113" t="str">
            <v>I_2.25</v>
          </cell>
        </row>
        <row r="114">
          <cell r="O114" t="str">
            <v>I_2.26</v>
          </cell>
          <cell r="P114" t="str">
            <v>I_2.26</v>
          </cell>
          <cell r="Q114" t="str">
            <v>I_2.26</v>
          </cell>
          <cell r="R114" t="str">
            <v>I_2.26</v>
          </cell>
          <cell r="S114" t="str">
            <v>I_2.26</v>
          </cell>
          <cell r="T114" t="str">
            <v>I_2.26</v>
          </cell>
        </row>
        <row r="115">
          <cell r="O115" t="str">
            <v>I_2.27</v>
          </cell>
          <cell r="P115" t="str">
            <v>I_2.27</v>
          </cell>
          <cell r="Q115" t="str">
            <v>I_2.27</v>
          </cell>
          <cell r="R115" t="str">
            <v>I_2.27</v>
          </cell>
          <cell r="S115" t="str">
            <v>I_2.27</v>
          </cell>
          <cell r="T115" t="str">
            <v>I_2.27</v>
          </cell>
        </row>
        <row r="116">
          <cell r="O116" t="str">
            <v>I_2.28</v>
          </cell>
          <cell r="P116" t="str">
            <v>I_2.28</v>
          </cell>
          <cell r="Q116" t="str">
            <v>I_2.28</v>
          </cell>
          <cell r="R116" t="str">
            <v>I_2.28</v>
          </cell>
          <cell r="S116" t="str">
            <v>I_2.28</v>
          </cell>
          <cell r="T116" t="str">
            <v>I_2.28</v>
          </cell>
        </row>
        <row r="117">
          <cell r="O117" t="str">
            <v>I_2.29</v>
          </cell>
          <cell r="P117" t="str">
            <v>I_2.29</v>
          </cell>
          <cell r="Q117" t="str">
            <v>I_2.29</v>
          </cell>
          <cell r="R117" t="str">
            <v>I_2.29</v>
          </cell>
          <cell r="S117" t="str">
            <v>I_2.29</v>
          </cell>
          <cell r="T117" t="str">
            <v>I_2.29</v>
          </cell>
        </row>
        <row r="118">
          <cell r="O118" t="str">
            <v>I_2.30</v>
          </cell>
          <cell r="P118" t="str">
            <v>I_2.30</v>
          </cell>
          <cell r="Q118" t="str">
            <v>I_2.30</v>
          </cell>
          <cell r="R118" t="str">
            <v>I_2.30</v>
          </cell>
          <cell r="S118" t="str">
            <v>I_2.30</v>
          </cell>
          <cell r="T118" t="str">
            <v>I_2.30</v>
          </cell>
        </row>
        <row r="119">
          <cell r="O119" t="str">
            <v>I_2.31</v>
          </cell>
          <cell r="P119" t="str">
            <v>I_2.31</v>
          </cell>
          <cell r="Q119" t="str">
            <v>I_2.31</v>
          </cell>
          <cell r="R119" t="str">
            <v>I_2.31</v>
          </cell>
          <cell r="S119" t="str">
            <v>I_2.31</v>
          </cell>
          <cell r="T119" t="str">
            <v>I_2.31</v>
          </cell>
        </row>
        <row r="120">
          <cell r="O120" t="str">
            <v>I_2.32</v>
          </cell>
          <cell r="P120" t="str">
            <v>I_2.32</v>
          </cell>
          <cell r="Q120" t="str">
            <v>I_2.32</v>
          </cell>
          <cell r="R120" t="str">
            <v>I_2.32</v>
          </cell>
          <cell r="S120" t="str">
            <v>I_2.32</v>
          </cell>
          <cell r="T120" t="str">
            <v>I_2.32</v>
          </cell>
        </row>
        <row r="121">
          <cell r="O121" t="str">
            <v>I_2.33</v>
          </cell>
          <cell r="P121" t="str">
            <v>I_2.33</v>
          </cell>
          <cell r="Q121" t="str">
            <v>I_2.33</v>
          </cell>
          <cell r="R121" t="str">
            <v>I_2.33</v>
          </cell>
          <cell r="S121" t="str">
            <v>I_2.33</v>
          </cell>
          <cell r="T121" t="str">
            <v>I_2.33</v>
          </cell>
        </row>
        <row r="122">
          <cell r="O122" t="str">
            <v>I_2.34</v>
          </cell>
          <cell r="P122" t="str">
            <v>I_2.34</v>
          </cell>
          <cell r="Q122" t="str">
            <v>I_2.34</v>
          </cell>
          <cell r="R122" t="str">
            <v>I_2.34</v>
          </cell>
          <cell r="S122" t="str">
            <v>I_2.34</v>
          </cell>
          <cell r="T122" t="str">
            <v>I_2.34</v>
          </cell>
        </row>
        <row r="123">
          <cell r="O123" t="str">
            <v>I_2.35</v>
          </cell>
          <cell r="P123" t="str">
            <v>I_2.35</v>
          </cell>
          <cell r="Q123" t="str">
            <v>I_2.35</v>
          </cell>
          <cell r="R123" t="str">
            <v>I_2.35</v>
          </cell>
          <cell r="S123" t="str">
            <v>I_2.35</v>
          </cell>
          <cell r="T123" t="str">
            <v>I_2.35</v>
          </cell>
        </row>
        <row r="124">
          <cell r="O124" t="str">
            <v>I_2.36</v>
          </cell>
          <cell r="P124" t="str">
            <v>I_2.36</v>
          </cell>
          <cell r="Q124" t="str">
            <v>I_2.36</v>
          </cell>
          <cell r="R124" t="str">
            <v>I_2.36</v>
          </cell>
          <cell r="S124" t="str">
            <v>I_2.36</v>
          </cell>
          <cell r="T124" t="str">
            <v>I_2.36</v>
          </cell>
        </row>
        <row r="125">
          <cell r="O125" t="str">
            <v>I_2.37</v>
          </cell>
          <cell r="P125" t="str">
            <v>I_2.37</v>
          </cell>
          <cell r="Q125" t="str">
            <v>I_2.37</v>
          </cell>
          <cell r="R125" t="str">
            <v>I_2.37</v>
          </cell>
          <cell r="S125" t="str">
            <v>I_2.37</v>
          </cell>
          <cell r="T125" t="str">
            <v>I_2.37</v>
          </cell>
        </row>
        <row r="126">
          <cell r="O126" t="str">
            <v>I_2.38</v>
          </cell>
          <cell r="P126" t="str">
            <v>I_2.38</v>
          </cell>
          <cell r="Q126" t="str">
            <v>I_2.38</v>
          </cell>
          <cell r="R126" t="str">
            <v>I_2.38</v>
          </cell>
          <cell r="S126" t="str">
            <v>I_2.38</v>
          </cell>
          <cell r="T126" t="str">
            <v>I_2.38</v>
          </cell>
        </row>
        <row r="127">
          <cell r="O127" t="str">
            <v>I_2.39</v>
          </cell>
          <cell r="P127" t="str">
            <v>I_2.39</v>
          </cell>
          <cell r="Q127" t="str">
            <v>I_2.39</v>
          </cell>
          <cell r="R127" t="str">
            <v>I_2.39</v>
          </cell>
          <cell r="S127" t="str">
            <v>I_2.39</v>
          </cell>
          <cell r="T127" t="str">
            <v>I_2.39</v>
          </cell>
        </row>
        <row r="128">
          <cell r="O128" t="str">
            <v>I_2.40</v>
          </cell>
          <cell r="P128" t="str">
            <v>I_2.40</v>
          </cell>
          <cell r="Q128" t="str">
            <v>I_2.40</v>
          </cell>
          <cell r="R128" t="str">
            <v>I_2.40</v>
          </cell>
          <cell r="S128" t="str">
            <v>I_2.40</v>
          </cell>
          <cell r="T128" t="str">
            <v>I_2.40</v>
          </cell>
        </row>
        <row r="129">
          <cell r="O129"/>
          <cell r="P129"/>
          <cell r="Q129"/>
          <cell r="R129"/>
          <cell r="S129"/>
          <cell r="T129"/>
        </row>
        <row r="130">
          <cell r="O130"/>
          <cell r="P130"/>
          <cell r="Q130"/>
          <cell r="R130"/>
          <cell r="S130"/>
          <cell r="T130"/>
        </row>
        <row r="131">
          <cell r="O131" t="str">
            <v>I_3.3</v>
          </cell>
          <cell r="P131" t="str">
            <v>I_3.3</v>
          </cell>
          <cell r="Q131" t="str">
            <v>I_3.3</v>
          </cell>
          <cell r="R131" t="str">
            <v>I_3.3</v>
          </cell>
          <cell r="S131" t="str">
            <v>I_3.3</v>
          </cell>
          <cell r="T131" t="str">
            <v>I_3.3</v>
          </cell>
        </row>
        <row r="132">
          <cell r="O132" t="str">
            <v>I_3.4</v>
          </cell>
          <cell r="P132" t="str">
            <v>I_3.4</v>
          </cell>
          <cell r="Q132" t="str">
            <v>I_3.4</v>
          </cell>
          <cell r="R132" t="str">
            <v>I_3.4</v>
          </cell>
          <cell r="S132" t="str">
            <v>I_3.4</v>
          </cell>
          <cell r="T132" t="str">
            <v>I_3.4</v>
          </cell>
        </row>
        <row r="133">
          <cell r="O133" t="str">
            <v>I_3.5</v>
          </cell>
          <cell r="P133" t="str">
            <v>I_3.5</v>
          </cell>
          <cell r="Q133" t="str">
            <v>I_3.5</v>
          </cell>
          <cell r="R133" t="str">
            <v>I_3.5</v>
          </cell>
          <cell r="S133" t="str">
            <v>I_3.5</v>
          </cell>
          <cell r="T133" t="str">
            <v>I_3.5</v>
          </cell>
        </row>
        <row r="134">
          <cell r="O134" t="str">
            <v>I_3.6</v>
          </cell>
          <cell r="P134" t="str">
            <v>I_3.6</v>
          </cell>
          <cell r="Q134" t="str">
            <v>I_3.6</v>
          </cell>
          <cell r="R134" t="str">
            <v>I_3.6</v>
          </cell>
          <cell r="S134" t="str">
            <v>I_3.6</v>
          </cell>
          <cell r="T134" t="str">
            <v>I_3.6</v>
          </cell>
        </row>
        <row r="135">
          <cell r="O135" t="str">
            <v>I_3.7</v>
          </cell>
          <cell r="P135" t="str">
            <v>I_3.7</v>
          </cell>
          <cell r="Q135" t="str">
            <v>I_3.7</v>
          </cell>
          <cell r="R135" t="str">
            <v>I_3.7</v>
          </cell>
          <cell r="S135" t="str">
            <v>I_3.7</v>
          </cell>
          <cell r="T135" t="str">
            <v>I_3.7</v>
          </cell>
        </row>
        <row r="136">
          <cell r="O136" t="str">
            <v>I_3.8</v>
          </cell>
          <cell r="P136" t="str">
            <v>I_3.8</v>
          </cell>
          <cell r="Q136" t="str">
            <v>I_3.8</v>
          </cell>
          <cell r="R136" t="str">
            <v>I_3.8</v>
          </cell>
          <cell r="S136" t="str">
            <v>I_3.8</v>
          </cell>
          <cell r="T136" t="str">
            <v>I_3.8</v>
          </cell>
        </row>
        <row r="137">
          <cell r="O137" t="str">
            <v>I_3.9</v>
          </cell>
          <cell r="P137" t="str">
            <v>I_3.9</v>
          </cell>
          <cell r="Q137" t="str">
            <v>I_3.9</v>
          </cell>
          <cell r="R137" t="str">
            <v>I_3.9</v>
          </cell>
          <cell r="S137" t="str">
            <v>I_3.9</v>
          </cell>
          <cell r="T137" t="str">
            <v>I_3.9</v>
          </cell>
        </row>
        <row r="138">
          <cell r="O138" t="str">
            <v>I_3.10</v>
          </cell>
          <cell r="P138" t="str">
            <v>I_3.10</v>
          </cell>
          <cell r="Q138" t="str">
            <v>I_3.10</v>
          </cell>
          <cell r="R138" t="str">
            <v>I_3.10</v>
          </cell>
          <cell r="S138" t="str">
            <v>I_3.10</v>
          </cell>
          <cell r="T138" t="str">
            <v>I_3.10</v>
          </cell>
        </row>
        <row r="139">
          <cell r="O139" t="str">
            <v>I_3.11</v>
          </cell>
          <cell r="P139" t="str">
            <v>I_3.11</v>
          </cell>
          <cell r="Q139" t="str">
            <v>I_3.11</v>
          </cell>
          <cell r="R139" t="str">
            <v>I_3.11</v>
          </cell>
          <cell r="S139" t="str">
            <v>I_3.11</v>
          </cell>
          <cell r="T139" t="str">
            <v>I_3.11</v>
          </cell>
        </row>
        <row r="140">
          <cell r="O140" t="str">
            <v>I_3.12</v>
          </cell>
          <cell r="P140" t="str">
            <v>I_3.12</v>
          </cell>
          <cell r="Q140" t="str">
            <v>I_3.12</v>
          </cell>
          <cell r="R140" t="str">
            <v>I_3.12</v>
          </cell>
          <cell r="S140" t="str">
            <v>I_3.12</v>
          </cell>
          <cell r="T140" t="str">
            <v>I_3.12</v>
          </cell>
        </row>
        <row r="141">
          <cell r="O141" t="str">
            <v>I_3.13</v>
          </cell>
          <cell r="P141" t="str">
            <v>I_3.13</v>
          </cell>
          <cell r="Q141" t="str">
            <v>I_3.13</v>
          </cell>
          <cell r="R141" t="str">
            <v>I_3.13</v>
          </cell>
          <cell r="S141" t="str">
            <v>I_3.13</v>
          </cell>
          <cell r="T141" t="str">
            <v>I_3.13</v>
          </cell>
        </row>
        <row r="142">
          <cell r="O142" t="str">
            <v>I_3.14</v>
          </cell>
          <cell r="P142" t="str">
            <v>I_3.14</v>
          </cell>
          <cell r="Q142" t="str">
            <v>I_3.14</v>
          </cell>
          <cell r="R142" t="str">
            <v>I_3.14</v>
          </cell>
          <cell r="S142" t="str">
            <v>I_3.14</v>
          </cell>
          <cell r="T142" t="str">
            <v>I_3.14</v>
          </cell>
        </row>
        <row r="143">
          <cell r="O143" t="str">
            <v>I_3.15</v>
          </cell>
          <cell r="P143" t="str">
            <v>I_3.15</v>
          </cell>
          <cell r="Q143" t="str">
            <v>I_3.15</v>
          </cell>
          <cell r="R143" t="str">
            <v>I_3.15</v>
          </cell>
          <cell r="S143" t="str">
            <v>I_3.15</v>
          </cell>
          <cell r="T143" t="str">
            <v>I_3.15</v>
          </cell>
        </row>
        <row r="144">
          <cell r="O144" t="str">
            <v>I_3.16</v>
          </cell>
          <cell r="P144" t="str">
            <v>I_3.16</v>
          </cell>
          <cell r="Q144" t="str">
            <v>I_3.16</v>
          </cell>
          <cell r="R144" t="str">
            <v>I_3.16</v>
          </cell>
          <cell r="S144" t="str">
            <v>I_3.16</v>
          </cell>
          <cell r="T144" t="str">
            <v>I_3.16</v>
          </cell>
        </row>
        <row r="145">
          <cell r="O145" t="str">
            <v>I_3.17</v>
          </cell>
          <cell r="P145" t="str">
            <v>I_3.17</v>
          </cell>
          <cell r="Q145" t="str">
            <v>I_3.17</v>
          </cell>
          <cell r="R145" t="str">
            <v>I_3.17</v>
          </cell>
          <cell r="S145" t="str">
            <v>I_3.17</v>
          </cell>
          <cell r="T145" t="str">
            <v>I_3.17</v>
          </cell>
        </row>
        <row r="146">
          <cell r="O146" t="str">
            <v>I_3.18</v>
          </cell>
          <cell r="P146" t="str">
            <v>I_3.18</v>
          </cell>
          <cell r="Q146" t="str">
            <v>I_3.18</v>
          </cell>
          <cell r="R146" t="str">
            <v>I_3.18</v>
          </cell>
          <cell r="S146" t="str">
            <v>I_3.18</v>
          </cell>
          <cell r="T146" t="str">
            <v>I_3.18</v>
          </cell>
        </row>
        <row r="147">
          <cell r="O147" t="str">
            <v>I_3.19</v>
          </cell>
          <cell r="P147" t="str">
            <v>I_3.19</v>
          </cell>
          <cell r="Q147" t="str">
            <v>I_3.19</v>
          </cell>
          <cell r="R147" t="str">
            <v>I_3.19</v>
          </cell>
          <cell r="S147" t="str">
            <v>I_3.19</v>
          </cell>
          <cell r="T147" t="str">
            <v>I_3.19</v>
          </cell>
        </row>
        <row r="148">
          <cell r="O148" t="str">
            <v>I_3.20</v>
          </cell>
          <cell r="P148" t="str">
            <v>I_3.20</v>
          </cell>
          <cell r="Q148" t="str">
            <v>I_3.20</v>
          </cell>
          <cell r="R148" t="str">
            <v>I_3.20</v>
          </cell>
          <cell r="S148" t="str">
            <v>I_3.20</v>
          </cell>
          <cell r="T148" t="str">
            <v>I_3.20</v>
          </cell>
        </row>
        <row r="149">
          <cell r="O149" t="str">
            <v>I_3.21</v>
          </cell>
          <cell r="P149" t="str">
            <v>I_3.21</v>
          </cell>
          <cell r="Q149" t="str">
            <v>I_3.21</v>
          </cell>
          <cell r="R149" t="str">
            <v>I_3.21</v>
          </cell>
          <cell r="S149" t="str">
            <v>I_3.21</v>
          </cell>
          <cell r="T149" t="str">
            <v>I_3.21</v>
          </cell>
        </row>
        <row r="150">
          <cell r="O150" t="str">
            <v>I_3.22</v>
          </cell>
          <cell r="P150" t="str">
            <v>I_3.22</v>
          </cell>
          <cell r="Q150" t="str">
            <v>I_3.22</v>
          </cell>
          <cell r="R150" t="str">
            <v>I_3.22</v>
          </cell>
          <cell r="S150" t="str">
            <v>I_3.22</v>
          </cell>
          <cell r="T150" t="str">
            <v>I_3.22</v>
          </cell>
        </row>
        <row r="151">
          <cell r="O151" t="str">
            <v>I_3.23</v>
          </cell>
          <cell r="P151" t="str">
            <v>I_3.23</v>
          </cell>
          <cell r="Q151" t="str">
            <v>I_3.23</v>
          </cell>
          <cell r="R151" t="str">
            <v>I_3.23</v>
          </cell>
          <cell r="S151" t="str">
            <v>I_3.23</v>
          </cell>
          <cell r="T151" t="str">
            <v>I_3.23</v>
          </cell>
        </row>
        <row r="152">
          <cell r="O152" t="str">
            <v>I_3.24</v>
          </cell>
          <cell r="P152" t="str">
            <v>I_3.24</v>
          </cell>
          <cell r="Q152" t="str">
            <v>I_3.24</v>
          </cell>
          <cell r="R152" t="str">
            <v>I_3.24</v>
          </cell>
          <cell r="S152" t="str">
            <v>I_3.24</v>
          </cell>
          <cell r="T152" t="str">
            <v>I_3.24</v>
          </cell>
        </row>
        <row r="153">
          <cell r="O153" t="str">
            <v>I_3.25</v>
          </cell>
          <cell r="P153" t="str">
            <v>I_3.25</v>
          </cell>
          <cell r="Q153" t="str">
            <v>I_3.25</v>
          </cell>
          <cell r="R153" t="str">
            <v>I_3.25</v>
          </cell>
          <cell r="S153" t="str">
            <v>I_3.25</v>
          </cell>
          <cell r="T153" t="str">
            <v>I_3.25</v>
          </cell>
        </row>
        <row r="154">
          <cell r="O154" t="str">
            <v>I_3.26</v>
          </cell>
          <cell r="P154" t="str">
            <v>I_3.26</v>
          </cell>
          <cell r="Q154" t="str">
            <v>I_3.26</v>
          </cell>
          <cell r="R154" t="str">
            <v>I_3.26</v>
          </cell>
          <cell r="S154" t="str">
            <v>I_3.26</v>
          </cell>
          <cell r="T154" t="str">
            <v>I_3.26</v>
          </cell>
        </row>
        <row r="155">
          <cell r="O155" t="str">
            <v>I_3.27</v>
          </cell>
          <cell r="P155" t="str">
            <v>I_3.27</v>
          </cell>
          <cell r="Q155" t="str">
            <v>I_3.27</v>
          </cell>
          <cell r="R155" t="str">
            <v>I_3.27</v>
          </cell>
          <cell r="S155" t="str">
            <v>I_3.27</v>
          </cell>
          <cell r="T155" t="str">
            <v>I_3.27</v>
          </cell>
        </row>
        <row r="156">
          <cell r="O156" t="str">
            <v>I_4.1</v>
          </cell>
          <cell r="P156" t="str">
            <v>I_4.1</v>
          </cell>
          <cell r="Q156"/>
          <cell r="R156"/>
          <cell r="S156"/>
          <cell r="T156"/>
        </row>
        <row r="157">
          <cell r="O157" t="str">
            <v>I_4.2</v>
          </cell>
          <cell r="P157" t="str">
            <v>I_4.2</v>
          </cell>
          <cell r="Q157"/>
          <cell r="R157"/>
          <cell r="S157"/>
          <cell r="T157"/>
        </row>
        <row r="158">
          <cell r="O158" t="str">
            <v>I_4.3</v>
          </cell>
          <cell r="P158" t="str">
            <v>I_4.3</v>
          </cell>
          <cell r="Q158" t="str">
            <v>I_4.3</v>
          </cell>
          <cell r="R158" t="str">
            <v>I_4.3</v>
          </cell>
          <cell r="S158" t="str">
            <v>I_4.3</v>
          </cell>
          <cell r="T158" t="str">
            <v>I_4.3</v>
          </cell>
        </row>
        <row r="159">
          <cell r="O159" t="str">
            <v>I_4.4</v>
          </cell>
          <cell r="P159" t="str">
            <v>I_4.4</v>
          </cell>
          <cell r="Q159" t="str">
            <v>I_4.4</v>
          </cell>
          <cell r="R159" t="str">
            <v>I_4.4</v>
          </cell>
          <cell r="S159" t="str">
            <v>I_4.4</v>
          </cell>
          <cell r="T159" t="str">
            <v>I_4.4</v>
          </cell>
        </row>
        <row r="160">
          <cell r="O160" t="str">
            <v>I_4.5</v>
          </cell>
          <cell r="P160" t="str">
            <v>I_4.5</v>
          </cell>
          <cell r="Q160" t="str">
            <v>I_4.5</v>
          </cell>
          <cell r="R160" t="str">
            <v>I_4.5</v>
          </cell>
          <cell r="S160" t="str">
            <v>I_4.5</v>
          </cell>
          <cell r="T160" t="str">
            <v>I_4.5</v>
          </cell>
        </row>
        <row r="161">
          <cell r="O161" t="str">
            <v>I_4.6</v>
          </cell>
          <cell r="P161" t="str">
            <v>I_4.6</v>
          </cell>
          <cell r="Q161" t="str">
            <v>I_4.6</v>
          </cell>
          <cell r="R161" t="str">
            <v>I_4.6</v>
          </cell>
          <cell r="S161" t="str">
            <v>I_4.6</v>
          </cell>
          <cell r="T161" t="str">
            <v>I_4.6</v>
          </cell>
        </row>
        <row r="162">
          <cell r="O162" t="str">
            <v>I_4.7</v>
          </cell>
          <cell r="P162" t="str">
            <v>I_4.7</v>
          </cell>
          <cell r="Q162" t="str">
            <v>I_4.7</v>
          </cell>
          <cell r="R162" t="str">
            <v>I_4.7</v>
          </cell>
          <cell r="S162" t="str">
            <v>I_4.7</v>
          </cell>
          <cell r="T162" t="str">
            <v>I_4.7</v>
          </cell>
        </row>
        <row r="163">
          <cell r="O163" t="str">
            <v>I_4.8</v>
          </cell>
          <cell r="P163" t="str">
            <v>I_4.8</v>
          </cell>
          <cell r="Q163" t="str">
            <v>I_4.8</v>
          </cell>
          <cell r="R163" t="str">
            <v>I_4.8</v>
          </cell>
          <cell r="S163" t="str">
            <v>I_4.8</v>
          </cell>
          <cell r="T163" t="str">
            <v>I_4.8</v>
          </cell>
        </row>
        <row r="164">
          <cell r="O164" t="str">
            <v>I_4.9</v>
          </cell>
          <cell r="P164" t="str">
            <v>I_4.9</v>
          </cell>
          <cell r="Q164" t="str">
            <v>I_4.9</v>
          </cell>
          <cell r="R164" t="str">
            <v>I_4.9</v>
          </cell>
          <cell r="S164" t="str">
            <v>I_4.9</v>
          </cell>
          <cell r="T164" t="str">
            <v>I_4.9</v>
          </cell>
        </row>
        <row r="165">
          <cell r="O165" t="str">
            <v>I_4.10</v>
          </cell>
          <cell r="P165" t="str">
            <v>I_4.10</v>
          </cell>
          <cell r="Q165" t="str">
            <v>I_4.10</v>
          </cell>
          <cell r="R165" t="str">
            <v>I_4.10</v>
          </cell>
          <cell r="S165" t="str">
            <v>I_4.10</v>
          </cell>
          <cell r="T165" t="str">
            <v>I_4.10</v>
          </cell>
        </row>
        <row r="166">
          <cell r="O166" t="str">
            <v>I_4.11</v>
          </cell>
          <cell r="P166" t="str">
            <v>I_4.11</v>
          </cell>
          <cell r="Q166" t="str">
            <v>I_4.11</v>
          </cell>
          <cell r="R166" t="str">
            <v>I_4.11</v>
          </cell>
          <cell r="S166" t="str">
            <v>I_4.11</v>
          </cell>
          <cell r="T166" t="str">
            <v>I_4.11</v>
          </cell>
        </row>
        <row r="167">
          <cell r="O167" t="str">
            <v>I_4.12</v>
          </cell>
          <cell r="P167" t="str">
            <v>I_4.12</v>
          </cell>
          <cell r="Q167" t="str">
            <v>I_4.12</v>
          </cell>
          <cell r="R167" t="str">
            <v>I_4.12</v>
          </cell>
          <cell r="S167" t="str">
            <v>I_4.12</v>
          </cell>
          <cell r="T167" t="str">
            <v>I_4.12</v>
          </cell>
        </row>
        <row r="168">
          <cell r="O168" t="str">
            <v>I_4.13</v>
          </cell>
          <cell r="P168" t="str">
            <v>I_4.13</v>
          </cell>
          <cell r="Q168" t="str">
            <v>I_4.13</v>
          </cell>
          <cell r="R168" t="str">
            <v>I_4.13</v>
          </cell>
          <cell r="S168" t="str">
            <v>I_4.13</v>
          </cell>
          <cell r="T168" t="str">
            <v>I_4.13</v>
          </cell>
        </row>
        <row r="169">
          <cell r="O169" t="str">
            <v>I_4.14</v>
          </cell>
          <cell r="P169" t="str">
            <v>I_4.14</v>
          </cell>
          <cell r="Q169" t="str">
            <v>I_4.14</v>
          </cell>
          <cell r="R169" t="str">
            <v>I_4.14</v>
          </cell>
          <cell r="S169" t="str">
            <v>I_4.14</v>
          </cell>
          <cell r="T169" t="str">
            <v>I_4.14</v>
          </cell>
        </row>
        <row r="170">
          <cell r="O170" t="str">
            <v>I_4.15</v>
          </cell>
          <cell r="P170" t="str">
            <v>I_4.15</v>
          </cell>
          <cell r="Q170" t="str">
            <v>I_4.15</v>
          </cell>
          <cell r="R170" t="str">
            <v>I_4.15</v>
          </cell>
          <cell r="S170" t="str">
            <v>I_4.15</v>
          </cell>
          <cell r="T170" t="str">
            <v>I_4.15</v>
          </cell>
        </row>
        <row r="171">
          <cell r="O171" t="str">
            <v>I_4.16</v>
          </cell>
          <cell r="P171" t="str">
            <v>I_4.16</v>
          </cell>
          <cell r="Q171" t="str">
            <v>I_4.16</v>
          </cell>
          <cell r="R171" t="str">
            <v>I_4.16</v>
          </cell>
          <cell r="S171" t="str">
            <v>I_4.16</v>
          </cell>
          <cell r="T171" t="str">
            <v>I_4.16</v>
          </cell>
        </row>
        <row r="172">
          <cell r="O172" t="str">
            <v>I_4.17</v>
          </cell>
          <cell r="P172" t="str">
            <v>I_4.17</v>
          </cell>
          <cell r="Q172" t="str">
            <v>I_4.17</v>
          </cell>
          <cell r="R172" t="str">
            <v>I_4.17</v>
          </cell>
          <cell r="S172" t="str">
            <v>I_4.17</v>
          </cell>
          <cell r="T172" t="str">
            <v>I_4.17</v>
          </cell>
        </row>
        <row r="173">
          <cell r="O173" t="str">
            <v>I_4.18</v>
          </cell>
          <cell r="P173" t="str">
            <v>I_4.18</v>
          </cell>
          <cell r="Q173" t="str">
            <v>I_4.18</v>
          </cell>
          <cell r="R173" t="str">
            <v>I_4.18</v>
          </cell>
          <cell r="S173" t="str">
            <v>I_4.18</v>
          </cell>
          <cell r="T173" t="str">
            <v>I_4.18</v>
          </cell>
        </row>
        <row r="174">
          <cell r="O174" t="str">
            <v>I_4.19</v>
          </cell>
          <cell r="P174" t="str">
            <v>I_4.19</v>
          </cell>
          <cell r="Q174" t="str">
            <v>I_4.19</v>
          </cell>
          <cell r="R174" t="str">
            <v>I_4.19</v>
          </cell>
          <cell r="S174" t="str">
            <v>I_4.19</v>
          </cell>
          <cell r="T174" t="str">
            <v>I_4.19</v>
          </cell>
        </row>
        <row r="175">
          <cell r="O175" t="str">
            <v>I_4.20</v>
          </cell>
          <cell r="P175" t="str">
            <v>I_4.20</v>
          </cell>
          <cell r="Q175" t="str">
            <v>I_4.20</v>
          </cell>
          <cell r="R175" t="str">
            <v>I_4.20</v>
          </cell>
          <cell r="S175" t="str">
            <v>I_4.20</v>
          </cell>
          <cell r="T175" t="str">
            <v>I_4.20</v>
          </cell>
        </row>
        <row r="176">
          <cell r="O176" t="str">
            <v>I_5.1</v>
          </cell>
          <cell r="P176" t="str">
            <v>I_5.1</v>
          </cell>
          <cell r="Q176"/>
          <cell r="R176"/>
          <cell r="S176"/>
          <cell r="T176"/>
        </row>
        <row r="177">
          <cell r="O177" t="str">
            <v>I_5.2</v>
          </cell>
          <cell r="P177" t="str">
            <v>I_5.2</v>
          </cell>
          <cell r="Q177"/>
          <cell r="R177"/>
          <cell r="S177"/>
          <cell r="T177"/>
        </row>
        <row r="178">
          <cell r="O178" t="str">
            <v>I_5.3</v>
          </cell>
          <cell r="P178" t="str">
            <v>I_5.3</v>
          </cell>
          <cell r="Q178" t="str">
            <v>I_5.3</v>
          </cell>
          <cell r="R178" t="str">
            <v>I_5.3</v>
          </cell>
          <cell r="S178" t="str">
            <v>I_5.3</v>
          </cell>
          <cell r="T178" t="str">
            <v>I_5.3</v>
          </cell>
        </row>
        <row r="179">
          <cell r="O179" t="str">
            <v>I_5.4</v>
          </cell>
          <cell r="P179" t="str">
            <v>I_5.4</v>
          </cell>
          <cell r="Q179" t="str">
            <v>I_5.4</v>
          </cell>
          <cell r="R179" t="str">
            <v>I_5.4</v>
          </cell>
          <cell r="S179" t="str">
            <v>I_5.4</v>
          </cell>
          <cell r="T179" t="str">
            <v>I_5.4</v>
          </cell>
        </row>
        <row r="180">
          <cell r="O180" t="str">
            <v>I_5.5</v>
          </cell>
          <cell r="P180" t="str">
            <v>I_5.5</v>
          </cell>
          <cell r="Q180" t="str">
            <v>I_5.5</v>
          </cell>
          <cell r="R180" t="str">
            <v>I_5.5</v>
          </cell>
          <cell r="S180" t="str">
            <v>I_5.5</v>
          </cell>
          <cell r="T180" t="str">
            <v>I_5.5</v>
          </cell>
        </row>
        <row r="181">
          <cell r="O181" t="str">
            <v>I_5.6</v>
          </cell>
          <cell r="P181" t="str">
            <v>I_5.6</v>
          </cell>
          <cell r="Q181" t="str">
            <v>I_5.6</v>
          </cell>
          <cell r="R181" t="str">
            <v>I_5.6</v>
          </cell>
          <cell r="S181" t="str">
            <v>I_5.6</v>
          </cell>
          <cell r="T181" t="str">
            <v>I_5.6</v>
          </cell>
        </row>
        <row r="182">
          <cell r="O182" t="str">
            <v>I_5.7</v>
          </cell>
          <cell r="P182" t="str">
            <v>I_5.7</v>
          </cell>
          <cell r="Q182" t="str">
            <v>I_5.7</v>
          </cell>
          <cell r="R182" t="str">
            <v>I_5.7</v>
          </cell>
          <cell r="S182" t="str">
            <v>I_5.7</v>
          </cell>
          <cell r="T182" t="str">
            <v>I_5.7</v>
          </cell>
        </row>
        <row r="183">
          <cell r="O183" t="str">
            <v>I_5.8</v>
          </cell>
          <cell r="P183" t="str">
            <v>I_5.8</v>
          </cell>
          <cell r="Q183" t="str">
            <v>I_5.8</v>
          </cell>
          <cell r="R183" t="str">
            <v>I_5.8</v>
          </cell>
          <cell r="S183" t="str">
            <v>I_5.8</v>
          </cell>
          <cell r="T183" t="str">
            <v>I_5.8</v>
          </cell>
        </row>
        <row r="184">
          <cell r="O184" t="str">
            <v>I_5.9</v>
          </cell>
          <cell r="P184" t="str">
            <v>I_5.9</v>
          </cell>
          <cell r="Q184" t="str">
            <v>I_5.9</v>
          </cell>
          <cell r="R184" t="str">
            <v>I_5.9</v>
          </cell>
          <cell r="S184" t="str">
            <v>I_5.9</v>
          </cell>
          <cell r="T184" t="str">
            <v>I_5.9</v>
          </cell>
        </row>
        <row r="185">
          <cell r="O185" t="str">
            <v>I_5.10</v>
          </cell>
          <cell r="P185" t="str">
            <v>I_5.10</v>
          </cell>
          <cell r="Q185" t="str">
            <v>I_5.10</v>
          </cell>
          <cell r="R185" t="str">
            <v>I_5.10</v>
          </cell>
          <cell r="S185" t="str">
            <v>I_5.10</v>
          </cell>
          <cell r="T185" t="str">
            <v>I_5.10</v>
          </cell>
        </row>
        <row r="186">
          <cell r="O186" t="str">
            <v>I_5.11</v>
          </cell>
          <cell r="P186" t="str">
            <v>I_5.11</v>
          </cell>
          <cell r="Q186" t="str">
            <v>I_5.11</v>
          </cell>
          <cell r="R186" t="str">
            <v>I_5.11</v>
          </cell>
          <cell r="S186" t="str">
            <v>I_5.11</v>
          </cell>
          <cell r="T186" t="str">
            <v>I_5.11</v>
          </cell>
        </row>
        <row r="187">
          <cell r="O187" t="str">
            <v>I_5.12</v>
          </cell>
          <cell r="P187" t="str">
            <v>I_5.12</v>
          </cell>
          <cell r="Q187" t="str">
            <v>I_5.12</v>
          </cell>
          <cell r="R187" t="str">
            <v>I_5.12</v>
          </cell>
          <cell r="S187" t="str">
            <v>I_5.12</v>
          </cell>
          <cell r="T187" t="str">
            <v>I_5.12</v>
          </cell>
        </row>
        <row r="188">
          <cell r="O188" t="str">
            <v>I_5.13</v>
          </cell>
          <cell r="P188" t="str">
            <v>I_5.13</v>
          </cell>
          <cell r="Q188" t="str">
            <v>I_5.13</v>
          </cell>
          <cell r="R188" t="str">
            <v>I_5.13</v>
          </cell>
          <cell r="S188" t="str">
            <v>I_5.13</v>
          </cell>
          <cell r="T188" t="str">
            <v>I_5.13</v>
          </cell>
        </row>
        <row r="189">
          <cell r="O189" t="str">
            <v>I_5.14</v>
          </cell>
          <cell r="P189" t="str">
            <v>I_5.14</v>
          </cell>
          <cell r="Q189" t="str">
            <v>I_5.14</v>
          </cell>
          <cell r="R189" t="str">
            <v>I_5.14</v>
          </cell>
          <cell r="S189" t="str">
            <v>I_5.14</v>
          </cell>
          <cell r="T189" t="str">
            <v>I_5.14</v>
          </cell>
        </row>
        <row r="190">
          <cell r="O190" t="str">
            <v>I_5.15</v>
          </cell>
          <cell r="P190" t="str">
            <v>I_5.15</v>
          </cell>
          <cell r="Q190" t="str">
            <v>I_5.15</v>
          </cell>
          <cell r="R190" t="str">
            <v>I_5.15</v>
          </cell>
          <cell r="S190" t="str">
            <v>I_5.15</v>
          </cell>
          <cell r="T190" t="str">
            <v>I_5.15</v>
          </cell>
        </row>
        <row r="191">
          <cell r="O191" t="str">
            <v>I_5.16</v>
          </cell>
          <cell r="P191" t="str">
            <v>I_5.16</v>
          </cell>
          <cell r="Q191" t="str">
            <v>I_5.16</v>
          </cell>
          <cell r="R191" t="str">
            <v>I_5.16</v>
          </cell>
          <cell r="S191" t="str">
            <v>I_5.16</v>
          </cell>
          <cell r="T191" t="str">
            <v>I_5.16</v>
          </cell>
        </row>
        <row r="192">
          <cell r="O192" t="str">
            <v>I_6.1</v>
          </cell>
          <cell r="P192" t="str">
            <v>I_6.1</v>
          </cell>
          <cell r="Q192"/>
          <cell r="R192"/>
          <cell r="S192"/>
          <cell r="T192"/>
        </row>
        <row r="193">
          <cell r="O193" t="str">
            <v>I_6.2</v>
          </cell>
          <cell r="P193" t="str">
            <v>I_6.2</v>
          </cell>
          <cell r="Q193"/>
          <cell r="R193"/>
          <cell r="S193"/>
          <cell r="T193"/>
        </row>
        <row r="194">
          <cell r="O194" t="str">
            <v>I_6.3</v>
          </cell>
          <cell r="P194" t="str">
            <v>I_6.3</v>
          </cell>
          <cell r="Q194" t="str">
            <v>I_6.3</v>
          </cell>
          <cell r="R194" t="str">
            <v>I_6.3</v>
          </cell>
          <cell r="S194" t="str">
            <v>I_6.3</v>
          </cell>
          <cell r="T194" t="str">
            <v>I_6.3</v>
          </cell>
        </row>
        <row r="195">
          <cell r="O195" t="str">
            <v>I_6.4</v>
          </cell>
          <cell r="P195" t="str">
            <v>I_6.4</v>
          </cell>
          <cell r="Q195" t="str">
            <v>I_6.4</v>
          </cell>
          <cell r="R195" t="str">
            <v>I_6.4</v>
          </cell>
          <cell r="S195" t="str">
            <v>I_6.4</v>
          </cell>
          <cell r="T195" t="str">
            <v>I_6.4</v>
          </cell>
        </row>
        <row r="196">
          <cell r="O196" t="str">
            <v>I_6.5</v>
          </cell>
          <cell r="P196" t="str">
            <v>I_6.5</v>
          </cell>
          <cell r="Q196" t="str">
            <v>I_6.5</v>
          </cell>
          <cell r="R196" t="str">
            <v>I_6.5</v>
          </cell>
          <cell r="S196" t="str">
            <v>I_6.5</v>
          </cell>
          <cell r="T196" t="str">
            <v>I_6.5</v>
          </cell>
        </row>
        <row r="197">
          <cell r="O197" t="str">
            <v>I_6.6</v>
          </cell>
          <cell r="P197" t="str">
            <v>I_6.6</v>
          </cell>
          <cell r="Q197" t="str">
            <v>I_6.6</v>
          </cell>
          <cell r="R197" t="str">
            <v>I_6.6</v>
          </cell>
          <cell r="S197" t="str">
            <v>I_6.6</v>
          </cell>
          <cell r="T197" t="str">
            <v>I_6.6</v>
          </cell>
        </row>
        <row r="198">
          <cell r="O198" t="str">
            <v>I_6.7</v>
          </cell>
          <cell r="P198" t="str">
            <v>I_6.7</v>
          </cell>
          <cell r="Q198" t="str">
            <v>I_6.7</v>
          </cell>
          <cell r="R198" t="str">
            <v>I_6.7</v>
          </cell>
          <cell r="S198" t="str">
            <v>I_6.7</v>
          </cell>
          <cell r="T198" t="str">
            <v>I_6.7</v>
          </cell>
        </row>
        <row r="199">
          <cell r="O199" t="str">
            <v>I_6.8</v>
          </cell>
          <cell r="P199" t="str">
            <v>I_6.8</v>
          </cell>
          <cell r="Q199" t="str">
            <v>I_6.8</v>
          </cell>
          <cell r="R199" t="str">
            <v>I_6.8</v>
          </cell>
          <cell r="S199" t="str">
            <v>I_6.8</v>
          </cell>
          <cell r="T199" t="str">
            <v>I_6.8</v>
          </cell>
        </row>
        <row r="200">
          <cell r="O200" t="str">
            <v>I_6.9</v>
          </cell>
          <cell r="P200" t="str">
            <v>I_6.9</v>
          </cell>
          <cell r="Q200" t="str">
            <v>I_6.9</v>
          </cell>
          <cell r="R200" t="str">
            <v>I_6.9</v>
          </cell>
          <cell r="S200" t="str">
            <v>I_6.9</v>
          </cell>
          <cell r="T200" t="str">
            <v>I_6.9</v>
          </cell>
        </row>
        <row r="201">
          <cell r="O201" t="str">
            <v>I_6.10</v>
          </cell>
          <cell r="P201" t="str">
            <v>I_6.10</v>
          </cell>
          <cell r="Q201" t="str">
            <v>I_6.10</v>
          </cell>
          <cell r="R201" t="str">
            <v>I_6.10</v>
          </cell>
          <cell r="S201" t="str">
            <v>I_6.10</v>
          </cell>
          <cell r="T201" t="str">
            <v>I_6.10</v>
          </cell>
        </row>
        <row r="202">
          <cell r="O202" t="str">
            <v>I_6.11</v>
          </cell>
          <cell r="P202" t="str">
            <v>I_6.11</v>
          </cell>
          <cell r="Q202" t="str">
            <v>I_6.11</v>
          </cell>
          <cell r="R202" t="str">
            <v>I_6.11</v>
          </cell>
          <cell r="S202" t="str">
            <v>I_6.11</v>
          </cell>
          <cell r="T202" t="str">
            <v>I_6.11</v>
          </cell>
        </row>
        <row r="203">
          <cell r="O203" t="str">
            <v>I_6.12</v>
          </cell>
          <cell r="P203" t="str">
            <v>I_6.12</v>
          </cell>
          <cell r="Q203" t="str">
            <v>I_6.12</v>
          </cell>
          <cell r="R203" t="str">
            <v>I_6.12</v>
          </cell>
          <cell r="S203" t="str">
            <v>I_6.12</v>
          </cell>
          <cell r="T203" t="str">
            <v>I_6.12</v>
          </cell>
        </row>
        <row r="204">
          <cell r="O204" t="str">
            <v>I_6.13</v>
          </cell>
          <cell r="P204" t="str">
            <v>I_6.13</v>
          </cell>
          <cell r="Q204" t="str">
            <v>I_6.13</v>
          </cell>
          <cell r="R204" t="str">
            <v>I_6.13</v>
          </cell>
          <cell r="S204" t="str">
            <v>I_6.13</v>
          </cell>
          <cell r="T204" t="str">
            <v>I_6.13</v>
          </cell>
        </row>
        <row r="205">
          <cell r="O205" t="str">
            <v>I_6.14</v>
          </cell>
          <cell r="P205" t="str">
            <v>I_6.14</v>
          </cell>
          <cell r="Q205" t="str">
            <v>I_6.14</v>
          </cell>
          <cell r="R205" t="str">
            <v>I_6.14</v>
          </cell>
          <cell r="S205" t="str">
            <v>I_6.14</v>
          </cell>
          <cell r="T205" t="str">
            <v>I_6.14</v>
          </cell>
        </row>
        <row r="206">
          <cell r="O206" t="str">
            <v>I_7.1</v>
          </cell>
          <cell r="P206" t="str">
            <v>I_7.1</v>
          </cell>
          <cell r="Q206" t="str">
            <v>I_7.1</v>
          </cell>
          <cell r="R206" t="str">
            <v>I_7.1</v>
          </cell>
          <cell r="S206" t="str">
            <v>I_7.1</v>
          </cell>
          <cell r="T206" t="str">
            <v>I_7.1</v>
          </cell>
        </row>
        <row r="207">
          <cell r="O207" t="str">
            <v>I_7.2</v>
          </cell>
          <cell r="P207" t="str">
            <v>I_7.2</v>
          </cell>
          <cell r="Q207" t="str">
            <v>I_7.2</v>
          </cell>
          <cell r="R207" t="str">
            <v>I_7.2</v>
          </cell>
          <cell r="S207" t="str">
            <v>I_7.2</v>
          </cell>
          <cell r="T207" t="str">
            <v>I_7.2</v>
          </cell>
        </row>
        <row r="208">
          <cell r="O208" t="str">
            <v>I_7.3</v>
          </cell>
          <cell r="P208" t="str">
            <v>I_7.3</v>
          </cell>
          <cell r="Q208" t="str">
            <v>I_7.3</v>
          </cell>
          <cell r="R208" t="str">
            <v>I_7.3</v>
          </cell>
          <cell r="S208" t="str">
            <v>I_7.3</v>
          </cell>
          <cell r="T208" t="str">
            <v>I_7.3</v>
          </cell>
        </row>
        <row r="209">
          <cell r="O209" t="str">
            <v>I_7.4</v>
          </cell>
          <cell r="P209" t="str">
            <v>I_7.4</v>
          </cell>
          <cell r="Q209" t="str">
            <v>I_7.4</v>
          </cell>
          <cell r="R209" t="str">
            <v>I_7.4</v>
          </cell>
          <cell r="S209" t="str">
            <v>I_7.4</v>
          </cell>
          <cell r="T209" t="str">
            <v>I_7.4</v>
          </cell>
        </row>
        <row r="210">
          <cell r="O210" t="str">
            <v>I_7.5</v>
          </cell>
          <cell r="P210" t="str">
            <v>I_7.5</v>
          </cell>
          <cell r="Q210" t="str">
            <v>I_7.5</v>
          </cell>
          <cell r="R210" t="str">
            <v>I_7.5</v>
          </cell>
          <cell r="S210" t="str">
            <v>I_7.5</v>
          </cell>
          <cell r="T210" t="str">
            <v>I_7.5</v>
          </cell>
        </row>
        <row r="211">
          <cell r="O211" t="str">
            <v>I_7.6</v>
          </cell>
          <cell r="P211" t="str">
            <v>I_7.6</v>
          </cell>
          <cell r="Q211" t="str">
            <v>I_7.6</v>
          </cell>
          <cell r="R211" t="str">
            <v>I_7.6</v>
          </cell>
          <cell r="S211" t="str">
            <v>I_7.6</v>
          </cell>
          <cell r="T211" t="str">
            <v>I_7.6</v>
          </cell>
        </row>
        <row r="212">
          <cell r="O212" t="str">
            <v>I_7.7</v>
          </cell>
          <cell r="P212" t="str">
            <v>I_7.7</v>
          </cell>
          <cell r="Q212" t="str">
            <v>I_7.7</v>
          </cell>
          <cell r="R212" t="str">
            <v>I_7.7</v>
          </cell>
          <cell r="S212" t="str">
            <v>I_7.7</v>
          </cell>
          <cell r="T212" t="str">
            <v>I_7.7</v>
          </cell>
        </row>
        <row r="213">
          <cell r="O213" t="str">
            <v>I_7.8</v>
          </cell>
          <cell r="P213" t="str">
            <v>I_7.8</v>
          </cell>
          <cell r="Q213" t="str">
            <v>I_7.8</v>
          </cell>
          <cell r="R213" t="str">
            <v>I_7.8</v>
          </cell>
          <cell r="S213" t="str">
            <v>I_7.8</v>
          </cell>
          <cell r="T213" t="str">
            <v>I_7.8</v>
          </cell>
        </row>
        <row r="214">
          <cell r="O214" t="str">
            <v>I_7.9</v>
          </cell>
          <cell r="P214" t="str">
            <v>I_7.9</v>
          </cell>
          <cell r="Q214" t="str">
            <v>I_7.9</v>
          </cell>
          <cell r="R214" t="str">
            <v>I_7.9</v>
          </cell>
          <cell r="S214" t="str">
            <v>I_7.9</v>
          </cell>
          <cell r="T214" t="str">
            <v>I_7.9</v>
          </cell>
        </row>
        <row r="215">
          <cell r="O215" t="str">
            <v>I_7.10</v>
          </cell>
          <cell r="P215" t="str">
            <v>I_7.10</v>
          </cell>
          <cell r="Q215" t="str">
            <v>I_7.10</v>
          </cell>
          <cell r="R215" t="str">
            <v>I_7.10</v>
          </cell>
          <cell r="S215" t="str">
            <v>I_7.10</v>
          </cell>
          <cell r="T215" t="str">
            <v>I_7.10</v>
          </cell>
        </row>
        <row r="216">
          <cell r="O216" t="str">
            <v>I_7.11</v>
          </cell>
          <cell r="P216" t="str">
            <v>I_7.11</v>
          </cell>
          <cell r="Q216" t="str">
            <v>I_7.11</v>
          </cell>
          <cell r="R216" t="str">
            <v>I_7.11</v>
          </cell>
          <cell r="S216" t="str">
            <v>I_7.11</v>
          </cell>
          <cell r="T216" t="str">
            <v>I_7.11</v>
          </cell>
        </row>
        <row r="217">
          <cell r="O217" t="str">
            <v>I_7.12</v>
          </cell>
          <cell r="P217" t="str">
            <v>I_7.12</v>
          </cell>
          <cell r="Q217" t="str">
            <v>I_7.12</v>
          </cell>
          <cell r="R217" t="str">
            <v>I_7.12</v>
          </cell>
          <cell r="S217" t="str">
            <v>I_7.12</v>
          </cell>
          <cell r="T217" t="str">
            <v>I_7.12</v>
          </cell>
        </row>
        <row r="218">
          <cell r="O218" t="str">
            <v>I_8.1</v>
          </cell>
          <cell r="P218" t="str">
            <v>I_8.1</v>
          </cell>
          <cell r="Q218" t="str">
            <v>I_8.1</v>
          </cell>
          <cell r="R218" t="str">
            <v>I_8.1</v>
          </cell>
          <cell r="S218" t="str">
            <v>I_8.1</v>
          </cell>
          <cell r="T218" t="str">
            <v>I_8.1</v>
          </cell>
        </row>
        <row r="219">
          <cell r="O219" t="str">
            <v>I_8.2</v>
          </cell>
          <cell r="P219" t="str">
            <v>I_8.2</v>
          </cell>
          <cell r="Q219" t="str">
            <v>I_8.2</v>
          </cell>
          <cell r="R219" t="str">
            <v>I_8.2</v>
          </cell>
          <cell r="S219" t="str">
            <v>I_8.2</v>
          </cell>
          <cell r="T219" t="str">
            <v>I_8.2</v>
          </cell>
        </row>
        <row r="220">
          <cell r="O220" t="str">
            <v>I_8.3</v>
          </cell>
          <cell r="P220" t="str">
            <v>I_8.3</v>
          </cell>
          <cell r="Q220" t="str">
            <v>I_8.3</v>
          </cell>
          <cell r="R220" t="str">
            <v>I_8.3</v>
          </cell>
          <cell r="S220" t="str">
            <v>I_8.3</v>
          </cell>
          <cell r="T220" t="str">
            <v>I_8.3</v>
          </cell>
        </row>
        <row r="221">
          <cell r="O221" t="str">
            <v>I_8.4</v>
          </cell>
          <cell r="P221" t="str">
            <v>I_8.4</v>
          </cell>
          <cell r="Q221" t="str">
            <v>I_8.4</v>
          </cell>
          <cell r="R221" t="str">
            <v>I_8.4</v>
          </cell>
          <cell r="S221" t="str">
            <v>I_8.4</v>
          </cell>
          <cell r="T221" t="str">
            <v>I_8.4</v>
          </cell>
        </row>
        <row r="222">
          <cell r="O222" t="str">
            <v>I_8.5</v>
          </cell>
          <cell r="P222" t="str">
            <v>I_8.5</v>
          </cell>
          <cell r="Q222" t="str">
            <v>I_8.5</v>
          </cell>
          <cell r="R222" t="str">
            <v>I_8.5</v>
          </cell>
          <cell r="S222" t="str">
            <v>I_8.5</v>
          </cell>
          <cell r="T222" t="str">
            <v>I_8.5</v>
          </cell>
        </row>
        <row r="223">
          <cell r="O223" t="str">
            <v>I_8.6</v>
          </cell>
          <cell r="P223" t="str">
            <v>I_8.6</v>
          </cell>
          <cell r="Q223" t="str">
            <v>I_8.6</v>
          </cell>
          <cell r="R223" t="str">
            <v>I_8.6</v>
          </cell>
          <cell r="S223" t="str">
            <v>I_8.6</v>
          </cell>
          <cell r="T223" t="str">
            <v>I_8.6</v>
          </cell>
        </row>
        <row r="224">
          <cell r="O224" t="str">
            <v>I_8.7</v>
          </cell>
          <cell r="P224" t="str">
            <v>I_8.7</v>
          </cell>
          <cell r="Q224" t="str">
            <v>I_8.7</v>
          </cell>
          <cell r="R224" t="str">
            <v>I_8.7</v>
          </cell>
          <cell r="S224" t="str">
            <v>I_8.7</v>
          </cell>
          <cell r="T224" t="str">
            <v>I_8.7</v>
          </cell>
        </row>
        <row r="225">
          <cell r="O225" t="str">
            <v>I_8.8</v>
          </cell>
          <cell r="P225" t="str">
            <v>I_8.8</v>
          </cell>
          <cell r="Q225" t="str">
            <v>I_8.8</v>
          </cell>
          <cell r="R225" t="str">
            <v>I_8.8</v>
          </cell>
          <cell r="S225" t="str">
            <v>I_8.8</v>
          </cell>
          <cell r="T225" t="str">
            <v>I_8.8</v>
          </cell>
        </row>
        <row r="226">
          <cell r="O226" t="str">
            <v>I_8.9</v>
          </cell>
          <cell r="P226" t="str">
            <v>I_8.9</v>
          </cell>
          <cell r="Q226" t="str">
            <v>I_8.9</v>
          </cell>
          <cell r="R226" t="str">
            <v>I_8.9</v>
          </cell>
          <cell r="S226" t="str">
            <v>I_8.9</v>
          </cell>
          <cell r="T226" t="str">
            <v>I_8.9</v>
          </cell>
        </row>
        <row r="227">
          <cell r="O227" t="str">
            <v>I_8.10</v>
          </cell>
          <cell r="P227" t="str">
            <v>I_8.10</v>
          </cell>
          <cell r="Q227" t="str">
            <v>I_8.10</v>
          </cell>
          <cell r="R227" t="str">
            <v>I_8.10</v>
          </cell>
          <cell r="S227" t="str">
            <v>I_8.10</v>
          </cell>
          <cell r="T227" t="str">
            <v>I_8.10</v>
          </cell>
        </row>
        <row r="228">
          <cell r="O228" t="str">
            <v>I_9.1</v>
          </cell>
          <cell r="P228" t="str">
            <v>I_9.1</v>
          </cell>
          <cell r="Q228" t="str">
            <v>I_9.1</v>
          </cell>
          <cell r="R228" t="str">
            <v>I_9.1</v>
          </cell>
          <cell r="S228" t="str">
            <v>I_9.1</v>
          </cell>
          <cell r="T228" t="str">
            <v>I_9.1</v>
          </cell>
        </row>
        <row r="229">
          <cell r="O229" t="str">
            <v>I_9.2</v>
          </cell>
          <cell r="P229" t="str">
            <v>I_9.2</v>
          </cell>
          <cell r="Q229" t="str">
            <v>I_9.2</v>
          </cell>
          <cell r="R229" t="str">
            <v>I_9.2</v>
          </cell>
          <cell r="S229" t="str">
            <v>I_9.2</v>
          </cell>
          <cell r="T229" t="str">
            <v>I_9.2</v>
          </cell>
        </row>
        <row r="230">
          <cell r="O230" t="str">
            <v>I_9.3</v>
          </cell>
          <cell r="P230" t="str">
            <v>I_9.3</v>
          </cell>
          <cell r="Q230" t="str">
            <v>I_9.3</v>
          </cell>
          <cell r="R230" t="str">
            <v>I_9.3</v>
          </cell>
          <cell r="S230" t="str">
            <v>I_9.3</v>
          </cell>
          <cell r="T230" t="str">
            <v>I_9.3</v>
          </cell>
        </row>
        <row r="231">
          <cell r="O231" t="str">
            <v>I_9.4</v>
          </cell>
          <cell r="P231" t="str">
            <v>I_9.4</v>
          </cell>
          <cell r="Q231" t="str">
            <v>I_9.4</v>
          </cell>
          <cell r="R231" t="str">
            <v>I_9.4</v>
          </cell>
          <cell r="S231" t="str">
            <v>I_9.4</v>
          </cell>
          <cell r="T231" t="str">
            <v>I_9.4</v>
          </cell>
        </row>
        <row r="232">
          <cell r="O232" t="str">
            <v>I_9.5</v>
          </cell>
          <cell r="P232" t="str">
            <v>I_9.5</v>
          </cell>
          <cell r="Q232" t="str">
            <v>I_9.5</v>
          </cell>
          <cell r="R232" t="str">
            <v>I_9.5</v>
          </cell>
          <cell r="S232" t="str">
            <v>I_9.5</v>
          </cell>
          <cell r="T232" t="str">
            <v>I_9.5</v>
          </cell>
        </row>
        <row r="233">
          <cell r="O233" t="str">
            <v>I_9.6</v>
          </cell>
          <cell r="P233" t="str">
            <v>I_9.6</v>
          </cell>
          <cell r="Q233" t="str">
            <v>I_9.6</v>
          </cell>
          <cell r="R233" t="str">
            <v>I_9.6</v>
          </cell>
          <cell r="S233" t="str">
            <v>I_9.6</v>
          </cell>
          <cell r="T233" t="str">
            <v>I_9.6</v>
          </cell>
        </row>
        <row r="234">
          <cell r="O234" t="str">
            <v>I_9.7</v>
          </cell>
          <cell r="P234" t="str">
            <v>I_9.7</v>
          </cell>
          <cell r="Q234" t="str">
            <v>I_9.7</v>
          </cell>
          <cell r="R234" t="str">
            <v>I_9.7</v>
          </cell>
          <cell r="S234" t="str">
            <v>I_9.7</v>
          </cell>
          <cell r="T234" t="str">
            <v>I_9.7</v>
          </cell>
        </row>
        <row r="235">
          <cell r="O235" t="str">
            <v>I_9.8</v>
          </cell>
          <cell r="P235" t="str">
            <v>I_9.8</v>
          </cell>
          <cell r="Q235" t="str">
            <v>I_9.8</v>
          </cell>
          <cell r="R235" t="str">
            <v>I_9.8</v>
          </cell>
          <cell r="S235" t="str">
            <v>I_9.8</v>
          </cell>
          <cell r="T235" t="str">
            <v>I_9.8</v>
          </cell>
        </row>
        <row r="236">
          <cell r="O236" t="str">
            <v>I_9.9</v>
          </cell>
          <cell r="P236" t="str">
            <v>I_9.9</v>
          </cell>
          <cell r="Q236" t="str">
            <v>I_9.9</v>
          </cell>
          <cell r="R236" t="str">
            <v>I_9.9</v>
          </cell>
          <cell r="S236" t="str">
            <v>I_9.9</v>
          </cell>
          <cell r="T236" t="str">
            <v>I_9.9</v>
          </cell>
        </row>
        <row r="237">
          <cell r="O237" t="str">
            <v>I_10.1</v>
          </cell>
          <cell r="P237" t="str">
            <v>I_10.1</v>
          </cell>
          <cell r="Q237" t="str">
            <v>I_10.1</v>
          </cell>
          <cell r="R237" t="str">
            <v>I_10.1</v>
          </cell>
          <cell r="S237" t="str">
            <v>I_10.1</v>
          </cell>
          <cell r="T237" t="str">
            <v>I_10.1</v>
          </cell>
        </row>
        <row r="238">
          <cell r="O238" t="str">
            <v>I_10.2</v>
          </cell>
          <cell r="P238" t="str">
            <v>I_10.2</v>
          </cell>
          <cell r="Q238" t="str">
            <v>I_10.2</v>
          </cell>
          <cell r="R238" t="str">
            <v>I_10.2</v>
          </cell>
          <cell r="S238" t="str">
            <v>I_10.2</v>
          </cell>
          <cell r="T238" t="str">
            <v>I_10.2</v>
          </cell>
        </row>
        <row r="239">
          <cell r="O239" t="str">
            <v>I_10.3</v>
          </cell>
          <cell r="P239" t="str">
            <v>I_10.3</v>
          </cell>
          <cell r="Q239" t="str">
            <v>I_10.3</v>
          </cell>
          <cell r="R239" t="str">
            <v>I_10.3</v>
          </cell>
          <cell r="S239" t="str">
            <v>I_10.3</v>
          </cell>
          <cell r="T239" t="str">
            <v>I_10.3</v>
          </cell>
        </row>
        <row r="240">
          <cell r="O240" t="str">
            <v>I_10.4</v>
          </cell>
          <cell r="P240" t="str">
            <v>I_10.4</v>
          </cell>
          <cell r="Q240" t="str">
            <v>I_10.4</v>
          </cell>
          <cell r="R240" t="str">
            <v>I_10.4</v>
          </cell>
          <cell r="S240" t="str">
            <v>I_10.4</v>
          </cell>
          <cell r="T240" t="str">
            <v>I_10.4</v>
          </cell>
        </row>
        <row r="241">
          <cell r="O241" t="str">
            <v>I_10.5</v>
          </cell>
          <cell r="P241" t="str">
            <v>I_10.5</v>
          </cell>
          <cell r="Q241" t="str">
            <v>I_10.5</v>
          </cell>
          <cell r="R241" t="str">
            <v>I_10.5</v>
          </cell>
          <cell r="S241" t="str">
            <v>I_10.5</v>
          </cell>
          <cell r="T241" t="str">
            <v>I_10.5</v>
          </cell>
        </row>
        <row r="242">
          <cell r="O242" t="str">
            <v>I_10.6</v>
          </cell>
          <cell r="P242" t="str">
            <v>I_10.6</v>
          </cell>
          <cell r="Q242" t="str">
            <v>I_10.6</v>
          </cell>
          <cell r="R242" t="str">
            <v>I_10.6</v>
          </cell>
          <cell r="S242" t="str">
            <v>I_10.6</v>
          </cell>
          <cell r="T242" t="str">
            <v>I_10.6</v>
          </cell>
        </row>
        <row r="243">
          <cell r="O243" t="str">
            <v>I_10.7</v>
          </cell>
          <cell r="P243" t="str">
            <v>I_10.7</v>
          </cell>
          <cell r="Q243" t="str">
            <v>I_10.7</v>
          </cell>
          <cell r="R243" t="str">
            <v>I_10.7</v>
          </cell>
          <cell r="S243" t="str">
            <v>I_10.7</v>
          </cell>
          <cell r="T243" t="str">
            <v>I_10.7</v>
          </cell>
        </row>
        <row r="244">
          <cell r="O244" t="str">
            <v>I_10.8</v>
          </cell>
          <cell r="P244" t="str">
            <v>I_10.8</v>
          </cell>
          <cell r="Q244" t="str">
            <v>I_10.8</v>
          </cell>
          <cell r="R244" t="str">
            <v>I_10.8</v>
          </cell>
          <cell r="S244" t="str">
            <v>I_10.8</v>
          </cell>
          <cell r="T244" t="str">
            <v>I_10.8</v>
          </cell>
        </row>
        <row r="245">
          <cell r="O245" t="str">
            <v>I_11.1</v>
          </cell>
          <cell r="P245" t="str">
            <v>I_11.1</v>
          </cell>
          <cell r="Q245" t="str">
            <v>I_11.1</v>
          </cell>
          <cell r="R245" t="str">
            <v>I_11.1</v>
          </cell>
          <cell r="S245" t="str">
            <v>I_11.1</v>
          </cell>
          <cell r="T245" t="str">
            <v>I_11.1</v>
          </cell>
        </row>
        <row r="246">
          <cell r="O246" t="str">
            <v>I_11.2</v>
          </cell>
          <cell r="P246" t="str">
            <v>I_11.2</v>
          </cell>
          <cell r="Q246" t="str">
            <v>I_11.2</v>
          </cell>
          <cell r="R246" t="str">
            <v>I_11.2</v>
          </cell>
          <cell r="S246" t="str">
            <v>I_11.2</v>
          </cell>
          <cell r="T246" t="str">
            <v>I_11.2</v>
          </cell>
        </row>
        <row r="247">
          <cell r="O247" t="str">
            <v>I_11.3</v>
          </cell>
          <cell r="P247" t="str">
            <v>I_11.3</v>
          </cell>
          <cell r="Q247" t="str">
            <v>I_11.3</v>
          </cell>
          <cell r="R247" t="str">
            <v>I_11.3</v>
          </cell>
          <cell r="S247" t="str">
            <v>I_11.3</v>
          </cell>
          <cell r="T247" t="str">
            <v>I_11.3</v>
          </cell>
        </row>
        <row r="248">
          <cell r="O248" t="str">
            <v>I_11.4</v>
          </cell>
          <cell r="P248" t="str">
            <v>I_11.4</v>
          </cell>
          <cell r="Q248" t="str">
            <v>I_11.4</v>
          </cell>
          <cell r="R248" t="str">
            <v>I_11.4</v>
          </cell>
          <cell r="S248" t="str">
            <v>I_11.4</v>
          </cell>
          <cell r="T248" t="str">
            <v>I_11.4</v>
          </cell>
        </row>
        <row r="249">
          <cell r="O249" t="str">
            <v>I_11.5</v>
          </cell>
          <cell r="P249" t="str">
            <v>I_11.5</v>
          </cell>
          <cell r="Q249" t="str">
            <v>I_11.5</v>
          </cell>
          <cell r="R249" t="str">
            <v>I_11.5</v>
          </cell>
          <cell r="S249" t="str">
            <v>I_11.5</v>
          </cell>
          <cell r="T249" t="str">
            <v>I_11.5</v>
          </cell>
        </row>
        <row r="250">
          <cell r="O250" t="str">
            <v>I_11.6</v>
          </cell>
          <cell r="P250" t="str">
            <v>I_11.6</v>
          </cell>
          <cell r="Q250" t="str">
            <v>I_11.6</v>
          </cell>
          <cell r="R250" t="str">
            <v>I_11.6</v>
          </cell>
          <cell r="S250" t="str">
            <v>I_11.6</v>
          </cell>
          <cell r="T250" t="str">
            <v>I_11.6</v>
          </cell>
        </row>
        <row r="251">
          <cell r="O251" t="str">
            <v>I_11.7</v>
          </cell>
          <cell r="P251" t="str">
            <v>I_11.7</v>
          </cell>
          <cell r="Q251" t="str">
            <v>I_11.7</v>
          </cell>
          <cell r="R251" t="str">
            <v>I_11.7</v>
          </cell>
          <cell r="S251" t="str">
            <v>I_11.7</v>
          </cell>
          <cell r="T251" t="str">
            <v>I_11.7</v>
          </cell>
        </row>
        <row r="252">
          <cell r="O252" t="str">
            <v>I_11.8</v>
          </cell>
          <cell r="P252" t="str">
            <v>I_11.8</v>
          </cell>
          <cell r="Q252" t="str">
            <v>I_11.8</v>
          </cell>
          <cell r="R252" t="str">
            <v>I_11.8</v>
          </cell>
          <cell r="S252" t="str">
            <v>I_11.8</v>
          </cell>
          <cell r="T252" t="str">
            <v>I_11.8</v>
          </cell>
        </row>
        <row r="253">
          <cell r="O253" t="str">
            <v>I_12.1</v>
          </cell>
          <cell r="P253" t="str">
            <v>I_12.1</v>
          </cell>
          <cell r="Q253" t="str">
            <v>I_12.1</v>
          </cell>
          <cell r="R253" t="str">
            <v>I_12.1</v>
          </cell>
          <cell r="S253" t="str">
            <v>I_12.1</v>
          </cell>
          <cell r="T253" t="str">
            <v>I_12.1</v>
          </cell>
        </row>
        <row r="254">
          <cell r="O254" t="str">
            <v>I_12.2</v>
          </cell>
          <cell r="P254" t="str">
            <v>I_12.2</v>
          </cell>
          <cell r="Q254" t="str">
            <v>I_12.2</v>
          </cell>
          <cell r="R254" t="str">
            <v>I_12.2</v>
          </cell>
          <cell r="S254" t="str">
            <v>I_12.2</v>
          </cell>
          <cell r="T254" t="str">
            <v>I_12.2</v>
          </cell>
        </row>
        <row r="255">
          <cell r="O255" t="str">
            <v>I_12.3</v>
          </cell>
          <cell r="P255" t="str">
            <v>I_12.3</v>
          </cell>
          <cell r="Q255" t="str">
            <v>I_12.3</v>
          </cell>
          <cell r="R255" t="str">
            <v>I_12.3</v>
          </cell>
          <cell r="S255" t="str">
            <v>I_12.3</v>
          </cell>
          <cell r="T255" t="str">
            <v>I_12.3</v>
          </cell>
        </row>
        <row r="256">
          <cell r="O256" t="str">
            <v>I_12.4</v>
          </cell>
          <cell r="P256" t="str">
            <v>I_12.4</v>
          </cell>
          <cell r="Q256" t="str">
            <v>I_12.4</v>
          </cell>
          <cell r="R256" t="str">
            <v>I_12.4</v>
          </cell>
          <cell r="S256" t="str">
            <v>I_12.4</v>
          </cell>
          <cell r="T256" t="str">
            <v>I_12.4</v>
          </cell>
        </row>
        <row r="257">
          <cell r="O257" t="str">
            <v>I_12.5</v>
          </cell>
          <cell r="P257" t="str">
            <v>I_12.5</v>
          </cell>
          <cell r="Q257" t="str">
            <v>I_12.5</v>
          </cell>
          <cell r="R257" t="str">
            <v>I_12.5</v>
          </cell>
          <cell r="S257" t="str">
            <v>I_12.5</v>
          </cell>
          <cell r="T257" t="str">
            <v>I_12.5</v>
          </cell>
        </row>
        <row r="258">
          <cell r="O258" t="str">
            <v>I_12.6</v>
          </cell>
          <cell r="P258" t="str">
            <v>I_12.6</v>
          </cell>
          <cell r="Q258" t="str">
            <v>I_12.6</v>
          </cell>
          <cell r="R258" t="str">
            <v>I_12.6</v>
          </cell>
          <cell r="S258" t="str">
            <v>I_12.6</v>
          </cell>
          <cell r="T258" t="str">
            <v>I_12.6</v>
          </cell>
        </row>
        <row r="259">
          <cell r="O259" t="str">
            <v>I_12.7</v>
          </cell>
          <cell r="P259" t="str">
            <v>I_12.7</v>
          </cell>
          <cell r="Q259" t="str">
            <v>I_12.7</v>
          </cell>
          <cell r="R259" t="str">
            <v>I_12.7</v>
          </cell>
          <cell r="S259" t="str">
            <v>I_12.7</v>
          </cell>
          <cell r="T259" t="str">
            <v>I_12.7</v>
          </cell>
        </row>
        <row r="260">
          <cell r="O260" t="str">
            <v>I_13.1</v>
          </cell>
          <cell r="P260" t="str">
            <v>I_13.1</v>
          </cell>
          <cell r="Q260" t="str">
            <v>I_13.1</v>
          </cell>
          <cell r="R260" t="str">
            <v>I_13.1</v>
          </cell>
          <cell r="S260" t="str">
            <v>I_13.1</v>
          </cell>
          <cell r="T260" t="str">
            <v>I_13.1</v>
          </cell>
        </row>
        <row r="261">
          <cell r="O261" t="str">
            <v>I_13.2</v>
          </cell>
          <cell r="P261" t="str">
            <v>I_13.2</v>
          </cell>
          <cell r="Q261" t="str">
            <v>I_13.2</v>
          </cell>
          <cell r="R261" t="str">
            <v>I_13.2</v>
          </cell>
          <cell r="S261" t="str">
            <v>I_13.2</v>
          </cell>
          <cell r="T261" t="str">
            <v>I_13.2</v>
          </cell>
        </row>
        <row r="262">
          <cell r="O262" t="str">
            <v>I_13.3</v>
          </cell>
          <cell r="P262" t="str">
            <v>I_13.3</v>
          </cell>
          <cell r="Q262" t="str">
            <v>I_13.3</v>
          </cell>
          <cell r="R262" t="str">
            <v>I_13.3</v>
          </cell>
          <cell r="S262" t="str">
            <v>I_13.3</v>
          </cell>
          <cell r="T262" t="str">
            <v>I_13.3</v>
          </cell>
        </row>
        <row r="263">
          <cell r="O263" t="str">
            <v>I_13.4</v>
          </cell>
          <cell r="P263" t="str">
            <v>I_13.4</v>
          </cell>
          <cell r="Q263" t="str">
            <v>I_13.4</v>
          </cell>
          <cell r="R263" t="str">
            <v>I_13.4</v>
          </cell>
          <cell r="S263" t="str">
            <v>I_13.4</v>
          </cell>
          <cell r="T263" t="str">
            <v>I_13.4</v>
          </cell>
        </row>
        <row r="264">
          <cell r="O264" t="str">
            <v>I_13.5</v>
          </cell>
          <cell r="P264" t="str">
            <v>I_13.5</v>
          </cell>
          <cell r="Q264" t="str">
            <v>I_13.5</v>
          </cell>
          <cell r="R264" t="str">
            <v>I_13.5</v>
          </cell>
          <cell r="S264" t="str">
            <v>I_13.5</v>
          </cell>
          <cell r="T264" t="str">
            <v>I_13.5</v>
          </cell>
        </row>
        <row r="265">
          <cell r="O265" t="str">
            <v>I_13.6</v>
          </cell>
          <cell r="P265" t="str">
            <v>I_13.6</v>
          </cell>
          <cell r="Q265" t="str">
            <v>I_13.6</v>
          </cell>
          <cell r="R265" t="str">
            <v>I_13.6</v>
          </cell>
          <cell r="S265" t="str">
            <v>I_13.6</v>
          </cell>
          <cell r="T265" t="str">
            <v>I_13.6</v>
          </cell>
        </row>
        <row r="266">
          <cell r="O266" t="str">
            <v>I_13.7</v>
          </cell>
          <cell r="P266" t="str">
            <v>I_13.7</v>
          </cell>
          <cell r="Q266" t="str">
            <v>I_13.7</v>
          </cell>
          <cell r="R266" t="str">
            <v>I_13.7</v>
          </cell>
          <cell r="S266" t="str">
            <v>I_13.7</v>
          </cell>
          <cell r="T266" t="str">
            <v>I_13.7</v>
          </cell>
        </row>
        <row r="267">
          <cell r="O267" t="str">
            <v>I_14.1</v>
          </cell>
          <cell r="P267" t="str">
            <v>I_14.1</v>
          </cell>
          <cell r="Q267" t="str">
            <v>I_14.1</v>
          </cell>
          <cell r="R267" t="str">
            <v>I_14.1</v>
          </cell>
          <cell r="S267" t="str">
            <v>I_14.1</v>
          </cell>
          <cell r="T267" t="str">
            <v>I_14.1</v>
          </cell>
        </row>
        <row r="268">
          <cell r="O268" t="str">
            <v>I_14.2</v>
          </cell>
          <cell r="P268" t="str">
            <v>I_14.2</v>
          </cell>
          <cell r="Q268" t="str">
            <v>I_14.2</v>
          </cell>
          <cell r="R268" t="str">
            <v>I_14.2</v>
          </cell>
          <cell r="S268" t="str">
            <v>I_14.2</v>
          </cell>
          <cell r="T268" t="str">
            <v>I_14.2</v>
          </cell>
        </row>
        <row r="269">
          <cell r="O269" t="str">
            <v>I_14.3</v>
          </cell>
          <cell r="P269" t="str">
            <v>I_14.3</v>
          </cell>
          <cell r="Q269" t="str">
            <v>I_14.3</v>
          </cell>
          <cell r="R269" t="str">
            <v>I_14.3</v>
          </cell>
          <cell r="S269" t="str">
            <v>I_14.3</v>
          </cell>
          <cell r="T269" t="str">
            <v>I_14.3</v>
          </cell>
        </row>
        <row r="270">
          <cell r="O270" t="str">
            <v>I_14.4</v>
          </cell>
          <cell r="P270" t="str">
            <v>I_14.4</v>
          </cell>
          <cell r="Q270" t="str">
            <v>I_14.4</v>
          </cell>
          <cell r="R270" t="str">
            <v>I_14.4</v>
          </cell>
          <cell r="S270" t="str">
            <v>I_14.4</v>
          </cell>
          <cell r="T270" t="str">
            <v>I_14.4</v>
          </cell>
        </row>
        <row r="271">
          <cell r="O271" t="str">
            <v>I_14.5</v>
          </cell>
          <cell r="P271" t="str">
            <v>I_14.5</v>
          </cell>
          <cell r="Q271" t="str">
            <v>I_14.5</v>
          </cell>
          <cell r="R271" t="str">
            <v>I_14.5</v>
          </cell>
          <cell r="S271" t="str">
            <v>I_14.5</v>
          </cell>
          <cell r="T271" t="str">
            <v>I_14.5</v>
          </cell>
        </row>
        <row r="272">
          <cell r="O272" t="str">
            <v>I_14.6</v>
          </cell>
          <cell r="P272" t="str">
            <v>I_14.6</v>
          </cell>
          <cell r="Q272" t="str">
            <v>I_14.6</v>
          </cell>
          <cell r="R272" t="str">
            <v>I_14.6</v>
          </cell>
          <cell r="S272" t="str">
            <v>I_14.6</v>
          </cell>
          <cell r="T272" t="str">
            <v>I_14.6</v>
          </cell>
        </row>
        <row r="273">
          <cell r="O273" t="str">
            <v>I_15.1</v>
          </cell>
          <cell r="P273" t="str">
            <v>I_15.1</v>
          </cell>
          <cell r="Q273" t="str">
            <v>I_15.1</v>
          </cell>
          <cell r="R273" t="str">
            <v>I_15.1</v>
          </cell>
          <cell r="S273" t="str">
            <v>I_15.1</v>
          </cell>
          <cell r="T273" t="str">
            <v>I_15.1</v>
          </cell>
        </row>
        <row r="274">
          <cell r="O274" t="str">
            <v>I_15.2</v>
          </cell>
          <cell r="P274" t="str">
            <v>I_15.2</v>
          </cell>
          <cell r="Q274" t="str">
            <v>I_15.2</v>
          </cell>
          <cell r="R274" t="str">
            <v>I_15.2</v>
          </cell>
          <cell r="S274" t="str">
            <v>I_15.2</v>
          </cell>
          <cell r="T274" t="str">
            <v>I_15.2</v>
          </cell>
        </row>
        <row r="275">
          <cell r="O275" t="str">
            <v>I_15.3</v>
          </cell>
          <cell r="P275" t="str">
            <v>I_15.3</v>
          </cell>
          <cell r="Q275" t="str">
            <v>I_15.3</v>
          </cell>
          <cell r="R275" t="str">
            <v>I_15.3</v>
          </cell>
          <cell r="S275" t="str">
            <v>I_15.3</v>
          </cell>
          <cell r="T275" t="str">
            <v>I_15.3</v>
          </cell>
        </row>
        <row r="276">
          <cell r="O276" t="str">
            <v>I_15.4</v>
          </cell>
          <cell r="P276" t="str">
            <v>I_15.4</v>
          </cell>
          <cell r="Q276" t="str">
            <v>I_15.4</v>
          </cell>
          <cell r="R276" t="str">
            <v>I_15.4</v>
          </cell>
          <cell r="S276" t="str">
            <v>I_15.4</v>
          </cell>
          <cell r="T276" t="str">
            <v>I_15.4</v>
          </cell>
        </row>
        <row r="277">
          <cell r="O277" t="str">
            <v>I_15.5</v>
          </cell>
          <cell r="P277" t="str">
            <v>I_15.5</v>
          </cell>
          <cell r="Q277" t="str">
            <v>I_15.5</v>
          </cell>
          <cell r="R277" t="str">
            <v>I_15.5</v>
          </cell>
          <cell r="S277" t="str">
            <v>I_15.5</v>
          </cell>
          <cell r="T277" t="str">
            <v>I_15.5</v>
          </cell>
        </row>
        <row r="278">
          <cell r="O278" t="str">
            <v>I_15.6</v>
          </cell>
          <cell r="P278" t="str">
            <v>I_15.6</v>
          </cell>
          <cell r="Q278" t="str">
            <v>I_15.6</v>
          </cell>
          <cell r="R278" t="str">
            <v>I_15.6</v>
          </cell>
          <cell r="S278" t="str">
            <v>I_15.6</v>
          </cell>
          <cell r="T278" t="str">
            <v>I_15.6</v>
          </cell>
        </row>
        <row r="279">
          <cell r="O279" t="str">
            <v>I_16.1</v>
          </cell>
          <cell r="P279" t="str">
            <v>I_16.1</v>
          </cell>
          <cell r="Q279" t="str">
            <v>I_16.1</v>
          </cell>
          <cell r="R279" t="str">
            <v>I_16.1</v>
          </cell>
          <cell r="S279" t="str">
            <v>I_16.1</v>
          </cell>
          <cell r="T279" t="str">
            <v>I_16.1</v>
          </cell>
        </row>
        <row r="280">
          <cell r="O280" t="str">
            <v>I_16.2</v>
          </cell>
          <cell r="P280" t="str">
            <v>I_16.2</v>
          </cell>
          <cell r="Q280" t="str">
            <v>I_16.2</v>
          </cell>
          <cell r="R280" t="str">
            <v>I_16.2</v>
          </cell>
          <cell r="S280" t="str">
            <v>I_16.2</v>
          </cell>
          <cell r="T280" t="str">
            <v>I_16.2</v>
          </cell>
        </row>
        <row r="281">
          <cell r="O281" t="str">
            <v>I_16.3</v>
          </cell>
          <cell r="P281" t="str">
            <v>I_16.3</v>
          </cell>
          <cell r="Q281" t="str">
            <v>I_16.3</v>
          </cell>
          <cell r="R281" t="str">
            <v>I_16.3</v>
          </cell>
          <cell r="S281" t="str">
            <v>I_16.3</v>
          </cell>
          <cell r="T281" t="str">
            <v>I_16.3</v>
          </cell>
        </row>
        <row r="282">
          <cell r="O282" t="str">
            <v>I_16.4</v>
          </cell>
          <cell r="P282" t="str">
            <v>I_16.4</v>
          </cell>
          <cell r="Q282" t="str">
            <v>I_16.4</v>
          </cell>
          <cell r="R282" t="str">
            <v>I_16.4</v>
          </cell>
          <cell r="S282" t="str">
            <v>I_16.4</v>
          </cell>
          <cell r="T282" t="str">
            <v>I_16.4</v>
          </cell>
        </row>
        <row r="283">
          <cell r="O283" t="str">
            <v>I_16.5</v>
          </cell>
          <cell r="P283" t="str">
            <v>I_16.5</v>
          </cell>
          <cell r="Q283" t="str">
            <v>I_16.5</v>
          </cell>
          <cell r="R283" t="str">
            <v>I_16.5</v>
          </cell>
          <cell r="S283" t="str">
            <v>I_16.5</v>
          </cell>
          <cell r="T283" t="str">
            <v>I_16.5</v>
          </cell>
        </row>
        <row r="284">
          <cell r="O284" t="str">
            <v>I_17.1</v>
          </cell>
          <cell r="P284" t="str">
            <v>I_17.1</v>
          </cell>
          <cell r="Q284" t="str">
            <v>I_17.1</v>
          </cell>
          <cell r="R284" t="str">
            <v>I_17.1</v>
          </cell>
          <cell r="S284" t="str">
            <v>I_17.1</v>
          </cell>
          <cell r="T284" t="str">
            <v>I_17.1</v>
          </cell>
        </row>
        <row r="285">
          <cell r="O285" t="str">
            <v>I_17.2</v>
          </cell>
          <cell r="P285" t="str">
            <v>I_17.2</v>
          </cell>
          <cell r="Q285" t="str">
            <v>I_17.2</v>
          </cell>
          <cell r="R285" t="str">
            <v>I_17.2</v>
          </cell>
          <cell r="S285" t="str">
            <v>I_17.2</v>
          </cell>
          <cell r="T285" t="str">
            <v>I_17.2</v>
          </cell>
        </row>
        <row r="286">
          <cell r="O286" t="str">
            <v>I_17.3</v>
          </cell>
          <cell r="P286" t="str">
            <v>I_17.3</v>
          </cell>
          <cell r="Q286" t="str">
            <v>I_17.3</v>
          </cell>
          <cell r="R286" t="str">
            <v>I_17.3</v>
          </cell>
          <cell r="S286" t="str">
            <v>I_17.3</v>
          </cell>
          <cell r="T286" t="str">
            <v>I_17.3</v>
          </cell>
        </row>
        <row r="287">
          <cell r="O287" t="str">
            <v>I_17.4</v>
          </cell>
          <cell r="P287" t="str">
            <v>I_17.4</v>
          </cell>
          <cell r="Q287" t="str">
            <v>I_17.4</v>
          </cell>
          <cell r="R287" t="str">
            <v>I_17.4</v>
          </cell>
          <cell r="S287" t="str">
            <v>I_17.4</v>
          </cell>
          <cell r="T287" t="str">
            <v>I_17.4</v>
          </cell>
        </row>
        <row r="288">
          <cell r="O288" t="str">
            <v>I_17.5</v>
          </cell>
          <cell r="P288" t="str">
            <v>I_17.5</v>
          </cell>
          <cell r="Q288" t="str">
            <v>I_17.5</v>
          </cell>
          <cell r="R288" t="str">
            <v>I_17.5</v>
          </cell>
          <cell r="S288" t="str">
            <v>I_17.5</v>
          </cell>
          <cell r="T288" t="str">
            <v>I_17.5</v>
          </cell>
        </row>
        <row r="289">
          <cell r="O289" t="str">
            <v>I_18.1</v>
          </cell>
          <cell r="P289" t="str">
            <v>I_18.1</v>
          </cell>
          <cell r="Q289" t="str">
            <v>I_18.1</v>
          </cell>
          <cell r="R289" t="str">
            <v>I_18.1</v>
          </cell>
          <cell r="S289" t="str">
            <v>I_18.1</v>
          </cell>
          <cell r="T289" t="str">
            <v>I_18.1</v>
          </cell>
        </row>
        <row r="290">
          <cell r="O290" t="str">
            <v>I_18.2</v>
          </cell>
          <cell r="P290" t="str">
            <v>I_18.2</v>
          </cell>
          <cell r="Q290" t="str">
            <v>I_18.2</v>
          </cell>
          <cell r="R290" t="str">
            <v>I_18.2</v>
          </cell>
          <cell r="S290" t="str">
            <v>I_18.2</v>
          </cell>
          <cell r="T290" t="str">
            <v>I_18.2</v>
          </cell>
        </row>
        <row r="291">
          <cell r="O291" t="str">
            <v>I_18.3</v>
          </cell>
          <cell r="P291" t="str">
            <v>I_18.3</v>
          </cell>
          <cell r="Q291" t="str">
            <v>I_18.3</v>
          </cell>
          <cell r="R291" t="str">
            <v>I_18.3</v>
          </cell>
          <cell r="S291" t="str">
            <v>I_18.3</v>
          </cell>
          <cell r="T291" t="str">
            <v>I_18.3</v>
          </cell>
        </row>
        <row r="292">
          <cell r="O292" t="str">
            <v>I_18.4</v>
          </cell>
          <cell r="P292" t="str">
            <v>I_18.4</v>
          </cell>
          <cell r="Q292" t="str">
            <v>I_18.4</v>
          </cell>
          <cell r="R292" t="str">
            <v>I_18.4</v>
          </cell>
          <cell r="S292" t="str">
            <v>I_18.4</v>
          </cell>
          <cell r="T292" t="str">
            <v>I_18.4</v>
          </cell>
        </row>
        <row r="293">
          <cell r="O293" t="str">
            <v>I_18.5</v>
          </cell>
          <cell r="P293" t="str">
            <v>I_18.5</v>
          </cell>
          <cell r="Q293" t="str">
            <v>I_18.5</v>
          </cell>
          <cell r="R293" t="str">
            <v>I_18.5</v>
          </cell>
          <cell r="S293" t="str">
            <v>I_18.5</v>
          </cell>
          <cell r="T293" t="str">
            <v>I_18.5</v>
          </cell>
        </row>
        <row r="294">
          <cell r="O294" t="str">
            <v>I_19.1</v>
          </cell>
          <cell r="P294" t="str">
            <v>I_19.1</v>
          </cell>
          <cell r="Q294" t="str">
            <v>I_19.1</v>
          </cell>
          <cell r="R294" t="str">
            <v>I_19.1</v>
          </cell>
          <cell r="S294" t="str">
            <v>I_19.1</v>
          </cell>
          <cell r="T294" t="str">
            <v>I_19.1</v>
          </cell>
        </row>
        <row r="295">
          <cell r="O295" t="str">
            <v>I_19.2</v>
          </cell>
          <cell r="P295" t="str">
            <v>I_19.2</v>
          </cell>
          <cell r="Q295" t="str">
            <v>I_19.2</v>
          </cell>
          <cell r="R295" t="str">
            <v>I_19.2</v>
          </cell>
          <cell r="S295" t="str">
            <v>I_19.2</v>
          </cell>
          <cell r="T295" t="str">
            <v>I_19.2</v>
          </cell>
        </row>
        <row r="296">
          <cell r="O296" t="str">
            <v>I_19.3</v>
          </cell>
          <cell r="P296" t="str">
            <v>I_19.3</v>
          </cell>
          <cell r="Q296" t="str">
            <v>I_19.3</v>
          </cell>
          <cell r="R296" t="str">
            <v>I_19.3</v>
          </cell>
          <cell r="S296" t="str">
            <v>I_19.3</v>
          </cell>
          <cell r="T296" t="str">
            <v>I_19.3</v>
          </cell>
        </row>
        <row r="297">
          <cell r="O297" t="str">
            <v>I_19.4</v>
          </cell>
          <cell r="P297" t="str">
            <v>I_19.4</v>
          </cell>
          <cell r="Q297" t="str">
            <v>I_19.4</v>
          </cell>
          <cell r="R297" t="str">
            <v>I_19.4</v>
          </cell>
          <cell r="S297" t="str">
            <v>I_19.4</v>
          </cell>
          <cell r="T297" t="str">
            <v>I_19.4</v>
          </cell>
        </row>
        <row r="298">
          <cell r="O298" t="str">
            <v>I_19.5</v>
          </cell>
          <cell r="P298" t="str">
            <v>I_19.5</v>
          </cell>
          <cell r="Q298" t="str">
            <v>I_19.5</v>
          </cell>
          <cell r="R298" t="str">
            <v>I_19.5</v>
          </cell>
          <cell r="S298" t="str">
            <v>I_19.5</v>
          </cell>
          <cell r="T298" t="str">
            <v>I_19.5</v>
          </cell>
        </row>
        <row r="299">
          <cell r="O299" t="str">
            <v>I_20.1</v>
          </cell>
          <cell r="P299" t="str">
            <v>I_20.1</v>
          </cell>
          <cell r="Q299" t="str">
            <v>I_20.1</v>
          </cell>
          <cell r="R299" t="str">
            <v>I_20.1</v>
          </cell>
          <cell r="S299" t="str">
            <v>I_20.1</v>
          </cell>
          <cell r="T299" t="str">
            <v>I_20.1</v>
          </cell>
        </row>
        <row r="300">
          <cell r="O300" t="str">
            <v>I_20.2</v>
          </cell>
          <cell r="P300" t="str">
            <v>I_20.2</v>
          </cell>
          <cell r="Q300" t="str">
            <v>I_20.2</v>
          </cell>
          <cell r="R300" t="str">
            <v>I_20.2</v>
          </cell>
          <cell r="S300" t="str">
            <v>I_20.2</v>
          </cell>
          <cell r="T300" t="str">
            <v>I_20.2</v>
          </cell>
        </row>
        <row r="301">
          <cell r="O301" t="str">
            <v>I_20.3</v>
          </cell>
          <cell r="P301" t="str">
            <v>I_20.3</v>
          </cell>
          <cell r="Q301" t="str">
            <v>I_20.3</v>
          </cell>
          <cell r="R301" t="str">
            <v>I_20.3</v>
          </cell>
          <cell r="S301" t="str">
            <v>I_20.3</v>
          </cell>
          <cell r="T301" t="str">
            <v>I_20.3</v>
          </cell>
        </row>
        <row r="302">
          <cell r="O302" t="str">
            <v>I_20.4</v>
          </cell>
          <cell r="P302" t="str">
            <v>I_20.4</v>
          </cell>
          <cell r="Q302" t="str">
            <v>I_20.4</v>
          </cell>
          <cell r="R302" t="str">
            <v>I_20.4</v>
          </cell>
          <cell r="S302" t="str">
            <v>I_20.4</v>
          </cell>
          <cell r="T302" t="str">
            <v>I_20.4</v>
          </cell>
        </row>
        <row r="303">
          <cell r="O303" t="str">
            <v>I_20.5</v>
          </cell>
          <cell r="P303" t="str">
            <v>I_20.5</v>
          </cell>
          <cell r="Q303" t="str">
            <v>I_20.5</v>
          </cell>
          <cell r="R303" t="str">
            <v>I_20.5</v>
          </cell>
          <cell r="S303" t="str">
            <v>I_20.5</v>
          </cell>
          <cell r="T303" t="str">
            <v>I_20.5</v>
          </cell>
        </row>
        <row r="304">
          <cell r="O304" t="str">
            <v>I_21.1</v>
          </cell>
          <cell r="P304" t="str">
            <v>I_21.1</v>
          </cell>
          <cell r="Q304" t="str">
            <v>I_21.1</v>
          </cell>
          <cell r="R304" t="str">
            <v>I_21.1</v>
          </cell>
          <cell r="S304" t="str">
            <v>I_21.1</v>
          </cell>
          <cell r="T304" t="str">
            <v>I_21.1</v>
          </cell>
        </row>
        <row r="305">
          <cell r="O305" t="str">
            <v>I_21.2</v>
          </cell>
          <cell r="P305" t="str">
            <v>I_21.2</v>
          </cell>
          <cell r="Q305" t="str">
            <v>I_21.2</v>
          </cell>
          <cell r="R305" t="str">
            <v>I_21.2</v>
          </cell>
          <cell r="S305" t="str">
            <v>I_21.2</v>
          </cell>
          <cell r="T305" t="str">
            <v>I_21.2</v>
          </cell>
        </row>
        <row r="306">
          <cell r="O306" t="str">
            <v>I_21.3</v>
          </cell>
          <cell r="P306" t="str">
            <v>I_21.3</v>
          </cell>
          <cell r="Q306" t="str">
            <v>I_21.3</v>
          </cell>
          <cell r="R306" t="str">
            <v>I_21.3</v>
          </cell>
          <cell r="S306" t="str">
            <v>I_21.3</v>
          </cell>
          <cell r="T306" t="str">
            <v>I_21.3</v>
          </cell>
        </row>
        <row r="307">
          <cell r="O307" t="str">
            <v>I_21.4</v>
          </cell>
          <cell r="P307" t="str">
            <v>I_21.4</v>
          </cell>
          <cell r="Q307" t="str">
            <v>I_21.4</v>
          </cell>
          <cell r="R307" t="str">
            <v>I_21.4</v>
          </cell>
          <cell r="S307" t="str">
            <v>I_21.4</v>
          </cell>
          <cell r="T307" t="str">
            <v>I_21.4</v>
          </cell>
        </row>
        <row r="308">
          <cell r="O308" t="str">
            <v>I_21.5</v>
          </cell>
          <cell r="P308" t="str">
            <v>I_21.5</v>
          </cell>
          <cell r="Q308" t="str">
            <v>I_21.5</v>
          </cell>
          <cell r="R308" t="str">
            <v>I_21.5</v>
          </cell>
          <cell r="S308" t="str">
            <v>I_21.5</v>
          </cell>
          <cell r="T308" t="str">
            <v>I_21.5</v>
          </cell>
        </row>
        <row r="309">
          <cell r="O309" t="str">
            <v>I_22.1</v>
          </cell>
          <cell r="P309" t="str">
            <v>I_22.1</v>
          </cell>
          <cell r="Q309" t="str">
            <v>I_22.1</v>
          </cell>
          <cell r="R309" t="str">
            <v>I_22.1</v>
          </cell>
          <cell r="S309" t="str">
            <v>I_22.1</v>
          </cell>
          <cell r="T309" t="str">
            <v>I_22.1</v>
          </cell>
        </row>
        <row r="310">
          <cell r="O310" t="str">
            <v>I_22.2</v>
          </cell>
          <cell r="P310" t="str">
            <v>I_22.2</v>
          </cell>
          <cell r="Q310" t="str">
            <v>I_22.2</v>
          </cell>
          <cell r="R310" t="str">
            <v>I_22.2</v>
          </cell>
          <cell r="S310" t="str">
            <v>I_22.2</v>
          </cell>
          <cell r="T310" t="str">
            <v>I_22.2</v>
          </cell>
        </row>
        <row r="311">
          <cell r="O311" t="str">
            <v>I_22.3</v>
          </cell>
          <cell r="P311" t="str">
            <v>I_22.3</v>
          </cell>
          <cell r="Q311" t="str">
            <v>I_22.3</v>
          </cell>
          <cell r="R311" t="str">
            <v>I_22.3</v>
          </cell>
          <cell r="S311" t="str">
            <v>I_22.3</v>
          </cell>
          <cell r="T311" t="str">
            <v>I_22.3</v>
          </cell>
        </row>
        <row r="312">
          <cell r="O312" t="str">
            <v>I_22.4</v>
          </cell>
          <cell r="P312" t="str">
            <v>I_22.4</v>
          </cell>
          <cell r="Q312" t="str">
            <v>I_22.4</v>
          </cell>
          <cell r="R312" t="str">
            <v>I_22.4</v>
          </cell>
          <cell r="S312" t="str">
            <v>I_22.4</v>
          </cell>
          <cell r="T312" t="str">
            <v>I_22.4</v>
          </cell>
        </row>
        <row r="313">
          <cell r="O313" t="str">
            <v>I_22.5</v>
          </cell>
          <cell r="P313" t="str">
            <v>I_22.5</v>
          </cell>
          <cell r="Q313" t="str">
            <v>I_22.5</v>
          </cell>
          <cell r="R313" t="str">
            <v>I_22.5</v>
          </cell>
          <cell r="S313" t="str">
            <v>I_22.5</v>
          </cell>
          <cell r="T313" t="str">
            <v>I_22.5</v>
          </cell>
        </row>
        <row r="314">
          <cell r="O314" t="str">
            <v>I_23.1</v>
          </cell>
          <cell r="P314" t="str">
            <v>I_23.1</v>
          </cell>
          <cell r="Q314" t="str">
            <v>I_23.1</v>
          </cell>
          <cell r="R314" t="str">
            <v>I_23.1</v>
          </cell>
          <cell r="S314" t="str">
            <v>I_23.1</v>
          </cell>
          <cell r="T314" t="str">
            <v>I_23.1</v>
          </cell>
        </row>
        <row r="315">
          <cell r="O315" t="str">
            <v>I_23.2</v>
          </cell>
          <cell r="P315" t="str">
            <v>I_23.2</v>
          </cell>
          <cell r="Q315" t="str">
            <v>I_23.2</v>
          </cell>
          <cell r="R315" t="str">
            <v>I_23.2</v>
          </cell>
          <cell r="S315" t="str">
            <v>I_23.2</v>
          </cell>
          <cell r="T315" t="str">
            <v>I_23.2</v>
          </cell>
        </row>
        <row r="316">
          <cell r="O316" t="str">
            <v>I_23.3</v>
          </cell>
          <cell r="P316" t="str">
            <v>I_23.3</v>
          </cell>
          <cell r="Q316" t="str">
            <v>I_23.3</v>
          </cell>
          <cell r="R316" t="str">
            <v>I_23.3</v>
          </cell>
          <cell r="S316" t="str">
            <v>I_23.3</v>
          </cell>
          <cell r="T316" t="str">
            <v>I_23.3</v>
          </cell>
        </row>
        <row r="317">
          <cell r="O317" t="str">
            <v>I_23.4</v>
          </cell>
          <cell r="P317" t="str">
            <v>I_23.4</v>
          </cell>
          <cell r="Q317" t="str">
            <v>I_23.4</v>
          </cell>
          <cell r="R317" t="str">
            <v>I_23.4</v>
          </cell>
          <cell r="S317" t="str">
            <v>I_23.4</v>
          </cell>
          <cell r="T317" t="str">
            <v>I_23.4</v>
          </cell>
        </row>
        <row r="318">
          <cell r="O318" t="str">
            <v>I_23.5</v>
          </cell>
          <cell r="P318" t="str">
            <v>I_23.5</v>
          </cell>
          <cell r="Q318" t="str">
            <v>I_23.5</v>
          </cell>
          <cell r="R318" t="str">
            <v>I_23.5</v>
          </cell>
          <cell r="S318" t="str">
            <v>I_23.5</v>
          </cell>
          <cell r="T318" t="str">
            <v>I_23.5</v>
          </cell>
        </row>
        <row r="319">
          <cell r="O319" t="str">
            <v>I_24.1</v>
          </cell>
          <cell r="P319" t="str">
            <v>I_24.1</v>
          </cell>
          <cell r="Q319" t="str">
            <v>I_24.1</v>
          </cell>
          <cell r="R319" t="str">
            <v>I_24.1</v>
          </cell>
          <cell r="S319" t="str">
            <v>I_24.1</v>
          </cell>
          <cell r="T319" t="str">
            <v>I_24.1</v>
          </cell>
        </row>
        <row r="320">
          <cell r="O320" t="str">
            <v>I_24.2</v>
          </cell>
          <cell r="P320" t="str">
            <v>I_24.2</v>
          </cell>
          <cell r="Q320" t="str">
            <v>I_24.2</v>
          </cell>
          <cell r="R320" t="str">
            <v>I_24.2</v>
          </cell>
          <cell r="S320" t="str">
            <v>I_24.2</v>
          </cell>
          <cell r="T320" t="str">
            <v>I_24.2</v>
          </cell>
        </row>
        <row r="321">
          <cell r="O321" t="str">
            <v>I_24.3</v>
          </cell>
          <cell r="P321" t="str">
            <v>I_24.3</v>
          </cell>
          <cell r="Q321" t="str">
            <v>I_24.3</v>
          </cell>
          <cell r="R321" t="str">
            <v>I_24.3</v>
          </cell>
          <cell r="S321" t="str">
            <v>I_24.3</v>
          </cell>
          <cell r="T321" t="str">
            <v>I_24.3</v>
          </cell>
        </row>
        <row r="322">
          <cell r="O322" t="str">
            <v>I_24.4</v>
          </cell>
          <cell r="P322" t="str">
            <v>I_24.4</v>
          </cell>
          <cell r="Q322" t="str">
            <v>I_24.4</v>
          </cell>
          <cell r="R322" t="str">
            <v>I_24.4</v>
          </cell>
          <cell r="S322" t="str">
            <v>I_24.4</v>
          </cell>
          <cell r="T322" t="str">
            <v>I_24.4</v>
          </cell>
        </row>
        <row r="323">
          <cell r="O323" t="str">
            <v>I_24.5</v>
          </cell>
          <cell r="P323" t="str">
            <v>I_24.5</v>
          </cell>
          <cell r="Q323" t="str">
            <v>I_24.5</v>
          </cell>
          <cell r="R323" t="str">
            <v>I_24.5</v>
          </cell>
          <cell r="S323" t="str">
            <v>I_24.5</v>
          </cell>
          <cell r="T323" t="str">
            <v>I_24.5</v>
          </cell>
        </row>
        <row r="324">
          <cell r="O324" t="str">
            <v>I_25.1</v>
          </cell>
          <cell r="P324" t="str">
            <v>I_25.1</v>
          </cell>
          <cell r="Q324" t="str">
            <v>I_25.1</v>
          </cell>
          <cell r="R324" t="str">
            <v>I_25.1</v>
          </cell>
          <cell r="S324" t="str">
            <v>I_25.1</v>
          </cell>
          <cell r="T324" t="str">
            <v>I_25.1</v>
          </cell>
        </row>
        <row r="325">
          <cell r="O325" t="str">
            <v>I_25.2</v>
          </cell>
          <cell r="P325" t="str">
            <v>I_25.2</v>
          </cell>
          <cell r="Q325" t="str">
            <v>I_25.2</v>
          </cell>
          <cell r="R325" t="str">
            <v>I_25.2</v>
          </cell>
          <cell r="S325" t="str">
            <v>I_25.2</v>
          </cell>
          <cell r="T325" t="str">
            <v>I_25.2</v>
          </cell>
        </row>
        <row r="326">
          <cell r="O326" t="str">
            <v>I_25.3</v>
          </cell>
          <cell r="P326" t="str">
            <v>I_25.3</v>
          </cell>
          <cell r="Q326" t="str">
            <v>I_25.3</v>
          </cell>
          <cell r="R326" t="str">
            <v>I_25.3</v>
          </cell>
          <cell r="S326" t="str">
            <v>I_25.3</v>
          </cell>
          <cell r="T326" t="str">
            <v>I_25.3</v>
          </cell>
        </row>
        <row r="327">
          <cell r="O327" t="str">
            <v>I_25.4</v>
          </cell>
          <cell r="P327" t="str">
            <v>I_25.4</v>
          </cell>
          <cell r="Q327" t="str">
            <v>I_25.4</v>
          </cell>
          <cell r="R327" t="str">
            <v>I_25.4</v>
          </cell>
          <cell r="S327" t="str">
            <v>I_25.4</v>
          </cell>
          <cell r="T327" t="str">
            <v>I_25.4</v>
          </cell>
        </row>
        <row r="328">
          <cell r="O328" t="str">
            <v>I_25.5</v>
          </cell>
          <cell r="P328" t="str">
            <v>I_25.5</v>
          </cell>
          <cell r="Q328" t="str">
            <v>I_25.5</v>
          </cell>
          <cell r="R328" t="str">
            <v>I_25.5</v>
          </cell>
          <cell r="S328" t="str">
            <v>I_25.5</v>
          </cell>
          <cell r="T328" t="str">
            <v>I_25.5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d"/>
      <sheetName val="Összesítő"/>
      <sheetName val="2.2.1. (önálló fennt.)"/>
      <sheetName val="2.2.1. (int társ)"/>
      <sheetName val="2.2.1. (TKT fennt.2008-2009)"/>
      <sheetName val="2.2.1. (TKT fennt.2009-2010)"/>
      <sheetName val="2.2.2.-2.3. feladatok"/>
      <sheetName val="szakszolgálati adatok"/>
      <sheetName val="2.4. feladat"/>
      <sheetName val="2.5.-2.8. feladatok"/>
      <sheetName val="info 1"/>
      <sheetName val="info 2"/>
    </sheetNames>
    <sheetDataSet>
      <sheetData sheetId="0" refreshError="1">
        <row r="10">
          <cell r="O10"/>
          <cell r="P10"/>
          <cell r="Q10"/>
          <cell r="R10"/>
          <cell r="S10"/>
          <cell r="T10"/>
        </row>
        <row r="11">
          <cell r="O11"/>
          <cell r="P11"/>
          <cell r="Q11"/>
          <cell r="R11"/>
          <cell r="S11"/>
          <cell r="T11"/>
        </row>
        <row r="12">
          <cell r="O12" t="str">
            <v>I_1.3</v>
          </cell>
          <cell r="P12" t="str">
            <v>I_1.3</v>
          </cell>
          <cell r="Q12" t="str">
            <v>I_1.3</v>
          </cell>
          <cell r="R12" t="str">
            <v>I_1.3</v>
          </cell>
          <cell r="S12" t="str">
            <v>I_1.3</v>
          </cell>
          <cell r="T12" t="str">
            <v>I_1.3</v>
          </cell>
        </row>
        <row r="13">
          <cell r="O13" t="str">
            <v>I_1.4</v>
          </cell>
          <cell r="P13" t="str">
            <v>I_1.4</v>
          </cell>
          <cell r="Q13" t="str">
            <v>I_1.4</v>
          </cell>
          <cell r="R13" t="str">
            <v>I_1.4</v>
          </cell>
          <cell r="S13" t="str">
            <v>I_1.4</v>
          </cell>
          <cell r="T13" t="str">
            <v>I_1.4</v>
          </cell>
        </row>
        <row r="14">
          <cell r="O14" t="str">
            <v>I_1.5</v>
          </cell>
          <cell r="P14" t="str">
            <v>I_1.5</v>
          </cell>
          <cell r="Q14" t="str">
            <v>I_1.5</v>
          </cell>
          <cell r="R14" t="str">
            <v>I_1.5</v>
          </cell>
          <cell r="S14" t="str">
            <v>I_1.5</v>
          </cell>
          <cell r="T14" t="str">
            <v>I_1.5</v>
          </cell>
        </row>
        <row r="15">
          <cell r="O15" t="str">
            <v>I_1.6</v>
          </cell>
          <cell r="P15" t="str">
            <v>I_1.6</v>
          </cell>
          <cell r="Q15" t="str">
            <v>I_1.6</v>
          </cell>
          <cell r="R15" t="str">
            <v>I_1.6</v>
          </cell>
          <cell r="S15" t="str">
            <v>I_1.6</v>
          </cell>
          <cell r="T15" t="str">
            <v>I_1.6</v>
          </cell>
        </row>
        <row r="16">
          <cell r="O16" t="str">
            <v>I_1.7</v>
          </cell>
          <cell r="P16" t="str">
            <v>I_1.7</v>
          </cell>
          <cell r="Q16" t="str">
            <v>I_1.7</v>
          </cell>
          <cell r="R16" t="str">
            <v>I_1.7</v>
          </cell>
          <cell r="S16" t="str">
            <v>I_1.7</v>
          </cell>
          <cell r="T16" t="str">
            <v>I_1.7</v>
          </cell>
        </row>
        <row r="17">
          <cell r="O17" t="str">
            <v>I_1.8</v>
          </cell>
          <cell r="P17" t="str">
            <v>I_1.8</v>
          </cell>
          <cell r="Q17" t="str">
            <v>I_1.8</v>
          </cell>
          <cell r="R17" t="str">
            <v>I_1.8</v>
          </cell>
          <cell r="S17" t="str">
            <v>I_1.8</v>
          </cell>
          <cell r="T17" t="str">
            <v>I_1.8</v>
          </cell>
        </row>
        <row r="18">
          <cell r="O18" t="str">
            <v>I_1.9</v>
          </cell>
          <cell r="P18" t="str">
            <v>I_1.9</v>
          </cell>
          <cell r="Q18" t="str">
            <v>I_1.9</v>
          </cell>
          <cell r="R18" t="str">
            <v>I_1.9</v>
          </cell>
          <cell r="S18" t="str">
            <v>I_1.9</v>
          </cell>
          <cell r="T18" t="str">
            <v>I_1.9</v>
          </cell>
        </row>
        <row r="19">
          <cell r="O19" t="str">
            <v>I_1.10</v>
          </cell>
          <cell r="P19" t="str">
            <v>I_1.10</v>
          </cell>
          <cell r="Q19" t="str">
            <v>I_1.10</v>
          </cell>
          <cell r="R19" t="str">
            <v>I_1.10</v>
          </cell>
          <cell r="S19" t="str">
            <v>I_1.10</v>
          </cell>
          <cell r="T19" t="str">
            <v>I_1.10</v>
          </cell>
        </row>
        <row r="20">
          <cell r="O20" t="str">
            <v>I_1.11</v>
          </cell>
          <cell r="P20" t="str">
            <v>I_1.11</v>
          </cell>
          <cell r="Q20" t="str">
            <v>I_1.11</v>
          </cell>
          <cell r="R20" t="str">
            <v>I_1.11</v>
          </cell>
          <cell r="S20" t="str">
            <v>I_1.11</v>
          </cell>
          <cell r="T20" t="str">
            <v>I_1.11</v>
          </cell>
        </row>
        <row r="21">
          <cell r="O21" t="str">
            <v>I_1.12</v>
          </cell>
          <cell r="P21" t="str">
            <v>I_1.12</v>
          </cell>
          <cell r="Q21" t="str">
            <v>I_1.12</v>
          </cell>
          <cell r="R21" t="str">
            <v>I_1.12</v>
          </cell>
          <cell r="S21" t="str">
            <v>I_1.12</v>
          </cell>
          <cell r="T21" t="str">
            <v>I_1.12</v>
          </cell>
        </row>
        <row r="22">
          <cell r="O22" t="str">
            <v>I_1.13</v>
          </cell>
          <cell r="P22" t="str">
            <v>I_1.13</v>
          </cell>
          <cell r="Q22" t="str">
            <v>I_1.13</v>
          </cell>
          <cell r="R22" t="str">
            <v>I_1.13</v>
          </cell>
          <cell r="S22" t="str">
            <v>I_1.13</v>
          </cell>
          <cell r="T22" t="str">
            <v>I_1.13</v>
          </cell>
        </row>
        <row r="23">
          <cell r="O23" t="str">
            <v>I_1.14</v>
          </cell>
          <cell r="P23" t="str">
            <v>I_1.14</v>
          </cell>
          <cell r="Q23" t="str">
            <v>I_1.14</v>
          </cell>
          <cell r="R23" t="str">
            <v>I_1.14</v>
          </cell>
          <cell r="S23" t="str">
            <v>I_1.14</v>
          </cell>
          <cell r="T23" t="str">
            <v>I_1.14</v>
          </cell>
        </row>
        <row r="24">
          <cell r="O24" t="str">
            <v>I_1.15</v>
          </cell>
          <cell r="P24" t="str">
            <v>I_1.15</v>
          </cell>
          <cell r="Q24" t="str">
            <v>I_1.15</v>
          </cell>
          <cell r="R24" t="str">
            <v>I_1.15</v>
          </cell>
          <cell r="S24" t="str">
            <v>I_1.15</v>
          </cell>
          <cell r="T24" t="str">
            <v>I_1.15</v>
          </cell>
        </row>
        <row r="25">
          <cell r="O25" t="str">
            <v>I_1.16</v>
          </cell>
          <cell r="P25" t="str">
            <v>I_1.16</v>
          </cell>
          <cell r="Q25" t="str">
            <v>I_1.16</v>
          </cell>
          <cell r="R25" t="str">
            <v>I_1.16</v>
          </cell>
          <cell r="S25" t="str">
            <v>I_1.16</v>
          </cell>
          <cell r="T25" t="str">
            <v>I_1.16</v>
          </cell>
        </row>
        <row r="26">
          <cell r="O26" t="str">
            <v>I_1.17</v>
          </cell>
          <cell r="P26" t="str">
            <v>I_1.17</v>
          </cell>
          <cell r="Q26" t="str">
            <v>I_1.17</v>
          </cell>
          <cell r="R26" t="str">
            <v>I_1.17</v>
          </cell>
          <cell r="S26" t="str">
            <v>I_1.17</v>
          </cell>
          <cell r="T26" t="str">
            <v>I_1.17</v>
          </cell>
        </row>
        <row r="27">
          <cell r="O27" t="str">
            <v>I_1.18</v>
          </cell>
          <cell r="P27" t="str">
            <v>I_1.18</v>
          </cell>
          <cell r="Q27" t="str">
            <v>I_1.18</v>
          </cell>
          <cell r="R27" t="str">
            <v>I_1.18</v>
          </cell>
          <cell r="S27" t="str">
            <v>I_1.18</v>
          </cell>
          <cell r="T27" t="str">
            <v>I_1.18</v>
          </cell>
        </row>
        <row r="28">
          <cell r="O28" t="str">
            <v>I_1.19</v>
          </cell>
          <cell r="P28" t="str">
            <v>I_1.19</v>
          </cell>
          <cell r="Q28" t="str">
            <v>I_1.19</v>
          </cell>
          <cell r="R28" t="str">
            <v>I_1.19</v>
          </cell>
          <cell r="S28" t="str">
            <v>I_1.19</v>
          </cell>
          <cell r="T28" t="str">
            <v>I_1.19</v>
          </cell>
        </row>
        <row r="29">
          <cell r="O29" t="str">
            <v>I_1.20</v>
          </cell>
          <cell r="P29" t="str">
            <v>I_1.20</v>
          </cell>
          <cell r="Q29" t="str">
            <v>I_1.20</v>
          </cell>
          <cell r="R29" t="str">
            <v>I_1.20</v>
          </cell>
          <cell r="S29" t="str">
            <v>I_1.20</v>
          </cell>
          <cell r="T29" t="str">
            <v>I_1.20</v>
          </cell>
        </row>
        <row r="30">
          <cell r="O30" t="str">
            <v>I_1.21</v>
          </cell>
          <cell r="P30" t="str">
            <v>I_1.21</v>
          </cell>
          <cell r="Q30" t="str">
            <v>I_1.21</v>
          </cell>
          <cell r="R30" t="str">
            <v>I_1.21</v>
          </cell>
          <cell r="S30" t="str">
            <v>I_1.21</v>
          </cell>
          <cell r="T30" t="str">
            <v>I_1.21</v>
          </cell>
        </row>
        <row r="31">
          <cell r="O31" t="str">
            <v>I_1.22</v>
          </cell>
          <cell r="P31" t="str">
            <v>I_1.22</v>
          </cell>
          <cell r="Q31" t="str">
            <v>I_1.22</v>
          </cell>
          <cell r="R31" t="str">
            <v>I_1.22</v>
          </cell>
          <cell r="S31" t="str">
            <v>I_1.22</v>
          </cell>
          <cell r="T31" t="str">
            <v>I_1.22</v>
          </cell>
        </row>
        <row r="32">
          <cell r="O32" t="str">
            <v>I_1.23</v>
          </cell>
          <cell r="P32" t="str">
            <v>I_1.23</v>
          </cell>
          <cell r="Q32" t="str">
            <v>I_1.23</v>
          </cell>
          <cell r="R32" t="str">
            <v>I_1.23</v>
          </cell>
          <cell r="S32" t="str">
            <v>I_1.23</v>
          </cell>
          <cell r="T32" t="str">
            <v>I_1.23</v>
          </cell>
        </row>
        <row r="33">
          <cell r="O33" t="str">
            <v>I_1.24</v>
          </cell>
          <cell r="P33" t="str">
            <v>I_1.24</v>
          </cell>
          <cell r="Q33" t="str">
            <v>I_1.24</v>
          </cell>
          <cell r="R33" t="str">
            <v>I_1.24</v>
          </cell>
          <cell r="S33" t="str">
            <v>I_1.24</v>
          </cell>
          <cell r="T33" t="str">
            <v>I_1.24</v>
          </cell>
        </row>
        <row r="34">
          <cell r="O34" t="str">
            <v>I_1.25</v>
          </cell>
          <cell r="P34" t="str">
            <v>I_1.25</v>
          </cell>
          <cell r="Q34" t="str">
            <v>I_1.25</v>
          </cell>
          <cell r="R34" t="str">
            <v>I_1.25</v>
          </cell>
          <cell r="S34" t="str">
            <v>I_1.25</v>
          </cell>
          <cell r="T34" t="str">
            <v>I_1.25</v>
          </cell>
        </row>
        <row r="35">
          <cell r="O35" t="str">
            <v>I_1.26</v>
          </cell>
          <cell r="P35" t="str">
            <v>I_1.26</v>
          </cell>
          <cell r="Q35" t="str">
            <v>I_1.26</v>
          </cell>
          <cell r="R35" t="str">
            <v>I_1.26</v>
          </cell>
          <cell r="S35" t="str">
            <v>I_1.26</v>
          </cell>
          <cell r="T35" t="str">
            <v>I_1.26</v>
          </cell>
        </row>
        <row r="36">
          <cell r="O36" t="str">
            <v>I_1.27</v>
          </cell>
          <cell r="P36" t="str">
            <v>I_1.27</v>
          </cell>
          <cell r="Q36" t="str">
            <v>I_1.27</v>
          </cell>
          <cell r="R36" t="str">
            <v>I_1.27</v>
          </cell>
          <cell r="S36" t="str">
            <v>I_1.27</v>
          </cell>
          <cell r="T36" t="str">
            <v>I_1.27</v>
          </cell>
        </row>
        <row r="37">
          <cell r="O37" t="str">
            <v>I_1.28</v>
          </cell>
          <cell r="P37" t="str">
            <v>I_1.28</v>
          </cell>
          <cell r="Q37" t="str">
            <v>I_1.28</v>
          </cell>
          <cell r="R37" t="str">
            <v>I_1.28</v>
          </cell>
          <cell r="S37" t="str">
            <v>I_1.28</v>
          </cell>
          <cell r="T37" t="str">
            <v>I_1.28</v>
          </cell>
        </row>
        <row r="38">
          <cell r="O38" t="str">
            <v>I_1.29</v>
          </cell>
          <cell r="P38" t="str">
            <v>I_1.29</v>
          </cell>
          <cell r="Q38" t="str">
            <v>I_1.29</v>
          </cell>
          <cell r="R38" t="str">
            <v>I_1.29</v>
          </cell>
          <cell r="S38" t="str">
            <v>I_1.29</v>
          </cell>
          <cell r="T38" t="str">
            <v>I_1.29</v>
          </cell>
        </row>
        <row r="39">
          <cell r="O39" t="str">
            <v>I_1.30</v>
          </cell>
          <cell r="P39" t="str">
            <v>I_1.30</v>
          </cell>
          <cell r="Q39" t="str">
            <v>I_1.30</v>
          </cell>
          <cell r="R39" t="str">
            <v>I_1.30</v>
          </cell>
          <cell r="S39" t="str">
            <v>I_1.30</v>
          </cell>
          <cell r="T39" t="str">
            <v>I_1.30</v>
          </cell>
        </row>
        <row r="40">
          <cell r="O40" t="str">
            <v>I_1.31</v>
          </cell>
          <cell r="P40" t="str">
            <v>I_1.31</v>
          </cell>
          <cell r="Q40" t="str">
            <v>I_1.31</v>
          </cell>
          <cell r="R40" t="str">
            <v>I_1.31</v>
          </cell>
          <cell r="S40" t="str">
            <v>I_1.31</v>
          </cell>
          <cell r="T40" t="str">
            <v>I_1.31</v>
          </cell>
        </row>
        <row r="41">
          <cell r="O41" t="str">
            <v>I_1.32</v>
          </cell>
          <cell r="P41" t="str">
            <v>I_1.32</v>
          </cell>
          <cell r="Q41" t="str">
            <v>I_1.32</v>
          </cell>
          <cell r="R41" t="str">
            <v>I_1.32</v>
          </cell>
          <cell r="S41" t="str">
            <v>I_1.32</v>
          </cell>
          <cell r="T41" t="str">
            <v>I_1.32</v>
          </cell>
        </row>
        <row r="42">
          <cell r="O42" t="str">
            <v>I_1.33</v>
          </cell>
          <cell r="P42" t="str">
            <v>I_1.33</v>
          </cell>
          <cell r="Q42" t="str">
            <v>I_1.33</v>
          </cell>
          <cell r="R42" t="str">
            <v>I_1.33</v>
          </cell>
          <cell r="S42" t="str">
            <v>I_1.33</v>
          </cell>
          <cell r="T42" t="str">
            <v>I_1.33</v>
          </cell>
        </row>
        <row r="43">
          <cell r="O43" t="str">
            <v>I_1.34</v>
          </cell>
          <cell r="P43" t="str">
            <v>I_1.34</v>
          </cell>
          <cell r="Q43" t="str">
            <v>I_1.34</v>
          </cell>
          <cell r="R43" t="str">
            <v>I_1.34</v>
          </cell>
          <cell r="S43" t="str">
            <v>I_1.34</v>
          </cell>
          <cell r="T43" t="str">
            <v>I_1.34</v>
          </cell>
        </row>
        <row r="44">
          <cell r="O44" t="str">
            <v>I_1.35</v>
          </cell>
          <cell r="P44" t="str">
            <v>I_1.35</v>
          </cell>
          <cell r="Q44" t="str">
            <v>I_1.35</v>
          </cell>
          <cell r="R44" t="str">
            <v>I_1.35</v>
          </cell>
          <cell r="S44" t="str">
            <v>I_1.35</v>
          </cell>
          <cell r="T44" t="str">
            <v>I_1.35</v>
          </cell>
        </row>
        <row r="45">
          <cell r="O45" t="str">
            <v>I_1.36</v>
          </cell>
          <cell r="P45" t="str">
            <v>I_1.36</v>
          </cell>
          <cell r="Q45" t="str">
            <v>I_1.36</v>
          </cell>
          <cell r="R45" t="str">
            <v>I_1.36</v>
          </cell>
          <cell r="S45" t="str">
            <v>I_1.36</v>
          </cell>
          <cell r="T45" t="str">
            <v>I_1.36</v>
          </cell>
        </row>
        <row r="46">
          <cell r="O46" t="str">
            <v>I_1.37</v>
          </cell>
          <cell r="P46" t="str">
            <v>I_1.37</v>
          </cell>
          <cell r="Q46" t="str">
            <v>I_1.37</v>
          </cell>
          <cell r="R46" t="str">
            <v>I_1.37</v>
          </cell>
          <cell r="S46" t="str">
            <v>I_1.37</v>
          </cell>
          <cell r="T46" t="str">
            <v>I_1.37</v>
          </cell>
        </row>
        <row r="47">
          <cell r="O47" t="str">
            <v>I_1.38</v>
          </cell>
          <cell r="P47" t="str">
            <v>I_1.38</v>
          </cell>
          <cell r="Q47" t="str">
            <v>I_1.38</v>
          </cell>
          <cell r="R47" t="str">
            <v>I_1.38</v>
          </cell>
          <cell r="S47" t="str">
            <v>I_1.38</v>
          </cell>
          <cell r="T47" t="str">
            <v>I_1.38</v>
          </cell>
        </row>
        <row r="48">
          <cell r="O48" t="str">
            <v>I_1.39</v>
          </cell>
          <cell r="P48" t="str">
            <v>I_1.39</v>
          </cell>
          <cell r="Q48" t="str">
            <v>I_1.39</v>
          </cell>
          <cell r="R48" t="str">
            <v>I_1.39</v>
          </cell>
          <cell r="S48" t="str">
            <v>I_1.39</v>
          </cell>
          <cell r="T48" t="str">
            <v>I_1.39</v>
          </cell>
        </row>
        <row r="49">
          <cell r="O49" t="str">
            <v>I_1.40</v>
          </cell>
          <cell r="P49" t="str">
            <v>I_1.40</v>
          </cell>
          <cell r="Q49" t="str">
            <v>I_1.40</v>
          </cell>
          <cell r="R49" t="str">
            <v>I_1.40</v>
          </cell>
          <cell r="S49" t="str">
            <v>I_1.40</v>
          </cell>
          <cell r="T49" t="str">
            <v>I_1.40</v>
          </cell>
        </row>
        <row r="50">
          <cell r="O50" t="str">
            <v>I_1.41</v>
          </cell>
          <cell r="P50" t="str">
            <v>I_1.41</v>
          </cell>
          <cell r="Q50" t="str">
            <v>I_1.41</v>
          </cell>
          <cell r="R50" t="str">
            <v>I_1.41</v>
          </cell>
          <cell r="S50" t="str">
            <v>I_1.41</v>
          </cell>
          <cell r="T50" t="str">
            <v>I_1.41</v>
          </cell>
        </row>
        <row r="51">
          <cell r="O51" t="str">
            <v>I_1.42</v>
          </cell>
          <cell r="P51" t="str">
            <v>I_1.42</v>
          </cell>
          <cell r="Q51" t="str">
            <v>I_1.42</v>
          </cell>
          <cell r="R51" t="str">
            <v>I_1.42</v>
          </cell>
          <cell r="S51" t="str">
            <v>I_1.42</v>
          </cell>
          <cell r="T51" t="str">
            <v>I_1.42</v>
          </cell>
        </row>
        <row r="52">
          <cell r="O52" t="str">
            <v>I_1.43</v>
          </cell>
          <cell r="P52" t="str">
            <v>I_1.43</v>
          </cell>
          <cell r="Q52" t="str">
            <v>I_1.43</v>
          </cell>
          <cell r="R52" t="str">
            <v>I_1.43</v>
          </cell>
          <cell r="S52" t="str">
            <v>I_1.43</v>
          </cell>
          <cell r="T52" t="str">
            <v>I_1.43</v>
          </cell>
        </row>
        <row r="53">
          <cell r="O53" t="str">
            <v>I_1.44</v>
          </cell>
          <cell r="P53" t="str">
            <v>I_1.44</v>
          </cell>
          <cell r="Q53" t="str">
            <v>I_1.44</v>
          </cell>
          <cell r="R53" t="str">
            <v>I_1.44</v>
          </cell>
          <cell r="S53" t="str">
            <v>I_1.44</v>
          </cell>
          <cell r="T53" t="str">
            <v>I_1.44</v>
          </cell>
        </row>
        <row r="54">
          <cell r="O54" t="str">
            <v>I_1.45</v>
          </cell>
          <cell r="P54" t="str">
            <v>I_1.45</v>
          </cell>
          <cell r="Q54" t="str">
            <v>I_1.45</v>
          </cell>
          <cell r="R54" t="str">
            <v>I_1.45</v>
          </cell>
          <cell r="S54" t="str">
            <v>I_1.45</v>
          </cell>
          <cell r="T54" t="str">
            <v>I_1.45</v>
          </cell>
        </row>
        <row r="55">
          <cell r="O55" t="str">
            <v>I_1.46</v>
          </cell>
          <cell r="P55" t="str">
            <v>I_1.46</v>
          </cell>
          <cell r="Q55" t="str">
            <v>I_1.46</v>
          </cell>
          <cell r="R55" t="str">
            <v>I_1.46</v>
          </cell>
          <cell r="S55" t="str">
            <v>I_1.46</v>
          </cell>
          <cell r="T55" t="str">
            <v>I_1.46</v>
          </cell>
        </row>
        <row r="56">
          <cell r="O56" t="str">
            <v>I_1.47</v>
          </cell>
          <cell r="P56" t="str">
            <v>I_1.47</v>
          </cell>
          <cell r="Q56" t="str">
            <v>I_1.47</v>
          </cell>
          <cell r="R56" t="str">
            <v>I_1.47</v>
          </cell>
          <cell r="S56" t="str">
            <v>I_1.47</v>
          </cell>
          <cell r="T56" t="str">
            <v>I_1.47</v>
          </cell>
        </row>
        <row r="57">
          <cell r="O57" t="str">
            <v>I_1.48</v>
          </cell>
          <cell r="P57" t="str">
            <v>I_1.48</v>
          </cell>
          <cell r="Q57" t="str">
            <v>I_1.48</v>
          </cell>
          <cell r="R57" t="str">
            <v>I_1.48</v>
          </cell>
          <cell r="S57" t="str">
            <v>I_1.48</v>
          </cell>
          <cell r="T57" t="str">
            <v>I_1.48</v>
          </cell>
        </row>
        <row r="58">
          <cell r="O58" t="str">
            <v>I_1.49</v>
          </cell>
          <cell r="P58" t="str">
            <v>I_1.49</v>
          </cell>
          <cell r="Q58" t="str">
            <v>I_1.49</v>
          </cell>
          <cell r="R58" t="str">
            <v>I_1.49</v>
          </cell>
          <cell r="S58" t="str">
            <v>I_1.49</v>
          </cell>
          <cell r="T58" t="str">
            <v>I_1.49</v>
          </cell>
        </row>
        <row r="59">
          <cell r="O59" t="str">
            <v>I_1.50</v>
          </cell>
          <cell r="P59" t="str">
            <v>I_1.50</v>
          </cell>
          <cell r="Q59" t="str">
            <v>I_1.50</v>
          </cell>
          <cell r="R59" t="str">
            <v>I_1.50</v>
          </cell>
          <cell r="S59" t="str">
            <v>I_1.50</v>
          </cell>
          <cell r="T59" t="str">
            <v>I_1.50</v>
          </cell>
        </row>
        <row r="60">
          <cell r="O60" t="str">
            <v>I_1.51</v>
          </cell>
          <cell r="P60" t="str">
            <v>I_1.51</v>
          </cell>
          <cell r="Q60" t="str">
            <v>I_1.51</v>
          </cell>
          <cell r="R60" t="str">
            <v>I_1.51</v>
          </cell>
          <cell r="S60" t="str">
            <v>I_1.51</v>
          </cell>
          <cell r="T60" t="str">
            <v>I_1.51</v>
          </cell>
        </row>
        <row r="61">
          <cell r="O61" t="str">
            <v>I_1.52</v>
          </cell>
          <cell r="P61" t="str">
            <v>I_1.52</v>
          </cell>
          <cell r="Q61" t="str">
            <v>I_1.52</v>
          </cell>
          <cell r="R61" t="str">
            <v>I_1.52</v>
          </cell>
          <cell r="S61" t="str">
            <v>I_1.52</v>
          </cell>
          <cell r="T61" t="str">
            <v>I_1.52</v>
          </cell>
        </row>
        <row r="62">
          <cell r="O62" t="str">
            <v>I_1.53</v>
          </cell>
          <cell r="P62" t="str">
            <v>I_1.53</v>
          </cell>
          <cell r="Q62" t="str">
            <v>I_1.53</v>
          </cell>
          <cell r="R62" t="str">
            <v>I_1.53</v>
          </cell>
          <cell r="S62" t="str">
            <v>I_1.53</v>
          </cell>
          <cell r="T62" t="str">
            <v>I_1.53</v>
          </cell>
        </row>
        <row r="63">
          <cell r="O63" t="str">
            <v>I_1.54</v>
          </cell>
          <cell r="P63" t="str">
            <v>I_1.54</v>
          </cell>
          <cell r="Q63" t="str">
            <v>I_1.54</v>
          </cell>
          <cell r="R63" t="str">
            <v>I_1.54</v>
          </cell>
          <cell r="S63" t="str">
            <v>I_1.54</v>
          </cell>
          <cell r="T63" t="str">
            <v>I_1.54</v>
          </cell>
        </row>
        <row r="64">
          <cell r="O64" t="str">
            <v>I_1.55</v>
          </cell>
          <cell r="P64" t="str">
            <v>I_1.55</v>
          </cell>
          <cell r="Q64" t="str">
            <v>I_1.55</v>
          </cell>
          <cell r="R64" t="str">
            <v>I_1.55</v>
          </cell>
          <cell r="S64" t="str">
            <v>I_1.55</v>
          </cell>
          <cell r="T64" t="str">
            <v>I_1.55</v>
          </cell>
        </row>
        <row r="65">
          <cell r="O65" t="str">
            <v>I_1.56</v>
          </cell>
          <cell r="P65" t="str">
            <v>I_1.56</v>
          </cell>
          <cell r="Q65" t="str">
            <v>I_1.56</v>
          </cell>
          <cell r="R65" t="str">
            <v>I_1.56</v>
          </cell>
          <cell r="S65" t="str">
            <v>I_1.56</v>
          </cell>
          <cell r="T65" t="str">
            <v>I_1.56</v>
          </cell>
        </row>
        <row r="66">
          <cell r="O66" t="str">
            <v>I_1.57</v>
          </cell>
          <cell r="P66" t="str">
            <v>I_1.57</v>
          </cell>
          <cell r="Q66" t="str">
            <v>I_1.57</v>
          </cell>
          <cell r="R66" t="str">
            <v>I_1.57</v>
          </cell>
          <cell r="S66" t="str">
            <v>I_1.57</v>
          </cell>
          <cell r="T66" t="str">
            <v>I_1.57</v>
          </cell>
        </row>
        <row r="67">
          <cell r="O67" t="str">
            <v>I_1.58</v>
          </cell>
          <cell r="P67" t="str">
            <v>I_1.58</v>
          </cell>
          <cell r="Q67" t="str">
            <v>I_1.58</v>
          </cell>
          <cell r="R67" t="str">
            <v>I_1.58</v>
          </cell>
          <cell r="S67" t="str">
            <v>I_1.58</v>
          </cell>
          <cell r="T67" t="str">
            <v>I_1.58</v>
          </cell>
        </row>
        <row r="68">
          <cell r="O68" t="str">
            <v>I_1.59</v>
          </cell>
          <cell r="P68" t="str">
            <v>I_1.59</v>
          </cell>
          <cell r="Q68" t="str">
            <v>I_1.59</v>
          </cell>
          <cell r="R68" t="str">
            <v>I_1.59</v>
          </cell>
          <cell r="S68" t="str">
            <v>I_1.59</v>
          </cell>
          <cell r="T68" t="str">
            <v>I_1.59</v>
          </cell>
        </row>
        <row r="69">
          <cell r="O69" t="str">
            <v>I_1.60</v>
          </cell>
          <cell r="P69" t="str">
            <v>I_1.60</v>
          </cell>
          <cell r="Q69" t="str">
            <v>I_1.60</v>
          </cell>
          <cell r="R69" t="str">
            <v>I_1.60</v>
          </cell>
          <cell r="S69" t="str">
            <v>I_1.60</v>
          </cell>
          <cell r="T69" t="str">
            <v>I_1.60</v>
          </cell>
        </row>
        <row r="70">
          <cell r="O70" t="str">
            <v>I_1.61</v>
          </cell>
          <cell r="P70" t="str">
            <v>I_1.61</v>
          </cell>
          <cell r="Q70" t="str">
            <v>I_1.61</v>
          </cell>
          <cell r="R70" t="str">
            <v>I_1.61</v>
          </cell>
          <cell r="S70" t="str">
            <v>I_1.61</v>
          </cell>
          <cell r="T70" t="str">
            <v>I_1.61</v>
          </cell>
        </row>
        <row r="71">
          <cell r="O71" t="str">
            <v>I_1.62</v>
          </cell>
          <cell r="P71" t="str">
            <v>I_1.62</v>
          </cell>
          <cell r="Q71" t="str">
            <v>I_1.62</v>
          </cell>
          <cell r="R71" t="str">
            <v>I_1.62</v>
          </cell>
          <cell r="S71" t="str">
            <v>I_1.62</v>
          </cell>
          <cell r="T71" t="str">
            <v>I_1.62</v>
          </cell>
        </row>
        <row r="72">
          <cell r="O72" t="str">
            <v>I_1.63</v>
          </cell>
          <cell r="P72" t="str">
            <v>I_1.63</v>
          </cell>
          <cell r="Q72" t="str">
            <v>I_1.63</v>
          </cell>
          <cell r="R72" t="str">
            <v>I_1.63</v>
          </cell>
          <cell r="S72" t="str">
            <v>I_1.63</v>
          </cell>
          <cell r="T72" t="str">
            <v>I_1.63</v>
          </cell>
        </row>
        <row r="73">
          <cell r="O73" t="str">
            <v>I_1.64</v>
          </cell>
          <cell r="P73" t="str">
            <v>I_1.64</v>
          </cell>
          <cell r="Q73" t="str">
            <v>I_1.64</v>
          </cell>
          <cell r="R73" t="str">
            <v>I_1.64</v>
          </cell>
          <cell r="S73" t="str">
            <v>I_1.64</v>
          </cell>
          <cell r="T73" t="str">
            <v>I_1.64</v>
          </cell>
        </row>
        <row r="74">
          <cell r="O74" t="str">
            <v>I_1.65</v>
          </cell>
          <cell r="P74" t="str">
            <v>I_1.65</v>
          </cell>
          <cell r="Q74" t="str">
            <v>I_1.65</v>
          </cell>
          <cell r="R74" t="str">
            <v>I_1.65</v>
          </cell>
          <cell r="S74" t="str">
            <v>I_1.65</v>
          </cell>
          <cell r="T74" t="str">
            <v>I_1.65</v>
          </cell>
        </row>
        <row r="75">
          <cell r="O75" t="str">
            <v>I_1.66</v>
          </cell>
          <cell r="P75" t="str">
            <v>I_1.66</v>
          </cell>
          <cell r="Q75" t="str">
            <v>I_1.66</v>
          </cell>
          <cell r="R75" t="str">
            <v>I_1.66</v>
          </cell>
          <cell r="S75" t="str">
            <v>I_1.66</v>
          </cell>
          <cell r="T75" t="str">
            <v>I_1.66</v>
          </cell>
        </row>
        <row r="76">
          <cell r="O76" t="str">
            <v>I_1.67</v>
          </cell>
          <cell r="P76" t="str">
            <v>I_1.67</v>
          </cell>
          <cell r="Q76" t="str">
            <v>I_1.67</v>
          </cell>
          <cell r="R76" t="str">
            <v>I_1.67</v>
          </cell>
          <cell r="S76" t="str">
            <v>I_1.67</v>
          </cell>
          <cell r="T76" t="str">
            <v>I_1.67</v>
          </cell>
        </row>
        <row r="77">
          <cell r="O77" t="str">
            <v>I_1.68</v>
          </cell>
          <cell r="P77" t="str">
            <v>I_1.68</v>
          </cell>
          <cell r="Q77" t="str">
            <v>I_1.68</v>
          </cell>
          <cell r="R77" t="str">
            <v>I_1.68</v>
          </cell>
          <cell r="S77" t="str">
            <v>I_1.68</v>
          </cell>
          <cell r="T77" t="str">
            <v>I_1.68</v>
          </cell>
        </row>
        <row r="78">
          <cell r="O78" t="str">
            <v>I_1.69</v>
          </cell>
          <cell r="P78" t="str">
            <v>I_1.69</v>
          </cell>
          <cell r="Q78" t="str">
            <v>I_1.69</v>
          </cell>
          <cell r="R78" t="str">
            <v>I_1.69</v>
          </cell>
          <cell r="S78" t="str">
            <v>I_1.69</v>
          </cell>
          <cell r="T78" t="str">
            <v>I_1.69</v>
          </cell>
        </row>
        <row r="79">
          <cell r="O79" t="str">
            <v>I_1.70</v>
          </cell>
          <cell r="P79" t="str">
            <v>I_1.70</v>
          </cell>
          <cell r="Q79" t="str">
            <v>I_1.70</v>
          </cell>
          <cell r="R79" t="str">
            <v>I_1.70</v>
          </cell>
          <cell r="S79" t="str">
            <v>I_1.70</v>
          </cell>
          <cell r="T79" t="str">
            <v>I_1.70</v>
          </cell>
        </row>
        <row r="80">
          <cell r="O80" t="str">
            <v>I_1.71</v>
          </cell>
          <cell r="P80" t="str">
            <v>I_1.71</v>
          </cell>
          <cell r="Q80" t="str">
            <v>I_1.71</v>
          </cell>
          <cell r="R80" t="str">
            <v>I_1.71</v>
          </cell>
          <cell r="S80" t="str">
            <v>I_1.71</v>
          </cell>
          <cell r="T80" t="str">
            <v>I_1.71</v>
          </cell>
        </row>
        <row r="81">
          <cell r="O81" t="str">
            <v>I_1.72</v>
          </cell>
          <cell r="P81" t="str">
            <v>I_1.72</v>
          </cell>
          <cell r="Q81" t="str">
            <v>I_1.72</v>
          </cell>
          <cell r="R81" t="str">
            <v>I_1.72</v>
          </cell>
          <cell r="S81" t="str">
            <v>I_1.72</v>
          </cell>
          <cell r="T81" t="str">
            <v>I_1.72</v>
          </cell>
        </row>
        <row r="82">
          <cell r="O82" t="str">
            <v>I_1.73</v>
          </cell>
          <cell r="P82" t="str">
            <v>I_1.73</v>
          </cell>
          <cell r="Q82" t="str">
            <v>I_1.73</v>
          </cell>
          <cell r="R82" t="str">
            <v>I_1.73</v>
          </cell>
          <cell r="S82" t="str">
            <v>I_1.73</v>
          </cell>
          <cell r="T82" t="str">
            <v>I_1.73</v>
          </cell>
        </row>
        <row r="83">
          <cell r="O83" t="str">
            <v>I_1.74</v>
          </cell>
          <cell r="P83" t="str">
            <v>I_1.74</v>
          </cell>
          <cell r="Q83" t="str">
            <v>I_1.74</v>
          </cell>
          <cell r="R83" t="str">
            <v>I_1.74</v>
          </cell>
          <cell r="S83" t="str">
            <v>I_1.74</v>
          </cell>
          <cell r="T83" t="str">
            <v>I_1.74</v>
          </cell>
        </row>
        <row r="84">
          <cell r="O84" t="str">
            <v>I_1.75</v>
          </cell>
          <cell r="P84" t="str">
            <v>I_1.75</v>
          </cell>
          <cell r="Q84" t="str">
            <v>I_1.75</v>
          </cell>
          <cell r="R84" t="str">
            <v>I_1.75</v>
          </cell>
          <cell r="S84" t="str">
            <v>I_1.75</v>
          </cell>
          <cell r="T84" t="str">
            <v>I_1.75</v>
          </cell>
        </row>
        <row r="85">
          <cell r="O85" t="str">
            <v>I_1.76</v>
          </cell>
          <cell r="P85" t="str">
            <v>I_1.76</v>
          </cell>
          <cell r="Q85" t="str">
            <v>I_1.76</v>
          </cell>
          <cell r="R85" t="str">
            <v>I_1.76</v>
          </cell>
          <cell r="S85" t="str">
            <v>I_1.76</v>
          </cell>
          <cell r="T85" t="str">
            <v>I_1.76</v>
          </cell>
        </row>
        <row r="86">
          <cell r="O86" t="str">
            <v>I_1.77</v>
          </cell>
          <cell r="P86" t="str">
            <v>I_1.77</v>
          </cell>
          <cell r="Q86" t="str">
            <v>I_1.77</v>
          </cell>
          <cell r="R86" t="str">
            <v>I_1.77</v>
          </cell>
          <cell r="S86" t="str">
            <v>I_1.77</v>
          </cell>
          <cell r="T86" t="str">
            <v>I_1.77</v>
          </cell>
        </row>
        <row r="87">
          <cell r="O87" t="str">
            <v>I_1.78</v>
          </cell>
          <cell r="P87" t="str">
            <v>I_1.78</v>
          </cell>
          <cell r="Q87" t="str">
            <v>I_1.78</v>
          </cell>
          <cell r="R87" t="str">
            <v>I_1.78</v>
          </cell>
          <cell r="S87" t="str">
            <v>I_1.78</v>
          </cell>
          <cell r="T87" t="str">
            <v>I_1.78</v>
          </cell>
        </row>
        <row r="88">
          <cell r="O88" t="str">
            <v>I_1.79</v>
          </cell>
          <cell r="P88" t="str">
            <v>I_1.79</v>
          </cell>
          <cell r="Q88" t="str">
            <v>I_1.79</v>
          </cell>
          <cell r="R88" t="str">
            <v>I_1.79</v>
          </cell>
          <cell r="S88" t="str">
            <v>I_1.79</v>
          </cell>
          <cell r="T88" t="str">
            <v>I_1.79</v>
          </cell>
        </row>
        <row r="89">
          <cell r="O89"/>
          <cell r="P89"/>
          <cell r="Q89"/>
          <cell r="R89"/>
          <cell r="S89"/>
          <cell r="T89"/>
        </row>
        <row r="90">
          <cell r="O90"/>
          <cell r="P90"/>
          <cell r="Q90"/>
          <cell r="R90"/>
          <cell r="S90"/>
          <cell r="T90"/>
        </row>
        <row r="91">
          <cell r="O91" t="str">
            <v>I_2.3</v>
          </cell>
          <cell r="P91" t="str">
            <v>I_2.3</v>
          </cell>
          <cell r="Q91" t="str">
            <v>I_2.3</v>
          </cell>
          <cell r="R91" t="str">
            <v>I_2.3</v>
          </cell>
          <cell r="S91" t="str">
            <v>I_2.3</v>
          </cell>
          <cell r="T91" t="str">
            <v>I_2.3</v>
          </cell>
        </row>
        <row r="92">
          <cell r="O92" t="str">
            <v>I_2.4</v>
          </cell>
          <cell r="P92" t="str">
            <v>I_2.4</v>
          </cell>
          <cell r="Q92" t="str">
            <v>I_2.4</v>
          </cell>
          <cell r="R92" t="str">
            <v>I_2.4</v>
          </cell>
          <cell r="S92" t="str">
            <v>I_2.4</v>
          </cell>
          <cell r="T92" t="str">
            <v>I_2.4</v>
          </cell>
        </row>
        <row r="93">
          <cell r="O93" t="str">
            <v>I_2.5</v>
          </cell>
          <cell r="P93" t="str">
            <v>I_2.5</v>
          </cell>
          <cell r="Q93" t="str">
            <v>I_2.5</v>
          </cell>
          <cell r="R93" t="str">
            <v>I_2.5</v>
          </cell>
          <cell r="S93" t="str">
            <v>I_2.5</v>
          </cell>
          <cell r="T93" t="str">
            <v>I_2.5</v>
          </cell>
        </row>
        <row r="94">
          <cell r="O94" t="str">
            <v>I_2.6</v>
          </cell>
          <cell r="P94" t="str">
            <v>I_2.6</v>
          </cell>
          <cell r="Q94" t="str">
            <v>I_2.6</v>
          </cell>
          <cell r="R94" t="str">
            <v>I_2.6</v>
          </cell>
          <cell r="S94" t="str">
            <v>I_2.6</v>
          </cell>
          <cell r="T94" t="str">
            <v>I_2.6</v>
          </cell>
        </row>
        <row r="95">
          <cell r="O95" t="str">
            <v>I_2.7</v>
          </cell>
          <cell r="P95" t="str">
            <v>I_2.7</v>
          </cell>
          <cell r="Q95" t="str">
            <v>I_2.7</v>
          </cell>
          <cell r="R95" t="str">
            <v>I_2.7</v>
          </cell>
          <cell r="S95" t="str">
            <v>I_2.7</v>
          </cell>
          <cell r="T95" t="str">
            <v>I_2.7</v>
          </cell>
        </row>
        <row r="96">
          <cell r="O96" t="str">
            <v>I_2.8</v>
          </cell>
          <cell r="P96" t="str">
            <v>I_2.8</v>
          </cell>
          <cell r="Q96" t="str">
            <v>I_2.8</v>
          </cell>
          <cell r="R96" t="str">
            <v>I_2.8</v>
          </cell>
          <cell r="S96" t="str">
            <v>I_2.8</v>
          </cell>
          <cell r="T96" t="str">
            <v>I_2.8</v>
          </cell>
        </row>
        <row r="97">
          <cell r="O97" t="str">
            <v>I_2.9</v>
          </cell>
          <cell r="P97" t="str">
            <v>I_2.9</v>
          </cell>
          <cell r="Q97" t="str">
            <v>I_2.9</v>
          </cell>
          <cell r="R97" t="str">
            <v>I_2.9</v>
          </cell>
          <cell r="S97" t="str">
            <v>I_2.9</v>
          </cell>
          <cell r="T97" t="str">
            <v>I_2.9</v>
          </cell>
        </row>
        <row r="98">
          <cell r="O98" t="str">
            <v>I_2.10</v>
          </cell>
          <cell r="P98" t="str">
            <v>I_2.10</v>
          </cell>
          <cell r="Q98" t="str">
            <v>I_2.10</v>
          </cell>
          <cell r="R98" t="str">
            <v>I_2.10</v>
          </cell>
          <cell r="S98" t="str">
            <v>I_2.10</v>
          </cell>
          <cell r="T98" t="str">
            <v>I_2.10</v>
          </cell>
        </row>
        <row r="99">
          <cell r="O99" t="str">
            <v>I_2.11</v>
          </cell>
          <cell r="P99" t="str">
            <v>I_2.11</v>
          </cell>
          <cell r="Q99" t="str">
            <v>I_2.11</v>
          </cell>
          <cell r="R99" t="str">
            <v>I_2.11</v>
          </cell>
          <cell r="S99" t="str">
            <v>I_2.11</v>
          </cell>
          <cell r="T99" t="str">
            <v>I_2.11</v>
          </cell>
        </row>
        <row r="100">
          <cell r="O100" t="str">
            <v>I_2.12</v>
          </cell>
          <cell r="P100" t="str">
            <v>I_2.12</v>
          </cell>
          <cell r="Q100" t="str">
            <v>I_2.12</v>
          </cell>
          <cell r="R100" t="str">
            <v>I_2.12</v>
          </cell>
          <cell r="S100" t="str">
            <v>I_2.12</v>
          </cell>
          <cell r="T100" t="str">
            <v>I_2.12</v>
          </cell>
        </row>
        <row r="101">
          <cell r="O101" t="str">
            <v>I_2.13</v>
          </cell>
          <cell r="P101" t="str">
            <v>I_2.13</v>
          </cell>
          <cell r="Q101" t="str">
            <v>I_2.13</v>
          </cell>
          <cell r="R101" t="str">
            <v>I_2.13</v>
          </cell>
          <cell r="S101" t="str">
            <v>I_2.13</v>
          </cell>
          <cell r="T101" t="str">
            <v>I_2.13</v>
          </cell>
        </row>
        <row r="102">
          <cell r="O102" t="str">
            <v>I_2.14</v>
          </cell>
          <cell r="P102" t="str">
            <v>I_2.14</v>
          </cell>
          <cell r="Q102" t="str">
            <v>I_2.14</v>
          </cell>
          <cell r="R102" t="str">
            <v>I_2.14</v>
          </cell>
          <cell r="S102" t="str">
            <v>I_2.14</v>
          </cell>
          <cell r="T102" t="str">
            <v>I_2.14</v>
          </cell>
        </row>
        <row r="103">
          <cell r="O103" t="str">
            <v>I_2.15</v>
          </cell>
          <cell r="P103" t="str">
            <v>I_2.15</v>
          </cell>
          <cell r="Q103" t="str">
            <v>I_2.15</v>
          </cell>
          <cell r="R103" t="str">
            <v>I_2.15</v>
          </cell>
          <cell r="S103" t="str">
            <v>I_2.15</v>
          </cell>
          <cell r="T103" t="str">
            <v>I_2.15</v>
          </cell>
        </row>
        <row r="104">
          <cell r="O104" t="str">
            <v>I_2.16</v>
          </cell>
          <cell r="P104" t="str">
            <v>I_2.16</v>
          </cell>
          <cell r="Q104" t="str">
            <v>I_2.16</v>
          </cell>
          <cell r="R104" t="str">
            <v>I_2.16</v>
          </cell>
          <cell r="S104" t="str">
            <v>I_2.16</v>
          </cell>
          <cell r="T104" t="str">
            <v>I_2.16</v>
          </cell>
        </row>
        <row r="105">
          <cell r="O105" t="str">
            <v>I_2.17</v>
          </cell>
          <cell r="P105" t="str">
            <v>I_2.17</v>
          </cell>
          <cell r="Q105" t="str">
            <v>I_2.17</v>
          </cell>
          <cell r="R105" t="str">
            <v>I_2.17</v>
          </cell>
          <cell r="S105" t="str">
            <v>I_2.17</v>
          </cell>
          <cell r="T105" t="str">
            <v>I_2.17</v>
          </cell>
        </row>
        <row r="106">
          <cell r="O106" t="str">
            <v>I_2.18</v>
          </cell>
          <cell r="P106" t="str">
            <v>I_2.18</v>
          </cell>
          <cell r="Q106" t="str">
            <v>I_2.18</v>
          </cell>
          <cell r="R106" t="str">
            <v>I_2.18</v>
          </cell>
          <cell r="S106" t="str">
            <v>I_2.18</v>
          </cell>
          <cell r="T106" t="str">
            <v>I_2.18</v>
          </cell>
        </row>
        <row r="107">
          <cell r="O107" t="str">
            <v>I_2.19</v>
          </cell>
          <cell r="P107" t="str">
            <v>I_2.19</v>
          </cell>
          <cell r="Q107" t="str">
            <v>I_2.19</v>
          </cell>
          <cell r="R107" t="str">
            <v>I_2.19</v>
          </cell>
          <cell r="S107" t="str">
            <v>I_2.19</v>
          </cell>
          <cell r="T107" t="str">
            <v>I_2.19</v>
          </cell>
        </row>
        <row r="108">
          <cell r="O108" t="str">
            <v>I_2.20</v>
          </cell>
          <cell r="P108" t="str">
            <v>I_2.20</v>
          </cell>
          <cell r="Q108" t="str">
            <v>I_2.20</v>
          </cell>
          <cell r="R108" t="str">
            <v>I_2.20</v>
          </cell>
          <cell r="S108" t="str">
            <v>I_2.20</v>
          </cell>
          <cell r="T108" t="str">
            <v>I_2.20</v>
          </cell>
        </row>
        <row r="109">
          <cell r="O109" t="str">
            <v>I_2.21</v>
          </cell>
          <cell r="P109" t="str">
            <v>I_2.21</v>
          </cell>
          <cell r="Q109" t="str">
            <v>I_2.21</v>
          </cell>
          <cell r="R109" t="str">
            <v>I_2.21</v>
          </cell>
          <cell r="S109" t="str">
            <v>I_2.21</v>
          </cell>
          <cell r="T109" t="str">
            <v>I_2.21</v>
          </cell>
        </row>
        <row r="110">
          <cell r="O110" t="str">
            <v>I_2.22</v>
          </cell>
          <cell r="P110" t="str">
            <v>I_2.22</v>
          </cell>
          <cell r="Q110" t="str">
            <v>I_2.22</v>
          </cell>
          <cell r="R110" t="str">
            <v>I_2.22</v>
          </cell>
          <cell r="S110" t="str">
            <v>I_2.22</v>
          </cell>
          <cell r="T110" t="str">
            <v>I_2.22</v>
          </cell>
        </row>
        <row r="111">
          <cell r="O111" t="str">
            <v>I_2.23</v>
          </cell>
          <cell r="P111" t="str">
            <v>I_2.23</v>
          </cell>
          <cell r="Q111" t="str">
            <v>I_2.23</v>
          </cell>
          <cell r="R111" t="str">
            <v>I_2.23</v>
          </cell>
          <cell r="S111" t="str">
            <v>I_2.23</v>
          </cell>
          <cell r="T111" t="str">
            <v>I_2.23</v>
          </cell>
        </row>
        <row r="112">
          <cell r="O112" t="str">
            <v>I_2.24</v>
          </cell>
          <cell r="P112" t="str">
            <v>I_2.24</v>
          </cell>
          <cell r="Q112" t="str">
            <v>I_2.24</v>
          </cell>
          <cell r="R112" t="str">
            <v>I_2.24</v>
          </cell>
          <cell r="S112" t="str">
            <v>I_2.24</v>
          </cell>
          <cell r="T112" t="str">
            <v>I_2.24</v>
          </cell>
        </row>
        <row r="113">
          <cell r="O113" t="str">
            <v>I_2.25</v>
          </cell>
          <cell r="P113" t="str">
            <v>I_2.25</v>
          </cell>
          <cell r="Q113" t="str">
            <v>I_2.25</v>
          </cell>
          <cell r="R113" t="str">
            <v>I_2.25</v>
          </cell>
          <cell r="S113" t="str">
            <v>I_2.25</v>
          </cell>
          <cell r="T113" t="str">
            <v>I_2.25</v>
          </cell>
        </row>
        <row r="114">
          <cell r="O114" t="str">
            <v>I_2.26</v>
          </cell>
          <cell r="P114" t="str">
            <v>I_2.26</v>
          </cell>
          <cell r="Q114" t="str">
            <v>I_2.26</v>
          </cell>
          <cell r="R114" t="str">
            <v>I_2.26</v>
          </cell>
          <cell r="S114" t="str">
            <v>I_2.26</v>
          </cell>
          <cell r="T114" t="str">
            <v>I_2.26</v>
          </cell>
        </row>
        <row r="115">
          <cell r="O115" t="str">
            <v>I_2.27</v>
          </cell>
          <cell r="P115" t="str">
            <v>I_2.27</v>
          </cell>
          <cell r="Q115" t="str">
            <v>I_2.27</v>
          </cell>
          <cell r="R115" t="str">
            <v>I_2.27</v>
          </cell>
          <cell r="S115" t="str">
            <v>I_2.27</v>
          </cell>
          <cell r="T115" t="str">
            <v>I_2.27</v>
          </cell>
        </row>
        <row r="116">
          <cell r="O116" t="str">
            <v>I_2.28</v>
          </cell>
          <cell r="P116" t="str">
            <v>I_2.28</v>
          </cell>
          <cell r="Q116" t="str">
            <v>I_2.28</v>
          </cell>
          <cell r="R116" t="str">
            <v>I_2.28</v>
          </cell>
          <cell r="S116" t="str">
            <v>I_2.28</v>
          </cell>
          <cell r="T116" t="str">
            <v>I_2.28</v>
          </cell>
        </row>
        <row r="117">
          <cell r="O117" t="str">
            <v>I_2.29</v>
          </cell>
          <cell r="P117" t="str">
            <v>I_2.29</v>
          </cell>
          <cell r="Q117" t="str">
            <v>I_2.29</v>
          </cell>
          <cell r="R117" t="str">
            <v>I_2.29</v>
          </cell>
          <cell r="S117" t="str">
            <v>I_2.29</v>
          </cell>
          <cell r="T117" t="str">
            <v>I_2.29</v>
          </cell>
        </row>
        <row r="118">
          <cell r="O118" t="str">
            <v>I_2.30</v>
          </cell>
          <cell r="P118" t="str">
            <v>I_2.30</v>
          </cell>
          <cell r="Q118" t="str">
            <v>I_2.30</v>
          </cell>
          <cell r="R118" t="str">
            <v>I_2.30</v>
          </cell>
          <cell r="S118" t="str">
            <v>I_2.30</v>
          </cell>
          <cell r="T118" t="str">
            <v>I_2.30</v>
          </cell>
        </row>
        <row r="119">
          <cell r="O119" t="str">
            <v>I_2.31</v>
          </cell>
          <cell r="P119" t="str">
            <v>I_2.31</v>
          </cell>
          <cell r="Q119" t="str">
            <v>I_2.31</v>
          </cell>
          <cell r="R119" t="str">
            <v>I_2.31</v>
          </cell>
          <cell r="S119" t="str">
            <v>I_2.31</v>
          </cell>
          <cell r="T119" t="str">
            <v>I_2.31</v>
          </cell>
        </row>
        <row r="120">
          <cell r="O120" t="str">
            <v>I_2.32</v>
          </cell>
          <cell r="P120" t="str">
            <v>I_2.32</v>
          </cell>
          <cell r="Q120" t="str">
            <v>I_2.32</v>
          </cell>
          <cell r="R120" t="str">
            <v>I_2.32</v>
          </cell>
          <cell r="S120" t="str">
            <v>I_2.32</v>
          </cell>
          <cell r="T120" t="str">
            <v>I_2.32</v>
          </cell>
        </row>
        <row r="121">
          <cell r="O121" t="str">
            <v>I_2.33</v>
          </cell>
          <cell r="P121" t="str">
            <v>I_2.33</v>
          </cell>
          <cell r="Q121" t="str">
            <v>I_2.33</v>
          </cell>
          <cell r="R121" t="str">
            <v>I_2.33</v>
          </cell>
          <cell r="S121" t="str">
            <v>I_2.33</v>
          </cell>
          <cell r="T121" t="str">
            <v>I_2.33</v>
          </cell>
        </row>
        <row r="122">
          <cell r="O122" t="str">
            <v>I_2.34</v>
          </cell>
          <cell r="P122" t="str">
            <v>I_2.34</v>
          </cell>
          <cell r="Q122" t="str">
            <v>I_2.34</v>
          </cell>
          <cell r="R122" t="str">
            <v>I_2.34</v>
          </cell>
          <cell r="S122" t="str">
            <v>I_2.34</v>
          </cell>
          <cell r="T122" t="str">
            <v>I_2.34</v>
          </cell>
        </row>
        <row r="123">
          <cell r="O123" t="str">
            <v>I_2.35</v>
          </cell>
          <cell r="P123" t="str">
            <v>I_2.35</v>
          </cell>
          <cell r="Q123" t="str">
            <v>I_2.35</v>
          </cell>
          <cell r="R123" t="str">
            <v>I_2.35</v>
          </cell>
          <cell r="S123" t="str">
            <v>I_2.35</v>
          </cell>
          <cell r="T123" t="str">
            <v>I_2.35</v>
          </cell>
        </row>
        <row r="124">
          <cell r="O124" t="str">
            <v>I_2.36</v>
          </cell>
          <cell r="P124" t="str">
            <v>I_2.36</v>
          </cell>
          <cell r="Q124" t="str">
            <v>I_2.36</v>
          </cell>
          <cell r="R124" t="str">
            <v>I_2.36</v>
          </cell>
          <cell r="S124" t="str">
            <v>I_2.36</v>
          </cell>
          <cell r="T124" t="str">
            <v>I_2.36</v>
          </cell>
        </row>
        <row r="125">
          <cell r="O125" t="str">
            <v>I_2.37</v>
          </cell>
          <cell r="P125" t="str">
            <v>I_2.37</v>
          </cell>
          <cell r="Q125" t="str">
            <v>I_2.37</v>
          </cell>
          <cell r="R125" t="str">
            <v>I_2.37</v>
          </cell>
          <cell r="S125" t="str">
            <v>I_2.37</v>
          </cell>
          <cell r="T125" t="str">
            <v>I_2.37</v>
          </cell>
        </row>
        <row r="126">
          <cell r="O126" t="str">
            <v>I_2.38</v>
          </cell>
          <cell r="P126" t="str">
            <v>I_2.38</v>
          </cell>
          <cell r="Q126" t="str">
            <v>I_2.38</v>
          </cell>
          <cell r="R126" t="str">
            <v>I_2.38</v>
          </cell>
          <cell r="S126" t="str">
            <v>I_2.38</v>
          </cell>
          <cell r="T126" t="str">
            <v>I_2.38</v>
          </cell>
        </row>
        <row r="127">
          <cell r="O127" t="str">
            <v>I_2.39</v>
          </cell>
          <cell r="P127" t="str">
            <v>I_2.39</v>
          </cell>
          <cell r="Q127" t="str">
            <v>I_2.39</v>
          </cell>
          <cell r="R127" t="str">
            <v>I_2.39</v>
          </cell>
          <cell r="S127" t="str">
            <v>I_2.39</v>
          </cell>
          <cell r="T127" t="str">
            <v>I_2.39</v>
          </cell>
        </row>
        <row r="128">
          <cell r="O128" t="str">
            <v>I_2.40</v>
          </cell>
          <cell r="P128" t="str">
            <v>I_2.40</v>
          </cell>
          <cell r="Q128" t="str">
            <v>I_2.40</v>
          </cell>
          <cell r="R128" t="str">
            <v>I_2.40</v>
          </cell>
          <cell r="S128" t="str">
            <v>I_2.40</v>
          </cell>
          <cell r="T128" t="str">
            <v>I_2.40</v>
          </cell>
        </row>
        <row r="129">
          <cell r="O129"/>
          <cell r="P129"/>
          <cell r="Q129"/>
          <cell r="R129"/>
          <cell r="S129"/>
          <cell r="T129"/>
        </row>
        <row r="130">
          <cell r="O130"/>
          <cell r="P130"/>
          <cell r="Q130"/>
          <cell r="R130"/>
          <cell r="S130"/>
          <cell r="T130"/>
        </row>
        <row r="131">
          <cell r="O131" t="str">
            <v>I_3.3</v>
          </cell>
          <cell r="P131" t="str">
            <v>I_3.3</v>
          </cell>
          <cell r="Q131" t="str">
            <v>I_3.3</v>
          </cell>
          <cell r="R131" t="str">
            <v>I_3.3</v>
          </cell>
          <cell r="S131" t="str">
            <v>I_3.3</v>
          </cell>
          <cell r="T131" t="str">
            <v>I_3.3</v>
          </cell>
        </row>
        <row r="132">
          <cell r="O132" t="str">
            <v>I_3.4</v>
          </cell>
          <cell r="P132" t="str">
            <v>I_3.4</v>
          </cell>
          <cell r="Q132" t="str">
            <v>I_3.4</v>
          </cell>
          <cell r="R132" t="str">
            <v>I_3.4</v>
          </cell>
          <cell r="S132" t="str">
            <v>I_3.4</v>
          </cell>
          <cell r="T132" t="str">
            <v>I_3.4</v>
          </cell>
        </row>
        <row r="133">
          <cell r="O133" t="str">
            <v>I_3.5</v>
          </cell>
          <cell r="P133" t="str">
            <v>I_3.5</v>
          </cell>
          <cell r="Q133" t="str">
            <v>I_3.5</v>
          </cell>
          <cell r="R133" t="str">
            <v>I_3.5</v>
          </cell>
          <cell r="S133" t="str">
            <v>I_3.5</v>
          </cell>
          <cell r="T133" t="str">
            <v>I_3.5</v>
          </cell>
        </row>
        <row r="134">
          <cell r="O134" t="str">
            <v>I_3.6</v>
          </cell>
          <cell r="P134" t="str">
            <v>I_3.6</v>
          </cell>
          <cell r="Q134" t="str">
            <v>I_3.6</v>
          </cell>
          <cell r="R134" t="str">
            <v>I_3.6</v>
          </cell>
          <cell r="S134" t="str">
            <v>I_3.6</v>
          </cell>
          <cell r="T134" t="str">
            <v>I_3.6</v>
          </cell>
        </row>
        <row r="135">
          <cell r="O135" t="str">
            <v>I_3.7</v>
          </cell>
          <cell r="P135" t="str">
            <v>I_3.7</v>
          </cell>
          <cell r="Q135" t="str">
            <v>I_3.7</v>
          </cell>
          <cell r="R135" t="str">
            <v>I_3.7</v>
          </cell>
          <cell r="S135" t="str">
            <v>I_3.7</v>
          </cell>
          <cell r="T135" t="str">
            <v>I_3.7</v>
          </cell>
        </row>
        <row r="136">
          <cell r="O136" t="str">
            <v>I_3.8</v>
          </cell>
          <cell r="P136" t="str">
            <v>I_3.8</v>
          </cell>
          <cell r="Q136" t="str">
            <v>I_3.8</v>
          </cell>
          <cell r="R136" t="str">
            <v>I_3.8</v>
          </cell>
          <cell r="S136" t="str">
            <v>I_3.8</v>
          </cell>
          <cell r="T136" t="str">
            <v>I_3.8</v>
          </cell>
        </row>
        <row r="137">
          <cell r="O137" t="str">
            <v>I_3.9</v>
          </cell>
          <cell r="P137" t="str">
            <v>I_3.9</v>
          </cell>
          <cell r="Q137" t="str">
            <v>I_3.9</v>
          </cell>
          <cell r="R137" t="str">
            <v>I_3.9</v>
          </cell>
          <cell r="S137" t="str">
            <v>I_3.9</v>
          </cell>
          <cell r="T137" t="str">
            <v>I_3.9</v>
          </cell>
        </row>
        <row r="138">
          <cell r="O138" t="str">
            <v>I_3.10</v>
          </cell>
          <cell r="P138" t="str">
            <v>I_3.10</v>
          </cell>
          <cell r="Q138" t="str">
            <v>I_3.10</v>
          </cell>
          <cell r="R138" t="str">
            <v>I_3.10</v>
          </cell>
          <cell r="S138" t="str">
            <v>I_3.10</v>
          </cell>
          <cell r="T138" t="str">
            <v>I_3.10</v>
          </cell>
        </row>
        <row r="139">
          <cell r="O139" t="str">
            <v>I_3.11</v>
          </cell>
          <cell r="P139" t="str">
            <v>I_3.11</v>
          </cell>
          <cell r="Q139" t="str">
            <v>I_3.11</v>
          </cell>
          <cell r="R139" t="str">
            <v>I_3.11</v>
          </cell>
          <cell r="S139" t="str">
            <v>I_3.11</v>
          </cell>
          <cell r="T139" t="str">
            <v>I_3.11</v>
          </cell>
        </row>
        <row r="140">
          <cell r="O140" t="str">
            <v>I_3.12</v>
          </cell>
          <cell r="P140" t="str">
            <v>I_3.12</v>
          </cell>
          <cell r="Q140" t="str">
            <v>I_3.12</v>
          </cell>
          <cell r="R140" t="str">
            <v>I_3.12</v>
          </cell>
          <cell r="S140" t="str">
            <v>I_3.12</v>
          </cell>
          <cell r="T140" t="str">
            <v>I_3.12</v>
          </cell>
        </row>
        <row r="141">
          <cell r="O141" t="str">
            <v>I_3.13</v>
          </cell>
          <cell r="P141" t="str">
            <v>I_3.13</v>
          </cell>
          <cell r="Q141" t="str">
            <v>I_3.13</v>
          </cell>
          <cell r="R141" t="str">
            <v>I_3.13</v>
          </cell>
          <cell r="S141" t="str">
            <v>I_3.13</v>
          </cell>
          <cell r="T141" t="str">
            <v>I_3.13</v>
          </cell>
        </row>
        <row r="142">
          <cell r="O142" t="str">
            <v>I_3.14</v>
          </cell>
          <cell r="P142" t="str">
            <v>I_3.14</v>
          </cell>
          <cell r="Q142" t="str">
            <v>I_3.14</v>
          </cell>
          <cell r="R142" t="str">
            <v>I_3.14</v>
          </cell>
          <cell r="S142" t="str">
            <v>I_3.14</v>
          </cell>
          <cell r="T142" t="str">
            <v>I_3.14</v>
          </cell>
        </row>
        <row r="143">
          <cell r="O143" t="str">
            <v>I_3.15</v>
          </cell>
          <cell r="P143" t="str">
            <v>I_3.15</v>
          </cell>
          <cell r="Q143" t="str">
            <v>I_3.15</v>
          </cell>
          <cell r="R143" t="str">
            <v>I_3.15</v>
          </cell>
          <cell r="S143" t="str">
            <v>I_3.15</v>
          </cell>
          <cell r="T143" t="str">
            <v>I_3.15</v>
          </cell>
        </row>
        <row r="144">
          <cell r="O144" t="str">
            <v>I_3.16</v>
          </cell>
          <cell r="P144" t="str">
            <v>I_3.16</v>
          </cell>
          <cell r="Q144" t="str">
            <v>I_3.16</v>
          </cell>
          <cell r="R144" t="str">
            <v>I_3.16</v>
          </cell>
          <cell r="S144" t="str">
            <v>I_3.16</v>
          </cell>
          <cell r="T144" t="str">
            <v>I_3.16</v>
          </cell>
        </row>
        <row r="145">
          <cell r="O145" t="str">
            <v>I_3.17</v>
          </cell>
          <cell r="P145" t="str">
            <v>I_3.17</v>
          </cell>
          <cell r="Q145" t="str">
            <v>I_3.17</v>
          </cell>
          <cell r="R145" t="str">
            <v>I_3.17</v>
          </cell>
          <cell r="S145" t="str">
            <v>I_3.17</v>
          </cell>
          <cell r="T145" t="str">
            <v>I_3.17</v>
          </cell>
        </row>
        <row r="146">
          <cell r="O146" t="str">
            <v>I_3.18</v>
          </cell>
          <cell r="P146" t="str">
            <v>I_3.18</v>
          </cell>
          <cell r="Q146" t="str">
            <v>I_3.18</v>
          </cell>
          <cell r="R146" t="str">
            <v>I_3.18</v>
          </cell>
          <cell r="S146" t="str">
            <v>I_3.18</v>
          </cell>
          <cell r="T146" t="str">
            <v>I_3.18</v>
          </cell>
        </row>
        <row r="147">
          <cell r="O147" t="str">
            <v>I_3.19</v>
          </cell>
          <cell r="P147" t="str">
            <v>I_3.19</v>
          </cell>
          <cell r="Q147" t="str">
            <v>I_3.19</v>
          </cell>
          <cell r="R147" t="str">
            <v>I_3.19</v>
          </cell>
          <cell r="S147" t="str">
            <v>I_3.19</v>
          </cell>
          <cell r="T147" t="str">
            <v>I_3.19</v>
          </cell>
        </row>
        <row r="148">
          <cell r="O148" t="str">
            <v>I_3.20</v>
          </cell>
          <cell r="P148" t="str">
            <v>I_3.20</v>
          </cell>
          <cell r="Q148" t="str">
            <v>I_3.20</v>
          </cell>
          <cell r="R148" t="str">
            <v>I_3.20</v>
          </cell>
          <cell r="S148" t="str">
            <v>I_3.20</v>
          </cell>
          <cell r="T148" t="str">
            <v>I_3.20</v>
          </cell>
        </row>
        <row r="149">
          <cell r="O149" t="str">
            <v>I_3.21</v>
          </cell>
          <cell r="P149" t="str">
            <v>I_3.21</v>
          </cell>
          <cell r="Q149" t="str">
            <v>I_3.21</v>
          </cell>
          <cell r="R149" t="str">
            <v>I_3.21</v>
          </cell>
          <cell r="S149" t="str">
            <v>I_3.21</v>
          </cell>
          <cell r="T149" t="str">
            <v>I_3.21</v>
          </cell>
        </row>
        <row r="150">
          <cell r="O150" t="str">
            <v>I_3.22</v>
          </cell>
          <cell r="P150" t="str">
            <v>I_3.22</v>
          </cell>
          <cell r="Q150" t="str">
            <v>I_3.22</v>
          </cell>
          <cell r="R150" t="str">
            <v>I_3.22</v>
          </cell>
          <cell r="S150" t="str">
            <v>I_3.22</v>
          </cell>
          <cell r="T150" t="str">
            <v>I_3.22</v>
          </cell>
        </row>
        <row r="151">
          <cell r="O151" t="str">
            <v>I_3.23</v>
          </cell>
          <cell r="P151" t="str">
            <v>I_3.23</v>
          </cell>
          <cell r="Q151" t="str">
            <v>I_3.23</v>
          </cell>
          <cell r="R151" t="str">
            <v>I_3.23</v>
          </cell>
          <cell r="S151" t="str">
            <v>I_3.23</v>
          </cell>
          <cell r="T151" t="str">
            <v>I_3.23</v>
          </cell>
        </row>
        <row r="152">
          <cell r="O152" t="str">
            <v>I_3.24</v>
          </cell>
          <cell r="P152" t="str">
            <v>I_3.24</v>
          </cell>
          <cell r="Q152" t="str">
            <v>I_3.24</v>
          </cell>
          <cell r="R152" t="str">
            <v>I_3.24</v>
          </cell>
          <cell r="S152" t="str">
            <v>I_3.24</v>
          </cell>
          <cell r="T152" t="str">
            <v>I_3.24</v>
          </cell>
        </row>
        <row r="153">
          <cell r="O153" t="str">
            <v>I_3.25</v>
          </cell>
          <cell r="P153" t="str">
            <v>I_3.25</v>
          </cell>
          <cell r="Q153" t="str">
            <v>I_3.25</v>
          </cell>
          <cell r="R153" t="str">
            <v>I_3.25</v>
          </cell>
          <cell r="S153" t="str">
            <v>I_3.25</v>
          </cell>
          <cell r="T153" t="str">
            <v>I_3.25</v>
          </cell>
        </row>
        <row r="154">
          <cell r="O154" t="str">
            <v>I_3.26</v>
          </cell>
          <cell r="P154" t="str">
            <v>I_3.26</v>
          </cell>
          <cell r="Q154" t="str">
            <v>I_3.26</v>
          </cell>
          <cell r="R154" t="str">
            <v>I_3.26</v>
          </cell>
          <cell r="S154" t="str">
            <v>I_3.26</v>
          </cell>
          <cell r="T154" t="str">
            <v>I_3.26</v>
          </cell>
        </row>
        <row r="155">
          <cell r="O155" t="str">
            <v>I_3.27</v>
          </cell>
          <cell r="P155" t="str">
            <v>I_3.27</v>
          </cell>
          <cell r="Q155" t="str">
            <v>I_3.27</v>
          </cell>
          <cell r="R155" t="str">
            <v>I_3.27</v>
          </cell>
          <cell r="S155" t="str">
            <v>I_3.27</v>
          </cell>
          <cell r="T155" t="str">
            <v>I_3.27</v>
          </cell>
        </row>
        <row r="156">
          <cell r="O156" t="str">
            <v>I_4.1</v>
          </cell>
          <cell r="P156" t="str">
            <v>I_4.1</v>
          </cell>
          <cell r="Q156"/>
          <cell r="R156"/>
          <cell r="S156"/>
          <cell r="T156"/>
        </row>
        <row r="157">
          <cell r="O157" t="str">
            <v>I_4.2</v>
          </cell>
          <cell r="P157" t="str">
            <v>I_4.2</v>
          </cell>
          <cell r="Q157"/>
          <cell r="R157"/>
          <cell r="S157"/>
          <cell r="T157"/>
        </row>
        <row r="158">
          <cell r="O158" t="str">
            <v>I_4.3</v>
          </cell>
          <cell r="P158" t="str">
            <v>I_4.3</v>
          </cell>
          <cell r="Q158" t="str">
            <v>I_4.3</v>
          </cell>
          <cell r="R158" t="str">
            <v>I_4.3</v>
          </cell>
          <cell r="S158" t="str">
            <v>I_4.3</v>
          </cell>
          <cell r="T158" t="str">
            <v>I_4.3</v>
          </cell>
        </row>
        <row r="159">
          <cell r="O159" t="str">
            <v>I_4.4</v>
          </cell>
          <cell r="P159" t="str">
            <v>I_4.4</v>
          </cell>
          <cell r="Q159" t="str">
            <v>I_4.4</v>
          </cell>
          <cell r="R159" t="str">
            <v>I_4.4</v>
          </cell>
          <cell r="S159" t="str">
            <v>I_4.4</v>
          </cell>
          <cell r="T159" t="str">
            <v>I_4.4</v>
          </cell>
        </row>
        <row r="160">
          <cell r="O160" t="str">
            <v>I_4.5</v>
          </cell>
          <cell r="P160" t="str">
            <v>I_4.5</v>
          </cell>
          <cell r="Q160" t="str">
            <v>I_4.5</v>
          </cell>
          <cell r="R160" t="str">
            <v>I_4.5</v>
          </cell>
          <cell r="S160" t="str">
            <v>I_4.5</v>
          </cell>
          <cell r="T160" t="str">
            <v>I_4.5</v>
          </cell>
        </row>
        <row r="161">
          <cell r="O161" t="str">
            <v>I_4.6</v>
          </cell>
          <cell r="P161" t="str">
            <v>I_4.6</v>
          </cell>
          <cell r="Q161" t="str">
            <v>I_4.6</v>
          </cell>
          <cell r="R161" t="str">
            <v>I_4.6</v>
          </cell>
          <cell r="S161" t="str">
            <v>I_4.6</v>
          </cell>
          <cell r="T161" t="str">
            <v>I_4.6</v>
          </cell>
        </row>
        <row r="162">
          <cell r="O162" t="str">
            <v>I_4.7</v>
          </cell>
          <cell r="P162" t="str">
            <v>I_4.7</v>
          </cell>
          <cell r="Q162" t="str">
            <v>I_4.7</v>
          </cell>
          <cell r="R162" t="str">
            <v>I_4.7</v>
          </cell>
          <cell r="S162" t="str">
            <v>I_4.7</v>
          </cell>
          <cell r="T162" t="str">
            <v>I_4.7</v>
          </cell>
        </row>
        <row r="163">
          <cell r="O163" t="str">
            <v>I_4.8</v>
          </cell>
          <cell r="P163" t="str">
            <v>I_4.8</v>
          </cell>
          <cell r="Q163" t="str">
            <v>I_4.8</v>
          </cell>
          <cell r="R163" t="str">
            <v>I_4.8</v>
          </cell>
          <cell r="S163" t="str">
            <v>I_4.8</v>
          </cell>
          <cell r="T163" t="str">
            <v>I_4.8</v>
          </cell>
        </row>
        <row r="164">
          <cell r="O164" t="str">
            <v>I_4.9</v>
          </cell>
          <cell r="P164" t="str">
            <v>I_4.9</v>
          </cell>
          <cell r="Q164" t="str">
            <v>I_4.9</v>
          </cell>
          <cell r="R164" t="str">
            <v>I_4.9</v>
          </cell>
          <cell r="S164" t="str">
            <v>I_4.9</v>
          </cell>
          <cell r="T164" t="str">
            <v>I_4.9</v>
          </cell>
        </row>
        <row r="165">
          <cell r="O165" t="str">
            <v>I_4.10</v>
          </cell>
          <cell r="P165" t="str">
            <v>I_4.10</v>
          </cell>
          <cell r="Q165" t="str">
            <v>I_4.10</v>
          </cell>
          <cell r="R165" t="str">
            <v>I_4.10</v>
          </cell>
          <cell r="S165" t="str">
            <v>I_4.10</v>
          </cell>
          <cell r="T165" t="str">
            <v>I_4.10</v>
          </cell>
        </row>
        <row r="166">
          <cell r="O166" t="str">
            <v>I_4.11</v>
          </cell>
          <cell r="P166" t="str">
            <v>I_4.11</v>
          </cell>
          <cell r="Q166" t="str">
            <v>I_4.11</v>
          </cell>
          <cell r="R166" t="str">
            <v>I_4.11</v>
          </cell>
          <cell r="S166" t="str">
            <v>I_4.11</v>
          </cell>
          <cell r="T166" t="str">
            <v>I_4.11</v>
          </cell>
        </row>
        <row r="167">
          <cell r="O167" t="str">
            <v>I_4.12</v>
          </cell>
          <cell r="P167" t="str">
            <v>I_4.12</v>
          </cell>
          <cell r="Q167" t="str">
            <v>I_4.12</v>
          </cell>
          <cell r="R167" t="str">
            <v>I_4.12</v>
          </cell>
          <cell r="S167" t="str">
            <v>I_4.12</v>
          </cell>
          <cell r="T167" t="str">
            <v>I_4.12</v>
          </cell>
        </row>
        <row r="168">
          <cell r="O168" t="str">
            <v>I_4.13</v>
          </cell>
          <cell r="P168" t="str">
            <v>I_4.13</v>
          </cell>
          <cell r="Q168" t="str">
            <v>I_4.13</v>
          </cell>
          <cell r="R168" t="str">
            <v>I_4.13</v>
          </cell>
          <cell r="S168" t="str">
            <v>I_4.13</v>
          </cell>
          <cell r="T168" t="str">
            <v>I_4.13</v>
          </cell>
        </row>
        <row r="169">
          <cell r="O169" t="str">
            <v>I_4.14</v>
          </cell>
          <cell r="P169" t="str">
            <v>I_4.14</v>
          </cell>
          <cell r="Q169" t="str">
            <v>I_4.14</v>
          </cell>
          <cell r="R169" t="str">
            <v>I_4.14</v>
          </cell>
          <cell r="S169" t="str">
            <v>I_4.14</v>
          </cell>
          <cell r="T169" t="str">
            <v>I_4.14</v>
          </cell>
        </row>
        <row r="170">
          <cell r="O170" t="str">
            <v>I_4.15</v>
          </cell>
          <cell r="P170" t="str">
            <v>I_4.15</v>
          </cell>
          <cell r="Q170" t="str">
            <v>I_4.15</v>
          </cell>
          <cell r="R170" t="str">
            <v>I_4.15</v>
          </cell>
          <cell r="S170" t="str">
            <v>I_4.15</v>
          </cell>
          <cell r="T170" t="str">
            <v>I_4.15</v>
          </cell>
        </row>
        <row r="171">
          <cell r="O171" t="str">
            <v>I_4.16</v>
          </cell>
          <cell r="P171" t="str">
            <v>I_4.16</v>
          </cell>
          <cell r="Q171" t="str">
            <v>I_4.16</v>
          </cell>
          <cell r="R171" t="str">
            <v>I_4.16</v>
          </cell>
          <cell r="S171" t="str">
            <v>I_4.16</v>
          </cell>
          <cell r="T171" t="str">
            <v>I_4.16</v>
          </cell>
        </row>
        <row r="172">
          <cell r="O172" t="str">
            <v>I_4.17</v>
          </cell>
          <cell r="P172" t="str">
            <v>I_4.17</v>
          </cell>
          <cell r="Q172" t="str">
            <v>I_4.17</v>
          </cell>
          <cell r="R172" t="str">
            <v>I_4.17</v>
          </cell>
          <cell r="S172" t="str">
            <v>I_4.17</v>
          </cell>
          <cell r="T172" t="str">
            <v>I_4.17</v>
          </cell>
        </row>
        <row r="173">
          <cell r="O173" t="str">
            <v>I_4.18</v>
          </cell>
          <cell r="P173" t="str">
            <v>I_4.18</v>
          </cell>
          <cell r="Q173" t="str">
            <v>I_4.18</v>
          </cell>
          <cell r="R173" t="str">
            <v>I_4.18</v>
          </cell>
          <cell r="S173" t="str">
            <v>I_4.18</v>
          </cell>
          <cell r="T173" t="str">
            <v>I_4.18</v>
          </cell>
        </row>
        <row r="174">
          <cell r="O174" t="str">
            <v>I_4.19</v>
          </cell>
          <cell r="P174" t="str">
            <v>I_4.19</v>
          </cell>
          <cell r="Q174" t="str">
            <v>I_4.19</v>
          </cell>
          <cell r="R174" t="str">
            <v>I_4.19</v>
          </cell>
          <cell r="S174" t="str">
            <v>I_4.19</v>
          </cell>
          <cell r="T174" t="str">
            <v>I_4.19</v>
          </cell>
        </row>
        <row r="175">
          <cell r="O175" t="str">
            <v>I_4.20</v>
          </cell>
          <cell r="P175" t="str">
            <v>I_4.20</v>
          </cell>
          <cell r="Q175" t="str">
            <v>I_4.20</v>
          </cell>
          <cell r="R175" t="str">
            <v>I_4.20</v>
          </cell>
          <cell r="S175" t="str">
            <v>I_4.20</v>
          </cell>
          <cell r="T175" t="str">
            <v>I_4.20</v>
          </cell>
        </row>
        <row r="176">
          <cell r="O176" t="str">
            <v>I_5.1</v>
          </cell>
          <cell r="P176" t="str">
            <v>I_5.1</v>
          </cell>
          <cell r="Q176"/>
          <cell r="R176"/>
          <cell r="S176"/>
          <cell r="T176"/>
        </row>
        <row r="177">
          <cell r="O177" t="str">
            <v>I_5.2</v>
          </cell>
          <cell r="P177" t="str">
            <v>I_5.2</v>
          </cell>
          <cell r="Q177"/>
          <cell r="R177"/>
          <cell r="S177"/>
          <cell r="T177"/>
        </row>
        <row r="178">
          <cell r="O178" t="str">
            <v>I_5.3</v>
          </cell>
          <cell r="P178" t="str">
            <v>I_5.3</v>
          </cell>
          <cell r="Q178" t="str">
            <v>I_5.3</v>
          </cell>
          <cell r="R178" t="str">
            <v>I_5.3</v>
          </cell>
          <cell r="S178" t="str">
            <v>I_5.3</v>
          </cell>
          <cell r="T178" t="str">
            <v>I_5.3</v>
          </cell>
        </row>
        <row r="179">
          <cell r="O179" t="str">
            <v>I_5.4</v>
          </cell>
          <cell r="P179" t="str">
            <v>I_5.4</v>
          </cell>
          <cell r="Q179" t="str">
            <v>I_5.4</v>
          </cell>
          <cell r="R179" t="str">
            <v>I_5.4</v>
          </cell>
          <cell r="S179" t="str">
            <v>I_5.4</v>
          </cell>
          <cell r="T179" t="str">
            <v>I_5.4</v>
          </cell>
        </row>
        <row r="180">
          <cell r="O180" t="str">
            <v>I_5.5</v>
          </cell>
          <cell r="P180" t="str">
            <v>I_5.5</v>
          </cell>
          <cell r="Q180" t="str">
            <v>I_5.5</v>
          </cell>
          <cell r="R180" t="str">
            <v>I_5.5</v>
          </cell>
          <cell r="S180" t="str">
            <v>I_5.5</v>
          </cell>
          <cell r="T180" t="str">
            <v>I_5.5</v>
          </cell>
        </row>
        <row r="181">
          <cell r="O181" t="str">
            <v>I_5.6</v>
          </cell>
          <cell r="P181" t="str">
            <v>I_5.6</v>
          </cell>
          <cell r="Q181" t="str">
            <v>I_5.6</v>
          </cell>
          <cell r="R181" t="str">
            <v>I_5.6</v>
          </cell>
          <cell r="S181" t="str">
            <v>I_5.6</v>
          </cell>
          <cell r="T181" t="str">
            <v>I_5.6</v>
          </cell>
        </row>
        <row r="182">
          <cell r="O182" t="str">
            <v>I_5.7</v>
          </cell>
          <cell r="P182" t="str">
            <v>I_5.7</v>
          </cell>
          <cell r="Q182" t="str">
            <v>I_5.7</v>
          </cell>
          <cell r="R182" t="str">
            <v>I_5.7</v>
          </cell>
          <cell r="S182" t="str">
            <v>I_5.7</v>
          </cell>
          <cell r="T182" t="str">
            <v>I_5.7</v>
          </cell>
        </row>
        <row r="183">
          <cell r="O183" t="str">
            <v>I_5.8</v>
          </cell>
          <cell r="P183" t="str">
            <v>I_5.8</v>
          </cell>
          <cell r="Q183" t="str">
            <v>I_5.8</v>
          </cell>
          <cell r="R183" t="str">
            <v>I_5.8</v>
          </cell>
          <cell r="S183" t="str">
            <v>I_5.8</v>
          </cell>
          <cell r="T183" t="str">
            <v>I_5.8</v>
          </cell>
        </row>
        <row r="184">
          <cell r="O184" t="str">
            <v>I_5.9</v>
          </cell>
          <cell r="P184" t="str">
            <v>I_5.9</v>
          </cell>
          <cell r="Q184" t="str">
            <v>I_5.9</v>
          </cell>
          <cell r="R184" t="str">
            <v>I_5.9</v>
          </cell>
          <cell r="S184" t="str">
            <v>I_5.9</v>
          </cell>
          <cell r="T184" t="str">
            <v>I_5.9</v>
          </cell>
        </row>
        <row r="185">
          <cell r="O185" t="str">
            <v>I_5.10</v>
          </cell>
          <cell r="P185" t="str">
            <v>I_5.10</v>
          </cell>
          <cell r="Q185" t="str">
            <v>I_5.10</v>
          </cell>
          <cell r="R185" t="str">
            <v>I_5.10</v>
          </cell>
          <cell r="S185" t="str">
            <v>I_5.10</v>
          </cell>
          <cell r="T185" t="str">
            <v>I_5.10</v>
          </cell>
        </row>
        <row r="186">
          <cell r="O186" t="str">
            <v>I_5.11</v>
          </cell>
          <cell r="P186" t="str">
            <v>I_5.11</v>
          </cell>
          <cell r="Q186" t="str">
            <v>I_5.11</v>
          </cell>
          <cell r="R186" t="str">
            <v>I_5.11</v>
          </cell>
          <cell r="S186" t="str">
            <v>I_5.11</v>
          </cell>
          <cell r="T186" t="str">
            <v>I_5.11</v>
          </cell>
        </row>
        <row r="187">
          <cell r="O187" t="str">
            <v>I_5.12</v>
          </cell>
          <cell r="P187" t="str">
            <v>I_5.12</v>
          </cell>
          <cell r="Q187" t="str">
            <v>I_5.12</v>
          </cell>
          <cell r="R187" t="str">
            <v>I_5.12</v>
          </cell>
          <cell r="S187" t="str">
            <v>I_5.12</v>
          </cell>
          <cell r="T187" t="str">
            <v>I_5.12</v>
          </cell>
        </row>
        <row r="188">
          <cell r="O188" t="str">
            <v>I_5.13</v>
          </cell>
          <cell r="P188" t="str">
            <v>I_5.13</v>
          </cell>
          <cell r="Q188" t="str">
            <v>I_5.13</v>
          </cell>
          <cell r="R188" t="str">
            <v>I_5.13</v>
          </cell>
          <cell r="S188" t="str">
            <v>I_5.13</v>
          </cell>
          <cell r="T188" t="str">
            <v>I_5.13</v>
          </cell>
        </row>
        <row r="189">
          <cell r="O189" t="str">
            <v>I_5.14</v>
          </cell>
          <cell r="P189" t="str">
            <v>I_5.14</v>
          </cell>
          <cell r="Q189" t="str">
            <v>I_5.14</v>
          </cell>
          <cell r="R189" t="str">
            <v>I_5.14</v>
          </cell>
          <cell r="S189" t="str">
            <v>I_5.14</v>
          </cell>
          <cell r="T189" t="str">
            <v>I_5.14</v>
          </cell>
        </row>
        <row r="190">
          <cell r="O190" t="str">
            <v>I_5.15</v>
          </cell>
          <cell r="P190" t="str">
            <v>I_5.15</v>
          </cell>
          <cell r="Q190" t="str">
            <v>I_5.15</v>
          </cell>
          <cell r="R190" t="str">
            <v>I_5.15</v>
          </cell>
          <cell r="S190" t="str">
            <v>I_5.15</v>
          </cell>
          <cell r="T190" t="str">
            <v>I_5.15</v>
          </cell>
        </row>
        <row r="191">
          <cell r="O191" t="str">
            <v>I_5.16</v>
          </cell>
          <cell r="P191" t="str">
            <v>I_5.16</v>
          </cell>
          <cell r="Q191" t="str">
            <v>I_5.16</v>
          </cell>
          <cell r="R191" t="str">
            <v>I_5.16</v>
          </cell>
          <cell r="S191" t="str">
            <v>I_5.16</v>
          </cell>
          <cell r="T191" t="str">
            <v>I_5.16</v>
          </cell>
        </row>
        <row r="192">
          <cell r="O192" t="str">
            <v>I_6.1</v>
          </cell>
          <cell r="P192" t="str">
            <v>I_6.1</v>
          </cell>
          <cell r="Q192"/>
          <cell r="R192"/>
          <cell r="S192"/>
          <cell r="T192"/>
        </row>
        <row r="193">
          <cell r="O193" t="str">
            <v>I_6.2</v>
          </cell>
          <cell r="P193" t="str">
            <v>I_6.2</v>
          </cell>
          <cell r="Q193"/>
          <cell r="R193"/>
          <cell r="S193"/>
          <cell r="T193"/>
        </row>
        <row r="194">
          <cell r="O194" t="str">
            <v>I_6.3</v>
          </cell>
          <cell r="P194" t="str">
            <v>I_6.3</v>
          </cell>
          <cell r="Q194" t="str">
            <v>I_6.3</v>
          </cell>
          <cell r="R194" t="str">
            <v>I_6.3</v>
          </cell>
          <cell r="S194" t="str">
            <v>I_6.3</v>
          </cell>
          <cell r="T194" t="str">
            <v>I_6.3</v>
          </cell>
        </row>
        <row r="195">
          <cell r="O195" t="str">
            <v>I_6.4</v>
          </cell>
          <cell r="P195" t="str">
            <v>I_6.4</v>
          </cell>
          <cell r="Q195" t="str">
            <v>I_6.4</v>
          </cell>
          <cell r="R195" t="str">
            <v>I_6.4</v>
          </cell>
          <cell r="S195" t="str">
            <v>I_6.4</v>
          </cell>
          <cell r="T195" t="str">
            <v>I_6.4</v>
          </cell>
        </row>
        <row r="196">
          <cell r="O196" t="str">
            <v>I_6.5</v>
          </cell>
          <cell r="P196" t="str">
            <v>I_6.5</v>
          </cell>
          <cell r="Q196" t="str">
            <v>I_6.5</v>
          </cell>
          <cell r="R196" t="str">
            <v>I_6.5</v>
          </cell>
          <cell r="S196" t="str">
            <v>I_6.5</v>
          </cell>
          <cell r="T196" t="str">
            <v>I_6.5</v>
          </cell>
        </row>
        <row r="197">
          <cell r="O197" t="str">
            <v>I_6.6</v>
          </cell>
          <cell r="P197" t="str">
            <v>I_6.6</v>
          </cell>
          <cell r="Q197" t="str">
            <v>I_6.6</v>
          </cell>
          <cell r="R197" t="str">
            <v>I_6.6</v>
          </cell>
          <cell r="S197" t="str">
            <v>I_6.6</v>
          </cell>
          <cell r="T197" t="str">
            <v>I_6.6</v>
          </cell>
        </row>
        <row r="198">
          <cell r="O198" t="str">
            <v>I_6.7</v>
          </cell>
          <cell r="P198" t="str">
            <v>I_6.7</v>
          </cell>
          <cell r="Q198" t="str">
            <v>I_6.7</v>
          </cell>
          <cell r="R198" t="str">
            <v>I_6.7</v>
          </cell>
          <cell r="S198" t="str">
            <v>I_6.7</v>
          </cell>
          <cell r="T198" t="str">
            <v>I_6.7</v>
          </cell>
        </row>
        <row r="199">
          <cell r="O199" t="str">
            <v>I_6.8</v>
          </cell>
          <cell r="P199" t="str">
            <v>I_6.8</v>
          </cell>
          <cell r="Q199" t="str">
            <v>I_6.8</v>
          </cell>
          <cell r="R199" t="str">
            <v>I_6.8</v>
          </cell>
          <cell r="S199" t="str">
            <v>I_6.8</v>
          </cell>
          <cell r="T199" t="str">
            <v>I_6.8</v>
          </cell>
        </row>
        <row r="200">
          <cell r="O200" t="str">
            <v>I_6.9</v>
          </cell>
          <cell r="P200" t="str">
            <v>I_6.9</v>
          </cell>
          <cell r="Q200" t="str">
            <v>I_6.9</v>
          </cell>
          <cell r="R200" t="str">
            <v>I_6.9</v>
          </cell>
          <cell r="S200" t="str">
            <v>I_6.9</v>
          </cell>
          <cell r="T200" t="str">
            <v>I_6.9</v>
          </cell>
        </row>
        <row r="201">
          <cell r="O201" t="str">
            <v>I_6.10</v>
          </cell>
          <cell r="P201" t="str">
            <v>I_6.10</v>
          </cell>
          <cell r="Q201" t="str">
            <v>I_6.10</v>
          </cell>
          <cell r="R201" t="str">
            <v>I_6.10</v>
          </cell>
          <cell r="S201" t="str">
            <v>I_6.10</v>
          </cell>
          <cell r="T201" t="str">
            <v>I_6.10</v>
          </cell>
        </row>
        <row r="202">
          <cell r="O202" t="str">
            <v>I_6.11</v>
          </cell>
          <cell r="P202" t="str">
            <v>I_6.11</v>
          </cell>
          <cell r="Q202" t="str">
            <v>I_6.11</v>
          </cell>
          <cell r="R202" t="str">
            <v>I_6.11</v>
          </cell>
          <cell r="S202" t="str">
            <v>I_6.11</v>
          </cell>
          <cell r="T202" t="str">
            <v>I_6.11</v>
          </cell>
        </row>
        <row r="203">
          <cell r="O203" t="str">
            <v>I_6.12</v>
          </cell>
          <cell r="P203" t="str">
            <v>I_6.12</v>
          </cell>
          <cell r="Q203" t="str">
            <v>I_6.12</v>
          </cell>
          <cell r="R203" t="str">
            <v>I_6.12</v>
          </cell>
          <cell r="S203" t="str">
            <v>I_6.12</v>
          </cell>
          <cell r="T203" t="str">
            <v>I_6.12</v>
          </cell>
        </row>
        <row r="204">
          <cell r="O204" t="str">
            <v>I_6.13</v>
          </cell>
          <cell r="P204" t="str">
            <v>I_6.13</v>
          </cell>
          <cell r="Q204" t="str">
            <v>I_6.13</v>
          </cell>
          <cell r="R204" t="str">
            <v>I_6.13</v>
          </cell>
          <cell r="S204" t="str">
            <v>I_6.13</v>
          </cell>
          <cell r="T204" t="str">
            <v>I_6.13</v>
          </cell>
        </row>
        <row r="205">
          <cell r="O205" t="str">
            <v>I_6.14</v>
          </cell>
          <cell r="P205" t="str">
            <v>I_6.14</v>
          </cell>
          <cell r="Q205" t="str">
            <v>I_6.14</v>
          </cell>
          <cell r="R205" t="str">
            <v>I_6.14</v>
          </cell>
          <cell r="S205" t="str">
            <v>I_6.14</v>
          </cell>
          <cell r="T205" t="str">
            <v>I_6.14</v>
          </cell>
        </row>
        <row r="206">
          <cell r="O206" t="str">
            <v>I_7.1</v>
          </cell>
          <cell r="P206" t="str">
            <v>I_7.1</v>
          </cell>
          <cell r="Q206" t="str">
            <v>I_7.1</v>
          </cell>
          <cell r="R206" t="str">
            <v>I_7.1</v>
          </cell>
          <cell r="S206" t="str">
            <v>I_7.1</v>
          </cell>
          <cell r="T206" t="str">
            <v>I_7.1</v>
          </cell>
        </row>
        <row r="207">
          <cell r="O207" t="str">
            <v>I_7.2</v>
          </cell>
          <cell r="P207" t="str">
            <v>I_7.2</v>
          </cell>
          <cell r="Q207" t="str">
            <v>I_7.2</v>
          </cell>
          <cell r="R207" t="str">
            <v>I_7.2</v>
          </cell>
          <cell r="S207" t="str">
            <v>I_7.2</v>
          </cell>
          <cell r="T207" t="str">
            <v>I_7.2</v>
          </cell>
        </row>
        <row r="208">
          <cell r="O208" t="str">
            <v>I_7.3</v>
          </cell>
          <cell r="P208" t="str">
            <v>I_7.3</v>
          </cell>
          <cell r="Q208" t="str">
            <v>I_7.3</v>
          </cell>
          <cell r="R208" t="str">
            <v>I_7.3</v>
          </cell>
          <cell r="S208" t="str">
            <v>I_7.3</v>
          </cell>
          <cell r="T208" t="str">
            <v>I_7.3</v>
          </cell>
        </row>
        <row r="209">
          <cell r="O209" t="str">
            <v>I_7.4</v>
          </cell>
          <cell r="P209" t="str">
            <v>I_7.4</v>
          </cell>
          <cell r="Q209" t="str">
            <v>I_7.4</v>
          </cell>
          <cell r="R209" t="str">
            <v>I_7.4</v>
          </cell>
          <cell r="S209" t="str">
            <v>I_7.4</v>
          </cell>
          <cell r="T209" t="str">
            <v>I_7.4</v>
          </cell>
        </row>
        <row r="210">
          <cell r="O210" t="str">
            <v>I_7.5</v>
          </cell>
          <cell r="P210" t="str">
            <v>I_7.5</v>
          </cell>
          <cell r="Q210" t="str">
            <v>I_7.5</v>
          </cell>
          <cell r="R210" t="str">
            <v>I_7.5</v>
          </cell>
          <cell r="S210" t="str">
            <v>I_7.5</v>
          </cell>
          <cell r="T210" t="str">
            <v>I_7.5</v>
          </cell>
        </row>
        <row r="211">
          <cell r="O211" t="str">
            <v>I_7.6</v>
          </cell>
          <cell r="P211" t="str">
            <v>I_7.6</v>
          </cell>
          <cell r="Q211" t="str">
            <v>I_7.6</v>
          </cell>
          <cell r="R211" t="str">
            <v>I_7.6</v>
          </cell>
          <cell r="S211" t="str">
            <v>I_7.6</v>
          </cell>
          <cell r="T211" t="str">
            <v>I_7.6</v>
          </cell>
        </row>
        <row r="212">
          <cell r="O212" t="str">
            <v>I_7.7</v>
          </cell>
          <cell r="P212" t="str">
            <v>I_7.7</v>
          </cell>
          <cell r="Q212" t="str">
            <v>I_7.7</v>
          </cell>
          <cell r="R212" t="str">
            <v>I_7.7</v>
          </cell>
          <cell r="S212" t="str">
            <v>I_7.7</v>
          </cell>
          <cell r="T212" t="str">
            <v>I_7.7</v>
          </cell>
        </row>
        <row r="213">
          <cell r="O213" t="str">
            <v>I_7.8</v>
          </cell>
          <cell r="P213" t="str">
            <v>I_7.8</v>
          </cell>
          <cell r="Q213" t="str">
            <v>I_7.8</v>
          </cell>
          <cell r="R213" t="str">
            <v>I_7.8</v>
          </cell>
          <cell r="S213" t="str">
            <v>I_7.8</v>
          </cell>
          <cell r="T213" t="str">
            <v>I_7.8</v>
          </cell>
        </row>
        <row r="214">
          <cell r="O214" t="str">
            <v>I_7.9</v>
          </cell>
          <cell r="P214" t="str">
            <v>I_7.9</v>
          </cell>
          <cell r="Q214" t="str">
            <v>I_7.9</v>
          </cell>
          <cell r="R214" t="str">
            <v>I_7.9</v>
          </cell>
          <cell r="S214" t="str">
            <v>I_7.9</v>
          </cell>
          <cell r="T214" t="str">
            <v>I_7.9</v>
          </cell>
        </row>
        <row r="215">
          <cell r="O215" t="str">
            <v>I_7.10</v>
          </cell>
          <cell r="P215" t="str">
            <v>I_7.10</v>
          </cell>
          <cell r="Q215" t="str">
            <v>I_7.10</v>
          </cell>
          <cell r="R215" t="str">
            <v>I_7.10</v>
          </cell>
          <cell r="S215" t="str">
            <v>I_7.10</v>
          </cell>
          <cell r="T215" t="str">
            <v>I_7.10</v>
          </cell>
        </row>
        <row r="216">
          <cell r="O216" t="str">
            <v>I_7.11</v>
          </cell>
          <cell r="P216" t="str">
            <v>I_7.11</v>
          </cell>
          <cell r="Q216" t="str">
            <v>I_7.11</v>
          </cell>
          <cell r="R216" t="str">
            <v>I_7.11</v>
          </cell>
          <cell r="S216" t="str">
            <v>I_7.11</v>
          </cell>
          <cell r="T216" t="str">
            <v>I_7.11</v>
          </cell>
        </row>
        <row r="217">
          <cell r="O217" t="str">
            <v>I_7.12</v>
          </cell>
          <cell r="P217" t="str">
            <v>I_7.12</v>
          </cell>
          <cell r="Q217" t="str">
            <v>I_7.12</v>
          </cell>
          <cell r="R217" t="str">
            <v>I_7.12</v>
          </cell>
          <cell r="S217" t="str">
            <v>I_7.12</v>
          </cell>
          <cell r="T217" t="str">
            <v>I_7.12</v>
          </cell>
        </row>
        <row r="218">
          <cell r="O218" t="str">
            <v>I_8.1</v>
          </cell>
          <cell r="P218" t="str">
            <v>I_8.1</v>
          </cell>
          <cell r="Q218" t="str">
            <v>I_8.1</v>
          </cell>
          <cell r="R218" t="str">
            <v>I_8.1</v>
          </cell>
          <cell r="S218" t="str">
            <v>I_8.1</v>
          </cell>
          <cell r="T218" t="str">
            <v>I_8.1</v>
          </cell>
        </row>
        <row r="219">
          <cell r="O219" t="str">
            <v>I_8.2</v>
          </cell>
          <cell r="P219" t="str">
            <v>I_8.2</v>
          </cell>
          <cell r="Q219" t="str">
            <v>I_8.2</v>
          </cell>
          <cell r="R219" t="str">
            <v>I_8.2</v>
          </cell>
          <cell r="S219" t="str">
            <v>I_8.2</v>
          </cell>
          <cell r="T219" t="str">
            <v>I_8.2</v>
          </cell>
        </row>
        <row r="220">
          <cell r="O220" t="str">
            <v>I_8.3</v>
          </cell>
          <cell r="P220" t="str">
            <v>I_8.3</v>
          </cell>
          <cell r="Q220" t="str">
            <v>I_8.3</v>
          </cell>
          <cell r="R220" t="str">
            <v>I_8.3</v>
          </cell>
          <cell r="S220" t="str">
            <v>I_8.3</v>
          </cell>
          <cell r="T220" t="str">
            <v>I_8.3</v>
          </cell>
        </row>
        <row r="221">
          <cell r="O221" t="str">
            <v>I_8.4</v>
          </cell>
          <cell r="P221" t="str">
            <v>I_8.4</v>
          </cell>
          <cell r="Q221" t="str">
            <v>I_8.4</v>
          </cell>
          <cell r="R221" t="str">
            <v>I_8.4</v>
          </cell>
          <cell r="S221" t="str">
            <v>I_8.4</v>
          </cell>
          <cell r="T221" t="str">
            <v>I_8.4</v>
          </cell>
        </row>
        <row r="222">
          <cell r="O222" t="str">
            <v>I_8.5</v>
          </cell>
          <cell r="P222" t="str">
            <v>I_8.5</v>
          </cell>
          <cell r="Q222" t="str">
            <v>I_8.5</v>
          </cell>
          <cell r="R222" t="str">
            <v>I_8.5</v>
          </cell>
          <cell r="S222" t="str">
            <v>I_8.5</v>
          </cell>
          <cell r="T222" t="str">
            <v>I_8.5</v>
          </cell>
        </row>
        <row r="223">
          <cell r="O223" t="str">
            <v>I_8.6</v>
          </cell>
          <cell r="P223" t="str">
            <v>I_8.6</v>
          </cell>
          <cell r="Q223" t="str">
            <v>I_8.6</v>
          </cell>
          <cell r="R223" t="str">
            <v>I_8.6</v>
          </cell>
          <cell r="S223" t="str">
            <v>I_8.6</v>
          </cell>
          <cell r="T223" t="str">
            <v>I_8.6</v>
          </cell>
        </row>
        <row r="224">
          <cell r="O224" t="str">
            <v>I_8.7</v>
          </cell>
          <cell r="P224" t="str">
            <v>I_8.7</v>
          </cell>
          <cell r="Q224" t="str">
            <v>I_8.7</v>
          </cell>
          <cell r="R224" t="str">
            <v>I_8.7</v>
          </cell>
          <cell r="S224" t="str">
            <v>I_8.7</v>
          </cell>
          <cell r="T224" t="str">
            <v>I_8.7</v>
          </cell>
        </row>
        <row r="225">
          <cell r="O225" t="str">
            <v>I_8.8</v>
          </cell>
          <cell r="P225" t="str">
            <v>I_8.8</v>
          </cell>
          <cell r="Q225" t="str">
            <v>I_8.8</v>
          </cell>
          <cell r="R225" t="str">
            <v>I_8.8</v>
          </cell>
          <cell r="S225" t="str">
            <v>I_8.8</v>
          </cell>
          <cell r="T225" t="str">
            <v>I_8.8</v>
          </cell>
        </row>
        <row r="226">
          <cell r="O226" t="str">
            <v>I_8.9</v>
          </cell>
          <cell r="P226" t="str">
            <v>I_8.9</v>
          </cell>
          <cell r="Q226" t="str">
            <v>I_8.9</v>
          </cell>
          <cell r="R226" t="str">
            <v>I_8.9</v>
          </cell>
          <cell r="S226" t="str">
            <v>I_8.9</v>
          </cell>
          <cell r="T226" t="str">
            <v>I_8.9</v>
          </cell>
        </row>
        <row r="227">
          <cell r="O227" t="str">
            <v>I_8.10</v>
          </cell>
          <cell r="P227" t="str">
            <v>I_8.10</v>
          </cell>
          <cell r="Q227" t="str">
            <v>I_8.10</v>
          </cell>
          <cell r="R227" t="str">
            <v>I_8.10</v>
          </cell>
          <cell r="S227" t="str">
            <v>I_8.10</v>
          </cell>
          <cell r="T227" t="str">
            <v>I_8.10</v>
          </cell>
        </row>
        <row r="228">
          <cell r="O228" t="str">
            <v>I_9.1</v>
          </cell>
          <cell r="P228" t="str">
            <v>I_9.1</v>
          </cell>
          <cell r="Q228" t="str">
            <v>I_9.1</v>
          </cell>
          <cell r="R228" t="str">
            <v>I_9.1</v>
          </cell>
          <cell r="S228" t="str">
            <v>I_9.1</v>
          </cell>
          <cell r="T228" t="str">
            <v>I_9.1</v>
          </cell>
        </row>
        <row r="229">
          <cell r="O229" t="str">
            <v>I_9.2</v>
          </cell>
          <cell r="P229" t="str">
            <v>I_9.2</v>
          </cell>
          <cell r="Q229" t="str">
            <v>I_9.2</v>
          </cell>
          <cell r="R229" t="str">
            <v>I_9.2</v>
          </cell>
          <cell r="S229" t="str">
            <v>I_9.2</v>
          </cell>
          <cell r="T229" t="str">
            <v>I_9.2</v>
          </cell>
        </row>
        <row r="230">
          <cell r="O230" t="str">
            <v>I_9.3</v>
          </cell>
          <cell r="P230" t="str">
            <v>I_9.3</v>
          </cell>
          <cell r="Q230" t="str">
            <v>I_9.3</v>
          </cell>
          <cell r="R230" t="str">
            <v>I_9.3</v>
          </cell>
          <cell r="S230" t="str">
            <v>I_9.3</v>
          </cell>
          <cell r="T230" t="str">
            <v>I_9.3</v>
          </cell>
        </row>
        <row r="231">
          <cell r="O231" t="str">
            <v>I_9.4</v>
          </cell>
          <cell r="P231" t="str">
            <v>I_9.4</v>
          </cell>
          <cell r="Q231" t="str">
            <v>I_9.4</v>
          </cell>
          <cell r="R231" t="str">
            <v>I_9.4</v>
          </cell>
          <cell r="S231" t="str">
            <v>I_9.4</v>
          </cell>
          <cell r="T231" t="str">
            <v>I_9.4</v>
          </cell>
        </row>
        <row r="232">
          <cell r="O232" t="str">
            <v>I_9.5</v>
          </cell>
          <cell r="P232" t="str">
            <v>I_9.5</v>
          </cell>
          <cell r="Q232" t="str">
            <v>I_9.5</v>
          </cell>
          <cell r="R232" t="str">
            <v>I_9.5</v>
          </cell>
          <cell r="S232" t="str">
            <v>I_9.5</v>
          </cell>
          <cell r="T232" t="str">
            <v>I_9.5</v>
          </cell>
        </row>
        <row r="233">
          <cell r="O233" t="str">
            <v>I_9.6</v>
          </cell>
          <cell r="P233" t="str">
            <v>I_9.6</v>
          </cell>
          <cell r="Q233" t="str">
            <v>I_9.6</v>
          </cell>
          <cell r="R233" t="str">
            <v>I_9.6</v>
          </cell>
          <cell r="S233" t="str">
            <v>I_9.6</v>
          </cell>
          <cell r="T233" t="str">
            <v>I_9.6</v>
          </cell>
        </row>
        <row r="234">
          <cell r="O234" t="str">
            <v>I_9.7</v>
          </cell>
          <cell r="P234" t="str">
            <v>I_9.7</v>
          </cell>
          <cell r="Q234" t="str">
            <v>I_9.7</v>
          </cell>
          <cell r="R234" t="str">
            <v>I_9.7</v>
          </cell>
          <cell r="S234" t="str">
            <v>I_9.7</v>
          </cell>
          <cell r="T234" t="str">
            <v>I_9.7</v>
          </cell>
        </row>
        <row r="235">
          <cell r="O235" t="str">
            <v>I_9.8</v>
          </cell>
          <cell r="P235" t="str">
            <v>I_9.8</v>
          </cell>
          <cell r="Q235" t="str">
            <v>I_9.8</v>
          </cell>
          <cell r="R235" t="str">
            <v>I_9.8</v>
          </cell>
          <cell r="S235" t="str">
            <v>I_9.8</v>
          </cell>
          <cell r="T235" t="str">
            <v>I_9.8</v>
          </cell>
        </row>
        <row r="236">
          <cell r="O236" t="str">
            <v>I_9.9</v>
          </cell>
          <cell r="P236" t="str">
            <v>I_9.9</v>
          </cell>
          <cell r="Q236" t="str">
            <v>I_9.9</v>
          </cell>
          <cell r="R236" t="str">
            <v>I_9.9</v>
          </cell>
          <cell r="S236" t="str">
            <v>I_9.9</v>
          </cell>
          <cell r="T236" t="str">
            <v>I_9.9</v>
          </cell>
        </row>
        <row r="237">
          <cell r="O237" t="str">
            <v>I_10.1</v>
          </cell>
          <cell r="P237" t="str">
            <v>I_10.1</v>
          </cell>
          <cell r="Q237" t="str">
            <v>I_10.1</v>
          </cell>
          <cell r="R237" t="str">
            <v>I_10.1</v>
          </cell>
          <cell r="S237" t="str">
            <v>I_10.1</v>
          </cell>
          <cell r="T237" t="str">
            <v>I_10.1</v>
          </cell>
        </row>
        <row r="238">
          <cell r="O238" t="str">
            <v>I_10.2</v>
          </cell>
          <cell r="P238" t="str">
            <v>I_10.2</v>
          </cell>
          <cell r="Q238" t="str">
            <v>I_10.2</v>
          </cell>
          <cell r="R238" t="str">
            <v>I_10.2</v>
          </cell>
          <cell r="S238" t="str">
            <v>I_10.2</v>
          </cell>
          <cell r="T238" t="str">
            <v>I_10.2</v>
          </cell>
        </row>
        <row r="239">
          <cell r="O239" t="str">
            <v>I_10.3</v>
          </cell>
          <cell r="P239" t="str">
            <v>I_10.3</v>
          </cell>
          <cell r="Q239" t="str">
            <v>I_10.3</v>
          </cell>
          <cell r="R239" t="str">
            <v>I_10.3</v>
          </cell>
          <cell r="S239" t="str">
            <v>I_10.3</v>
          </cell>
          <cell r="T239" t="str">
            <v>I_10.3</v>
          </cell>
        </row>
        <row r="240">
          <cell r="O240" t="str">
            <v>I_10.4</v>
          </cell>
          <cell r="P240" t="str">
            <v>I_10.4</v>
          </cell>
          <cell r="Q240" t="str">
            <v>I_10.4</v>
          </cell>
          <cell r="R240" t="str">
            <v>I_10.4</v>
          </cell>
          <cell r="S240" t="str">
            <v>I_10.4</v>
          </cell>
          <cell r="T240" t="str">
            <v>I_10.4</v>
          </cell>
        </row>
        <row r="241">
          <cell r="O241" t="str">
            <v>I_10.5</v>
          </cell>
          <cell r="P241" t="str">
            <v>I_10.5</v>
          </cell>
          <cell r="Q241" t="str">
            <v>I_10.5</v>
          </cell>
          <cell r="R241" t="str">
            <v>I_10.5</v>
          </cell>
          <cell r="S241" t="str">
            <v>I_10.5</v>
          </cell>
          <cell r="T241" t="str">
            <v>I_10.5</v>
          </cell>
        </row>
        <row r="242">
          <cell r="O242" t="str">
            <v>I_10.6</v>
          </cell>
          <cell r="P242" t="str">
            <v>I_10.6</v>
          </cell>
          <cell r="Q242" t="str">
            <v>I_10.6</v>
          </cell>
          <cell r="R242" t="str">
            <v>I_10.6</v>
          </cell>
          <cell r="S242" t="str">
            <v>I_10.6</v>
          </cell>
          <cell r="T242" t="str">
            <v>I_10.6</v>
          </cell>
        </row>
        <row r="243">
          <cell r="O243" t="str">
            <v>I_10.7</v>
          </cell>
          <cell r="P243" t="str">
            <v>I_10.7</v>
          </cell>
          <cell r="Q243" t="str">
            <v>I_10.7</v>
          </cell>
          <cell r="R243" t="str">
            <v>I_10.7</v>
          </cell>
          <cell r="S243" t="str">
            <v>I_10.7</v>
          </cell>
          <cell r="T243" t="str">
            <v>I_10.7</v>
          </cell>
        </row>
        <row r="244">
          <cell r="O244" t="str">
            <v>I_10.8</v>
          </cell>
          <cell r="P244" t="str">
            <v>I_10.8</v>
          </cell>
          <cell r="Q244" t="str">
            <v>I_10.8</v>
          </cell>
          <cell r="R244" t="str">
            <v>I_10.8</v>
          </cell>
          <cell r="S244" t="str">
            <v>I_10.8</v>
          </cell>
          <cell r="T244" t="str">
            <v>I_10.8</v>
          </cell>
        </row>
        <row r="245">
          <cell r="O245" t="str">
            <v>I_11.1</v>
          </cell>
          <cell r="P245" t="str">
            <v>I_11.1</v>
          </cell>
          <cell r="Q245" t="str">
            <v>I_11.1</v>
          </cell>
          <cell r="R245" t="str">
            <v>I_11.1</v>
          </cell>
          <cell r="S245" t="str">
            <v>I_11.1</v>
          </cell>
          <cell r="T245" t="str">
            <v>I_11.1</v>
          </cell>
        </row>
        <row r="246">
          <cell r="O246" t="str">
            <v>I_11.2</v>
          </cell>
          <cell r="P246" t="str">
            <v>I_11.2</v>
          </cell>
          <cell r="Q246" t="str">
            <v>I_11.2</v>
          </cell>
          <cell r="R246" t="str">
            <v>I_11.2</v>
          </cell>
          <cell r="S246" t="str">
            <v>I_11.2</v>
          </cell>
          <cell r="T246" t="str">
            <v>I_11.2</v>
          </cell>
        </row>
        <row r="247">
          <cell r="O247" t="str">
            <v>I_11.3</v>
          </cell>
          <cell r="P247" t="str">
            <v>I_11.3</v>
          </cell>
          <cell r="Q247" t="str">
            <v>I_11.3</v>
          </cell>
          <cell r="R247" t="str">
            <v>I_11.3</v>
          </cell>
          <cell r="S247" t="str">
            <v>I_11.3</v>
          </cell>
          <cell r="T247" t="str">
            <v>I_11.3</v>
          </cell>
        </row>
        <row r="248">
          <cell r="O248" t="str">
            <v>I_11.4</v>
          </cell>
          <cell r="P248" t="str">
            <v>I_11.4</v>
          </cell>
          <cell r="Q248" t="str">
            <v>I_11.4</v>
          </cell>
          <cell r="R248" t="str">
            <v>I_11.4</v>
          </cell>
          <cell r="S248" t="str">
            <v>I_11.4</v>
          </cell>
          <cell r="T248" t="str">
            <v>I_11.4</v>
          </cell>
        </row>
        <row r="249">
          <cell r="O249" t="str">
            <v>I_11.5</v>
          </cell>
          <cell r="P249" t="str">
            <v>I_11.5</v>
          </cell>
          <cell r="Q249" t="str">
            <v>I_11.5</v>
          </cell>
          <cell r="R249" t="str">
            <v>I_11.5</v>
          </cell>
          <cell r="S249" t="str">
            <v>I_11.5</v>
          </cell>
          <cell r="T249" t="str">
            <v>I_11.5</v>
          </cell>
        </row>
        <row r="250">
          <cell r="O250" t="str">
            <v>I_11.6</v>
          </cell>
          <cell r="P250" t="str">
            <v>I_11.6</v>
          </cell>
          <cell r="Q250" t="str">
            <v>I_11.6</v>
          </cell>
          <cell r="R250" t="str">
            <v>I_11.6</v>
          </cell>
          <cell r="S250" t="str">
            <v>I_11.6</v>
          </cell>
          <cell r="T250" t="str">
            <v>I_11.6</v>
          </cell>
        </row>
        <row r="251">
          <cell r="O251" t="str">
            <v>I_11.7</v>
          </cell>
          <cell r="P251" t="str">
            <v>I_11.7</v>
          </cell>
          <cell r="Q251" t="str">
            <v>I_11.7</v>
          </cell>
          <cell r="R251" t="str">
            <v>I_11.7</v>
          </cell>
          <cell r="S251" t="str">
            <v>I_11.7</v>
          </cell>
          <cell r="T251" t="str">
            <v>I_11.7</v>
          </cell>
        </row>
        <row r="252">
          <cell r="O252" t="str">
            <v>I_11.8</v>
          </cell>
          <cell r="P252" t="str">
            <v>I_11.8</v>
          </cell>
          <cell r="Q252" t="str">
            <v>I_11.8</v>
          </cell>
          <cell r="R252" t="str">
            <v>I_11.8</v>
          </cell>
          <cell r="S252" t="str">
            <v>I_11.8</v>
          </cell>
          <cell r="T252" t="str">
            <v>I_11.8</v>
          </cell>
        </row>
        <row r="253">
          <cell r="O253" t="str">
            <v>I_12.1</v>
          </cell>
          <cell r="P253" t="str">
            <v>I_12.1</v>
          </cell>
          <cell r="Q253" t="str">
            <v>I_12.1</v>
          </cell>
          <cell r="R253" t="str">
            <v>I_12.1</v>
          </cell>
          <cell r="S253" t="str">
            <v>I_12.1</v>
          </cell>
          <cell r="T253" t="str">
            <v>I_12.1</v>
          </cell>
        </row>
        <row r="254">
          <cell r="O254" t="str">
            <v>I_12.2</v>
          </cell>
          <cell r="P254" t="str">
            <v>I_12.2</v>
          </cell>
          <cell r="Q254" t="str">
            <v>I_12.2</v>
          </cell>
          <cell r="R254" t="str">
            <v>I_12.2</v>
          </cell>
          <cell r="S254" t="str">
            <v>I_12.2</v>
          </cell>
          <cell r="T254" t="str">
            <v>I_12.2</v>
          </cell>
        </row>
        <row r="255">
          <cell r="O255" t="str">
            <v>I_12.3</v>
          </cell>
          <cell r="P255" t="str">
            <v>I_12.3</v>
          </cell>
          <cell r="Q255" t="str">
            <v>I_12.3</v>
          </cell>
          <cell r="R255" t="str">
            <v>I_12.3</v>
          </cell>
          <cell r="S255" t="str">
            <v>I_12.3</v>
          </cell>
          <cell r="T255" t="str">
            <v>I_12.3</v>
          </cell>
        </row>
        <row r="256">
          <cell r="O256" t="str">
            <v>I_12.4</v>
          </cell>
          <cell r="P256" t="str">
            <v>I_12.4</v>
          </cell>
          <cell r="Q256" t="str">
            <v>I_12.4</v>
          </cell>
          <cell r="R256" t="str">
            <v>I_12.4</v>
          </cell>
          <cell r="S256" t="str">
            <v>I_12.4</v>
          </cell>
          <cell r="T256" t="str">
            <v>I_12.4</v>
          </cell>
        </row>
        <row r="257">
          <cell r="O257" t="str">
            <v>I_12.5</v>
          </cell>
          <cell r="P257" t="str">
            <v>I_12.5</v>
          </cell>
          <cell r="Q257" t="str">
            <v>I_12.5</v>
          </cell>
          <cell r="R257" t="str">
            <v>I_12.5</v>
          </cell>
          <cell r="S257" t="str">
            <v>I_12.5</v>
          </cell>
          <cell r="T257" t="str">
            <v>I_12.5</v>
          </cell>
        </row>
        <row r="258">
          <cell r="O258" t="str">
            <v>I_12.6</v>
          </cell>
          <cell r="P258" t="str">
            <v>I_12.6</v>
          </cell>
          <cell r="Q258" t="str">
            <v>I_12.6</v>
          </cell>
          <cell r="R258" t="str">
            <v>I_12.6</v>
          </cell>
          <cell r="S258" t="str">
            <v>I_12.6</v>
          </cell>
          <cell r="T258" t="str">
            <v>I_12.6</v>
          </cell>
        </row>
        <row r="259">
          <cell r="O259" t="str">
            <v>I_12.7</v>
          </cell>
          <cell r="P259" t="str">
            <v>I_12.7</v>
          </cell>
          <cell r="Q259" t="str">
            <v>I_12.7</v>
          </cell>
          <cell r="R259" t="str">
            <v>I_12.7</v>
          </cell>
          <cell r="S259" t="str">
            <v>I_12.7</v>
          </cell>
          <cell r="T259" t="str">
            <v>I_12.7</v>
          </cell>
        </row>
        <row r="260">
          <cell r="O260" t="str">
            <v>I_13.1</v>
          </cell>
          <cell r="P260" t="str">
            <v>I_13.1</v>
          </cell>
          <cell r="Q260" t="str">
            <v>I_13.1</v>
          </cell>
          <cell r="R260" t="str">
            <v>I_13.1</v>
          </cell>
          <cell r="S260" t="str">
            <v>I_13.1</v>
          </cell>
          <cell r="T260" t="str">
            <v>I_13.1</v>
          </cell>
        </row>
        <row r="261">
          <cell r="O261" t="str">
            <v>I_13.2</v>
          </cell>
          <cell r="P261" t="str">
            <v>I_13.2</v>
          </cell>
          <cell r="Q261" t="str">
            <v>I_13.2</v>
          </cell>
          <cell r="R261" t="str">
            <v>I_13.2</v>
          </cell>
          <cell r="S261" t="str">
            <v>I_13.2</v>
          </cell>
          <cell r="T261" t="str">
            <v>I_13.2</v>
          </cell>
        </row>
        <row r="262">
          <cell r="O262" t="str">
            <v>I_13.3</v>
          </cell>
          <cell r="P262" t="str">
            <v>I_13.3</v>
          </cell>
          <cell r="Q262" t="str">
            <v>I_13.3</v>
          </cell>
          <cell r="R262" t="str">
            <v>I_13.3</v>
          </cell>
          <cell r="S262" t="str">
            <v>I_13.3</v>
          </cell>
          <cell r="T262" t="str">
            <v>I_13.3</v>
          </cell>
        </row>
        <row r="263">
          <cell r="O263" t="str">
            <v>I_13.4</v>
          </cell>
          <cell r="P263" t="str">
            <v>I_13.4</v>
          </cell>
          <cell r="Q263" t="str">
            <v>I_13.4</v>
          </cell>
          <cell r="R263" t="str">
            <v>I_13.4</v>
          </cell>
          <cell r="S263" t="str">
            <v>I_13.4</v>
          </cell>
          <cell r="T263" t="str">
            <v>I_13.4</v>
          </cell>
        </row>
        <row r="264">
          <cell r="O264" t="str">
            <v>I_13.5</v>
          </cell>
          <cell r="P264" t="str">
            <v>I_13.5</v>
          </cell>
          <cell r="Q264" t="str">
            <v>I_13.5</v>
          </cell>
          <cell r="R264" t="str">
            <v>I_13.5</v>
          </cell>
          <cell r="S264" t="str">
            <v>I_13.5</v>
          </cell>
          <cell r="T264" t="str">
            <v>I_13.5</v>
          </cell>
        </row>
        <row r="265">
          <cell r="O265" t="str">
            <v>I_13.6</v>
          </cell>
          <cell r="P265" t="str">
            <v>I_13.6</v>
          </cell>
          <cell r="Q265" t="str">
            <v>I_13.6</v>
          </cell>
          <cell r="R265" t="str">
            <v>I_13.6</v>
          </cell>
          <cell r="S265" t="str">
            <v>I_13.6</v>
          </cell>
          <cell r="T265" t="str">
            <v>I_13.6</v>
          </cell>
        </row>
        <row r="266">
          <cell r="O266" t="str">
            <v>I_13.7</v>
          </cell>
          <cell r="P266" t="str">
            <v>I_13.7</v>
          </cell>
          <cell r="Q266" t="str">
            <v>I_13.7</v>
          </cell>
          <cell r="R266" t="str">
            <v>I_13.7</v>
          </cell>
          <cell r="S266" t="str">
            <v>I_13.7</v>
          </cell>
          <cell r="T266" t="str">
            <v>I_13.7</v>
          </cell>
        </row>
        <row r="267">
          <cell r="O267" t="str">
            <v>I_14.1</v>
          </cell>
          <cell r="P267" t="str">
            <v>I_14.1</v>
          </cell>
          <cell r="Q267" t="str">
            <v>I_14.1</v>
          </cell>
          <cell r="R267" t="str">
            <v>I_14.1</v>
          </cell>
          <cell r="S267" t="str">
            <v>I_14.1</v>
          </cell>
          <cell r="T267" t="str">
            <v>I_14.1</v>
          </cell>
        </row>
        <row r="268">
          <cell r="O268" t="str">
            <v>I_14.2</v>
          </cell>
          <cell r="P268" t="str">
            <v>I_14.2</v>
          </cell>
          <cell r="Q268" t="str">
            <v>I_14.2</v>
          </cell>
          <cell r="R268" t="str">
            <v>I_14.2</v>
          </cell>
          <cell r="S268" t="str">
            <v>I_14.2</v>
          </cell>
          <cell r="T268" t="str">
            <v>I_14.2</v>
          </cell>
        </row>
        <row r="269">
          <cell r="O269" t="str">
            <v>I_14.3</v>
          </cell>
          <cell r="P269" t="str">
            <v>I_14.3</v>
          </cell>
          <cell r="Q269" t="str">
            <v>I_14.3</v>
          </cell>
          <cell r="R269" t="str">
            <v>I_14.3</v>
          </cell>
          <cell r="S269" t="str">
            <v>I_14.3</v>
          </cell>
          <cell r="T269" t="str">
            <v>I_14.3</v>
          </cell>
        </row>
        <row r="270">
          <cell r="O270" t="str">
            <v>I_14.4</v>
          </cell>
          <cell r="P270" t="str">
            <v>I_14.4</v>
          </cell>
          <cell r="Q270" t="str">
            <v>I_14.4</v>
          </cell>
          <cell r="R270" t="str">
            <v>I_14.4</v>
          </cell>
          <cell r="S270" t="str">
            <v>I_14.4</v>
          </cell>
          <cell r="T270" t="str">
            <v>I_14.4</v>
          </cell>
        </row>
        <row r="271">
          <cell r="O271" t="str">
            <v>I_14.5</v>
          </cell>
          <cell r="P271" t="str">
            <v>I_14.5</v>
          </cell>
          <cell r="Q271" t="str">
            <v>I_14.5</v>
          </cell>
          <cell r="R271" t="str">
            <v>I_14.5</v>
          </cell>
          <cell r="S271" t="str">
            <v>I_14.5</v>
          </cell>
          <cell r="T271" t="str">
            <v>I_14.5</v>
          </cell>
        </row>
        <row r="272">
          <cell r="O272" t="str">
            <v>I_14.6</v>
          </cell>
          <cell r="P272" t="str">
            <v>I_14.6</v>
          </cell>
          <cell r="Q272" t="str">
            <v>I_14.6</v>
          </cell>
          <cell r="R272" t="str">
            <v>I_14.6</v>
          </cell>
          <cell r="S272" t="str">
            <v>I_14.6</v>
          </cell>
          <cell r="T272" t="str">
            <v>I_14.6</v>
          </cell>
        </row>
        <row r="273">
          <cell r="O273" t="str">
            <v>I_15.1</v>
          </cell>
          <cell r="P273" t="str">
            <v>I_15.1</v>
          </cell>
          <cell r="Q273" t="str">
            <v>I_15.1</v>
          </cell>
          <cell r="R273" t="str">
            <v>I_15.1</v>
          </cell>
          <cell r="S273" t="str">
            <v>I_15.1</v>
          </cell>
          <cell r="T273" t="str">
            <v>I_15.1</v>
          </cell>
        </row>
        <row r="274">
          <cell r="O274" t="str">
            <v>I_15.2</v>
          </cell>
          <cell r="P274" t="str">
            <v>I_15.2</v>
          </cell>
          <cell r="Q274" t="str">
            <v>I_15.2</v>
          </cell>
          <cell r="R274" t="str">
            <v>I_15.2</v>
          </cell>
          <cell r="S274" t="str">
            <v>I_15.2</v>
          </cell>
          <cell r="T274" t="str">
            <v>I_15.2</v>
          </cell>
        </row>
        <row r="275">
          <cell r="O275" t="str">
            <v>I_15.3</v>
          </cell>
          <cell r="P275" t="str">
            <v>I_15.3</v>
          </cell>
          <cell r="Q275" t="str">
            <v>I_15.3</v>
          </cell>
          <cell r="R275" t="str">
            <v>I_15.3</v>
          </cell>
          <cell r="S275" t="str">
            <v>I_15.3</v>
          </cell>
          <cell r="T275" t="str">
            <v>I_15.3</v>
          </cell>
        </row>
        <row r="276">
          <cell r="O276" t="str">
            <v>I_15.4</v>
          </cell>
          <cell r="P276" t="str">
            <v>I_15.4</v>
          </cell>
          <cell r="Q276" t="str">
            <v>I_15.4</v>
          </cell>
          <cell r="R276" t="str">
            <v>I_15.4</v>
          </cell>
          <cell r="S276" t="str">
            <v>I_15.4</v>
          </cell>
          <cell r="T276" t="str">
            <v>I_15.4</v>
          </cell>
        </row>
        <row r="277">
          <cell r="O277" t="str">
            <v>I_15.5</v>
          </cell>
          <cell r="P277" t="str">
            <v>I_15.5</v>
          </cell>
          <cell r="Q277" t="str">
            <v>I_15.5</v>
          </cell>
          <cell r="R277" t="str">
            <v>I_15.5</v>
          </cell>
          <cell r="S277" t="str">
            <v>I_15.5</v>
          </cell>
          <cell r="T277" t="str">
            <v>I_15.5</v>
          </cell>
        </row>
        <row r="278">
          <cell r="O278" t="str">
            <v>I_15.6</v>
          </cell>
          <cell r="P278" t="str">
            <v>I_15.6</v>
          </cell>
          <cell r="Q278" t="str">
            <v>I_15.6</v>
          </cell>
          <cell r="R278" t="str">
            <v>I_15.6</v>
          </cell>
          <cell r="S278" t="str">
            <v>I_15.6</v>
          </cell>
          <cell r="T278" t="str">
            <v>I_15.6</v>
          </cell>
        </row>
        <row r="279">
          <cell r="O279" t="str">
            <v>I_16.1</v>
          </cell>
          <cell r="P279" t="str">
            <v>I_16.1</v>
          </cell>
          <cell r="Q279" t="str">
            <v>I_16.1</v>
          </cell>
          <cell r="R279" t="str">
            <v>I_16.1</v>
          </cell>
          <cell r="S279" t="str">
            <v>I_16.1</v>
          </cell>
          <cell r="T279" t="str">
            <v>I_16.1</v>
          </cell>
        </row>
        <row r="280">
          <cell r="O280" t="str">
            <v>I_16.2</v>
          </cell>
          <cell r="P280" t="str">
            <v>I_16.2</v>
          </cell>
          <cell r="Q280" t="str">
            <v>I_16.2</v>
          </cell>
          <cell r="R280" t="str">
            <v>I_16.2</v>
          </cell>
          <cell r="S280" t="str">
            <v>I_16.2</v>
          </cell>
          <cell r="T280" t="str">
            <v>I_16.2</v>
          </cell>
        </row>
        <row r="281">
          <cell r="O281" t="str">
            <v>I_16.3</v>
          </cell>
          <cell r="P281" t="str">
            <v>I_16.3</v>
          </cell>
          <cell r="Q281" t="str">
            <v>I_16.3</v>
          </cell>
          <cell r="R281" t="str">
            <v>I_16.3</v>
          </cell>
          <cell r="S281" t="str">
            <v>I_16.3</v>
          </cell>
          <cell r="T281" t="str">
            <v>I_16.3</v>
          </cell>
        </row>
        <row r="282">
          <cell r="O282" t="str">
            <v>I_16.4</v>
          </cell>
          <cell r="P282" t="str">
            <v>I_16.4</v>
          </cell>
          <cell r="Q282" t="str">
            <v>I_16.4</v>
          </cell>
          <cell r="R282" t="str">
            <v>I_16.4</v>
          </cell>
          <cell r="S282" t="str">
            <v>I_16.4</v>
          </cell>
          <cell r="T282" t="str">
            <v>I_16.4</v>
          </cell>
        </row>
        <row r="283">
          <cell r="O283" t="str">
            <v>I_16.5</v>
          </cell>
          <cell r="P283" t="str">
            <v>I_16.5</v>
          </cell>
          <cell r="Q283" t="str">
            <v>I_16.5</v>
          </cell>
          <cell r="R283" t="str">
            <v>I_16.5</v>
          </cell>
          <cell r="S283" t="str">
            <v>I_16.5</v>
          </cell>
          <cell r="T283" t="str">
            <v>I_16.5</v>
          </cell>
        </row>
        <row r="284">
          <cell r="O284" t="str">
            <v>I_17.1</v>
          </cell>
          <cell r="P284" t="str">
            <v>I_17.1</v>
          </cell>
          <cell r="Q284" t="str">
            <v>I_17.1</v>
          </cell>
          <cell r="R284" t="str">
            <v>I_17.1</v>
          </cell>
          <cell r="S284" t="str">
            <v>I_17.1</v>
          </cell>
          <cell r="T284" t="str">
            <v>I_17.1</v>
          </cell>
        </row>
        <row r="285">
          <cell r="O285" t="str">
            <v>I_17.2</v>
          </cell>
          <cell r="P285" t="str">
            <v>I_17.2</v>
          </cell>
          <cell r="Q285" t="str">
            <v>I_17.2</v>
          </cell>
          <cell r="R285" t="str">
            <v>I_17.2</v>
          </cell>
          <cell r="S285" t="str">
            <v>I_17.2</v>
          </cell>
          <cell r="T285" t="str">
            <v>I_17.2</v>
          </cell>
        </row>
        <row r="286">
          <cell r="O286" t="str">
            <v>I_17.3</v>
          </cell>
          <cell r="P286" t="str">
            <v>I_17.3</v>
          </cell>
          <cell r="Q286" t="str">
            <v>I_17.3</v>
          </cell>
          <cell r="R286" t="str">
            <v>I_17.3</v>
          </cell>
          <cell r="S286" t="str">
            <v>I_17.3</v>
          </cell>
          <cell r="T286" t="str">
            <v>I_17.3</v>
          </cell>
        </row>
        <row r="287">
          <cell r="O287" t="str">
            <v>I_17.4</v>
          </cell>
          <cell r="P287" t="str">
            <v>I_17.4</v>
          </cell>
          <cell r="Q287" t="str">
            <v>I_17.4</v>
          </cell>
          <cell r="R287" t="str">
            <v>I_17.4</v>
          </cell>
          <cell r="S287" t="str">
            <v>I_17.4</v>
          </cell>
          <cell r="T287" t="str">
            <v>I_17.4</v>
          </cell>
        </row>
        <row r="288">
          <cell r="O288" t="str">
            <v>I_17.5</v>
          </cell>
          <cell r="P288" t="str">
            <v>I_17.5</v>
          </cell>
          <cell r="Q288" t="str">
            <v>I_17.5</v>
          </cell>
          <cell r="R288" t="str">
            <v>I_17.5</v>
          </cell>
          <cell r="S288" t="str">
            <v>I_17.5</v>
          </cell>
          <cell r="T288" t="str">
            <v>I_17.5</v>
          </cell>
        </row>
        <row r="289">
          <cell r="O289" t="str">
            <v>I_18.1</v>
          </cell>
          <cell r="P289" t="str">
            <v>I_18.1</v>
          </cell>
          <cell r="Q289" t="str">
            <v>I_18.1</v>
          </cell>
          <cell r="R289" t="str">
            <v>I_18.1</v>
          </cell>
          <cell r="S289" t="str">
            <v>I_18.1</v>
          </cell>
          <cell r="T289" t="str">
            <v>I_18.1</v>
          </cell>
        </row>
        <row r="290">
          <cell r="O290" t="str">
            <v>I_18.2</v>
          </cell>
          <cell r="P290" t="str">
            <v>I_18.2</v>
          </cell>
          <cell r="Q290" t="str">
            <v>I_18.2</v>
          </cell>
          <cell r="R290" t="str">
            <v>I_18.2</v>
          </cell>
          <cell r="S290" t="str">
            <v>I_18.2</v>
          </cell>
          <cell r="T290" t="str">
            <v>I_18.2</v>
          </cell>
        </row>
        <row r="291">
          <cell r="O291" t="str">
            <v>I_18.3</v>
          </cell>
          <cell r="P291" t="str">
            <v>I_18.3</v>
          </cell>
          <cell r="Q291" t="str">
            <v>I_18.3</v>
          </cell>
          <cell r="R291" t="str">
            <v>I_18.3</v>
          </cell>
          <cell r="S291" t="str">
            <v>I_18.3</v>
          </cell>
          <cell r="T291" t="str">
            <v>I_18.3</v>
          </cell>
        </row>
        <row r="292">
          <cell r="O292" t="str">
            <v>I_18.4</v>
          </cell>
          <cell r="P292" t="str">
            <v>I_18.4</v>
          </cell>
          <cell r="Q292" t="str">
            <v>I_18.4</v>
          </cell>
          <cell r="R292" t="str">
            <v>I_18.4</v>
          </cell>
          <cell r="S292" t="str">
            <v>I_18.4</v>
          </cell>
          <cell r="T292" t="str">
            <v>I_18.4</v>
          </cell>
        </row>
        <row r="293">
          <cell r="O293" t="str">
            <v>I_18.5</v>
          </cell>
          <cell r="P293" t="str">
            <v>I_18.5</v>
          </cell>
          <cell r="Q293" t="str">
            <v>I_18.5</v>
          </cell>
          <cell r="R293" t="str">
            <v>I_18.5</v>
          </cell>
          <cell r="S293" t="str">
            <v>I_18.5</v>
          </cell>
          <cell r="T293" t="str">
            <v>I_18.5</v>
          </cell>
        </row>
        <row r="294">
          <cell r="O294" t="str">
            <v>I_19.1</v>
          </cell>
          <cell r="P294" t="str">
            <v>I_19.1</v>
          </cell>
          <cell r="Q294" t="str">
            <v>I_19.1</v>
          </cell>
          <cell r="R294" t="str">
            <v>I_19.1</v>
          </cell>
          <cell r="S294" t="str">
            <v>I_19.1</v>
          </cell>
          <cell r="T294" t="str">
            <v>I_19.1</v>
          </cell>
        </row>
        <row r="295">
          <cell r="O295" t="str">
            <v>I_19.2</v>
          </cell>
          <cell r="P295" t="str">
            <v>I_19.2</v>
          </cell>
          <cell r="Q295" t="str">
            <v>I_19.2</v>
          </cell>
          <cell r="R295" t="str">
            <v>I_19.2</v>
          </cell>
          <cell r="S295" t="str">
            <v>I_19.2</v>
          </cell>
          <cell r="T295" t="str">
            <v>I_19.2</v>
          </cell>
        </row>
        <row r="296">
          <cell r="O296" t="str">
            <v>I_19.3</v>
          </cell>
          <cell r="P296" t="str">
            <v>I_19.3</v>
          </cell>
          <cell r="Q296" t="str">
            <v>I_19.3</v>
          </cell>
          <cell r="R296" t="str">
            <v>I_19.3</v>
          </cell>
          <cell r="S296" t="str">
            <v>I_19.3</v>
          </cell>
          <cell r="T296" t="str">
            <v>I_19.3</v>
          </cell>
        </row>
        <row r="297">
          <cell r="O297" t="str">
            <v>I_19.4</v>
          </cell>
          <cell r="P297" t="str">
            <v>I_19.4</v>
          </cell>
          <cell r="Q297" t="str">
            <v>I_19.4</v>
          </cell>
          <cell r="R297" t="str">
            <v>I_19.4</v>
          </cell>
          <cell r="S297" t="str">
            <v>I_19.4</v>
          </cell>
          <cell r="T297" t="str">
            <v>I_19.4</v>
          </cell>
        </row>
        <row r="298">
          <cell r="O298" t="str">
            <v>I_19.5</v>
          </cell>
          <cell r="P298" t="str">
            <v>I_19.5</v>
          </cell>
          <cell r="Q298" t="str">
            <v>I_19.5</v>
          </cell>
          <cell r="R298" t="str">
            <v>I_19.5</v>
          </cell>
          <cell r="S298" t="str">
            <v>I_19.5</v>
          </cell>
          <cell r="T298" t="str">
            <v>I_19.5</v>
          </cell>
        </row>
        <row r="299">
          <cell r="O299" t="str">
            <v>I_20.1</v>
          </cell>
          <cell r="P299" t="str">
            <v>I_20.1</v>
          </cell>
          <cell r="Q299" t="str">
            <v>I_20.1</v>
          </cell>
          <cell r="R299" t="str">
            <v>I_20.1</v>
          </cell>
          <cell r="S299" t="str">
            <v>I_20.1</v>
          </cell>
          <cell r="T299" t="str">
            <v>I_20.1</v>
          </cell>
        </row>
        <row r="300">
          <cell r="O300" t="str">
            <v>I_20.2</v>
          </cell>
          <cell r="P300" t="str">
            <v>I_20.2</v>
          </cell>
          <cell r="Q300" t="str">
            <v>I_20.2</v>
          </cell>
          <cell r="R300" t="str">
            <v>I_20.2</v>
          </cell>
          <cell r="S300" t="str">
            <v>I_20.2</v>
          </cell>
          <cell r="T300" t="str">
            <v>I_20.2</v>
          </cell>
        </row>
        <row r="301">
          <cell r="O301" t="str">
            <v>I_20.3</v>
          </cell>
          <cell r="P301" t="str">
            <v>I_20.3</v>
          </cell>
          <cell r="Q301" t="str">
            <v>I_20.3</v>
          </cell>
          <cell r="R301" t="str">
            <v>I_20.3</v>
          </cell>
          <cell r="S301" t="str">
            <v>I_20.3</v>
          </cell>
          <cell r="T301" t="str">
            <v>I_20.3</v>
          </cell>
        </row>
        <row r="302">
          <cell r="O302" t="str">
            <v>I_20.4</v>
          </cell>
          <cell r="P302" t="str">
            <v>I_20.4</v>
          </cell>
          <cell r="Q302" t="str">
            <v>I_20.4</v>
          </cell>
          <cell r="R302" t="str">
            <v>I_20.4</v>
          </cell>
          <cell r="S302" t="str">
            <v>I_20.4</v>
          </cell>
          <cell r="T302" t="str">
            <v>I_20.4</v>
          </cell>
        </row>
        <row r="303">
          <cell r="O303" t="str">
            <v>I_20.5</v>
          </cell>
          <cell r="P303" t="str">
            <v>I_20.5</v>
          </cell>
          <cell r="Q303" t="str">
            <v>I_20.5</v>
          </cell>
          <cell r="R303" t="str">
            <v>I_20.5</v>
          </cell>
          <cell r="S303" t="str">
            <v>I_20.5</v>
          </cell>
          <cell r="T303" t="str">
            <v>I_20.5</v>
          </cell>
        </row>
        <row r="304">
          <cell r="O304" t="str">
            <v>I_21.1</v>
          </cell>
          <cell r="P304" t="str">
            <v>I_21.1</v>
          </cell>
          <cell r="Q304" t="str">
            <v>I_21.1</v>
          </cell>
          <cell r="R304" t="str">
            <v>I_21.1</v>
          </cell>
          <cell r="S304" t="str">
            <v>I_21.1</v>
          </cell>
          <cell r="T304" t="str">
            <v>I_21.1</v>
          </cell>
        </row>
        <row r="305">
          <cell r="O305" t="str">
            <v>I_21.2</v>
          </cell>
          <cell r="P305" t="str">
            <v>I_21.2</v>
          </cell>
          <cell r="Q305" t="str">
            <v>I_21.2</v>
          </cell>
          <cell r="R305" t="str">
            <v>I_21.2</v>
          </cell>
          <cell r="S305" t="str">
            <v>I_21.2</v>
          </cell>
          <cell r="T305" t="str">
            <v>I_21.2</v>
          </cell>
        </row>
        <row r="306">
          <cell r="O306" t="str">
            <v>I_21.3</v>
          </cell>
          <cell r="P306" t="str">
            <v>I_21.3</v>
          </cell>
          <cell r="Q306" t="str">
            <v>I_21.3</v>
          </cell>
          <cell r="R306" t="str">
            <v>I_21.3</v>
          </cell>
          <cell r="S306" t="str">
            <v>I_21.3</v>
          </cell>
          <cell r="T306" t="str">
            <v>I_21.3</v>
          </cell>
        </row>
        <row r="307">
          <cell r="O307" t="str">
            <v>I_21.4</v>
          </cell>
          <cell r="P307" t="str">
            <v>I_21.4</v>
          </cell>
          <cell r="Q307" t="str">
            <v>I_21.4</v>
          </cell>
          <cell r="R307" t="str">
            <v>I_21.4</v>
          </cell>
          <cell r="S307" t="str">
            <v>I_21.4</v>
          </cell>
          <cell r="T307" t="str">
            <v>I_21.4</v>
          </cell>
        </row>
        <row r="308">
          <cell r="O308" t="str">
            <v>I_21.5</v>
          </cell>
          <cell r="P308" t="str">
            <v>I_21.5</v>
          </cell>
          <cell r="Q308" t="str">
            <v>I_21.5</v>
          </cell>
          <cell r="R308" t="str">
            <v>I_21.5</v>
          </cell>
          <cell r="S308" t="str">
            <v>I_21.5</v>
          </cell>
          <cell r="T308" t="str">
            <v>I_21.5</v>
          </cell>
        </row>
        <row r="309">
          <cell r="O309" t="str">
            <v>I_22.1</v>
          </cell>
          <cell r="P309" t="str">
            <v>I_22.1</v>
          </cell>
          <cell r="Q309" t="str">
            <v>I_22.1</v>
          </cell>
          <cell r="R309" t="str">
            <v>I_22.1</v>
          </cell>
          <cell r="S309" t="str">
            <v>I_22.1</v>
          </cell>
          <cell r="T309" t="str">
            <v>I_22.1</v>
          </cell>
        </row>
        <row r="310">
          <cell r="O310" t="str">
            <v>I_22.2</v>
          </cell>
          <cell r="P310" t="str">
            <v>I_22.2</v>
          </cell>
          <cell r="Q310" t="str">
            <v>I_22.2</v>
          </cell>
          <cell r="R310" t="str">
            <v>I_22.2</v>
          </cell>
          <cell r="S310" t="str">
            <v>I_22.2</v>
          </cell>
          <cell r="T310" t="str">
            <v>I_22.2</v>
          </cell>
        </row>
        <row r="311">
          <cell r="O311" t="str">
            <v>I_22.3</v>
          </cell>
          <cell r="P311" t="str">
            <v>I_22.3</v>
          </cell>
          <cell r="Q311" t="str">
            <v>I_22.3</v>
          </cell>
          <cell r="R311" t="str">
            <v>I_22.3</v>
          </cell>
          <cell r="S311" t="str">
            <v>I_22.3</v>
          </cell>
          <cell r="T311" t="str">
            <v>I_22.3</v>
          </cell>
        </row>
        <row r="312">
          <cell r="O312" t="str">
            <v>I_22.4</v>
          </cell>
          <cell r="P312" t="str">
            <v>I_22.4</v>
          </cell>
          <cell r="Q312" t="str">
            <v>I_22.4</v>
          </cell>
          <cell r="R312" t="str">
            <v>I_22.4</v>
          </cell>
          <cell r="S312" t="str">
            <v>I_22.4</v>
          </cell>
          <cell r="T312" t="str">
            <v>I_22.4</v>
          </cell>
        </row>
        <row r="313">
          <cell r="O313" t="str">
            <v>I_22.5</v>
          </cell>
          <cell r="P313" t="str">
            <v>I_22.5</v>
          </cell>
          <cell r="Q313" t="str">
            <v>I_22.5</v>
          </cell>
          <cell r="R313" t="str">
            <v>I_22.5</v>
          </cell>
          <cell r="S313" t="str">
            <v>I_22.5</v>
          </cell>
          <cell r="T313" t="str">
            <v>I_22.5</v>
          </cell>
        </row>
        <row r="314">
          <cell r="O314" t="str">
            <v>I_23.1</v>
          </cell>
          <cell r="P314" t="str">
            <v>I_23.1</v>
          </cell>
          <cell r="Q314" t="str">
            <v>I_23.1</v>
          </cell>
          <cell r="R314" t="str">
            <v>I_23.1</v>
          </cell>
          <cell r="S314" t="str">
            <v>I_23.1</v>
          </cell>
          <cell r="T314" t="str">
            <v>I_23.1</v>
          </cell>
        </row>
        <row r="315">
          <cell r="O315" t="str">
            <v>I_23.2</v>
          </cell>
          <cell r="P315" t="str">
            <v>I_23.2</v>
          </cell>
          <cell r="Q315" t="str">
            <v>I_23.2</v>
          </cell>
          <cell r="R315" t="str">
            <v>I_23.2</v>
          </cell>
          <cell r="S315" t="str">
            <v>I_23.2</v>
          </cell>
          <cell r="T315" t="str">
            <v>I_23.2</v>
          </cell>
        </row>
        <row r="316">
          <cell r="O316" t="str">
            <v>I_23.3</v>
          </cell>
          <cell r="P316" t="str">
            <v>I_23.3</v>
          </cell>
          <cell r="Q316" t="str">
            <v>I_23.3</v>
          </cell>
          <cell r="R316" t="str">
            <v>I_23.3</v>
          </cell>
          <cell r="S316" t="str">
            <v>I_23.3</v>
          </cell>
          <cell r="T316" t="str">
            <v>I_23.3</v>
          </cell>
        </row>
        <row r="317">
          <cell r="O317" t="str">
            <v>I_23.4</v>
          </cell>
          <cell r="P317" t="str">
            <v>I_23.4</v>
          </cell>
          <cell r="Q317" t="str">
            <v>I_23.4</v>
          </cell>
          <cell r="R317" t="str">
            <v>I_23.4</v>
          </cell>
          <cell r="S317" t="str">
            <v>I_23.4</v>
          </cell>
          <cell r="T317" t="str">
            <v>I_23.4</v>
          </cell>
        </row>
        <row r="318">
          <cell r="O318" t="str">
            <v>I_23.5</v>
          </cell>
          <cell r="P318" t="str">
            <v>I_23.5</v>
          </cell>
          <cell r="Q318" t="str">
            <v>I_23.5</v>
          </cell>
          <cell r="R318" t="str">
            <v>I_23.5</v>
          </cell>
          <cell r="S318" t="str">
            <v>I_23.5</v>
          </cell>
          <cell r="T318" t="str">
            <v>I_23.5</v>
          </cell>
        </row>
        <row r="319">
          <cell r="O319" t="str">
            <v>I_24.1</v>
          </cell>
          <cell r="P319" t="str">
            <v>I_24.1</v>
          </cell>
          <cell r="Q319" t="str">
            <v>I_24.1</v>
          </cell>
          <cell r="R319" t="str">
            <v>I_24.1</v>
          </cell>
          <cell r="S319" t="str">
            <v>I_24.1</v>
          </cell>
          <cell r="T319" t="str">
            <v>I_24.1</v>
          </cell>
        </row>
        <row r="320">
          <cell r="O320" t="str">
            <v>I_24.2</v>
          </cell>
          <cell r="P320" t="str">
            <v>I_24.2</v>
          </cell>
          <cell r="Q320" t="str">
            <v>I_24.2</v>
          </cell>
          <cell r="R320" t="str">
            <v>I_24.2</v>
          </cell>
          <cell r="S320" t="str">
            <v>I_24.2</v>
          </cell>
          <cell r="T320" t="str">
            <v>I_24.2</v>
          </cell>
        </row>
        <row r="321">
          <cell r="O321" t="str">
            <v>I_24.3</v>
          </cell>
          <cell r="P321" t="str">
            <v>I_24.3</v>
          </cell>
          <cell r="Q321" t="str">
            <v>I_24.3</v>
          </cell>
          <cell r="R321" t="str">
            <v>I_24.3</v>
          </cell>
          <cell r="S321" t="str">
            <v>I_24.3</v>
          </cell>
          <cell r="T321" t="str">
            <v>I_24.3</v>
          </cell>
        </row>
        <row r="322">
          <cell r="O322" t="str">
            <v>I_24.4</v>
          </cell>
          <cell r="P322" t="str">
            <v>I_24.4</v>
          </cell>
          <cell r="Q322" t="str">
            <v>I_24.4</v>
          </cell>
          <cell r="R322" t="str">
            <v>I_24.4</v>
          </cell>
          <cell r="S322" t="str">
            <v>I_24.4</v>
          </cell>
          <cell r="T322" t="str">
            <v>I_24.4</v>
          </cell>
        </row>
        <row r="323">
          <cell r="O323" t="str">
            <v>I_24.5</v>
          </cell>
          <cell r="P323" t="str">
            <v>I_24.5</v>
          </cell>
          <cell r="Q323" t="str">
            <v>I_24.5</v>
          </cell>
          <cell r="R323" t="str">
            <v>I_24.5</v>
          </cell>
          <cell r="S323" t="str">
            <v>I_24.5</v>
          </cell>
          <cell r="T323" t="str">
            <v>I_24.5</v>
          </cell>
        </row>
        <row r="324">
          <cell r="O324" t="str">
            <v>I_25.1</v>
          </cell>
          <cell r="P324" t="str">
            <v>I_25.1</v>
          </cell>
          <cell r="Q324" t="str">
            <v>I_25.1</v>
          </cell>
          <cell r="R324" t="str">
            <v>I_25.1</v>
          </cell>
          <cell r="S324" t="str">
            <v>I_25.1</v>
          </cell>
          <cell r="T324" t="str">
            <v>I_25.1</v>
          </cell>
        </row>
        <row r="325">
          <cell r="O325" t="str">
            <v>I_25.2</v>
          </cell>
          <cell r="P325" t="str">
            <v>I_25.2</v>
          </cell>
          <cell r="Q325" t="str">
            <v>I_25.2</v>
          </cell>
          <cell r="R325" t="str">
            <v>I_25.2</v>
          </cell>
          <cell r="S325" t="str">
            <v>I_25.2</v>
          </cell>
          <cell r="T325" t="str">
            <v>I_25.2</v>
          </cell>
        </row>
        <row r="326">
          <cell r="O326" t="str">
            <v>I_25.3</v>
          </cell>
          <cell r="P326" t="str">
            <v>I_25.3</v>
          </cell>
          <cell r="Q326" t="str">
            <v>I_25.3</v>
          </cell>
          <cell r="R326" t="str">
            <v>I_25.3</v>
          </cell>
          <cell r="S326" t="str">
            <v>I_25.3</v>
          </cell>
          <cell r="T326" t="str">
            <v>I_25.3</v>
          </cell>
        </row>
        <row r="327">
          <cell r="O327" t="str">
            <v>I_25.4</v>
          </cell>
          <cell r="P327" t="str">
            <v>I_25.4</v>
          </cell>
          <cell r="Q327" t="str">
            <v>I_25.4</v>
          </cell>
          <cell r="R327" t="str">
            <v>I_25.4</v>
          </cell>
          <cell r="S327" t="str">
            <v>I_25.4</v>
          </cell>
          <cell r="T327" t="str">
            <v>I_25.4</v>
          </cell>
        </row>
        <row r="328">
          <cell r="O328" t="str">
            <v>I_25.5</v>
          </cell>
          <cell r="P328" t="str">
            <v>I_25.5</v>
          </cell>
          <cell r="Q328" t="str">
            <v>I_25.5</v>
          </cell>
          <cell r="R328" t="str">
            <v>I_25.5</v>
          </cell>
          <cell r="S328" t="str">
            <v>I_25.5</v>
          </cell>
          <cell r="T328" t="str">
            <v>I_25.5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d"/>
      <sheetName val="Segéd-összesítő"/>
      <sheetName val="Összesítő"/>
      <sheetName val="Adat-felmérő"/>
      <sheetName val="Közokt. kieg"/>
    </sheetNames>
    <sheetDataSet>
      <sheetData sheetId="0" refreshError="1">
        <row r="8">
          <cell r="CD8" t="str">
            <v>Aba</v>
          </cell>
        </row>
        <row r="9">
          <cell r="CD9" t="str">
            <v>Abádszalók</v>
          </cell>
        </row>
        <row r="10">
          <cell r="CD10" t="str">
            <v>Abaliget</v>
          </cell>
        </row>
        <row r="11">
          <cell r="CD11" t="str">
            <v>Abasár</v>
          </cell>
        </row>
        <row r="12">
          <cell r="CD12" t="str">
            <v>Abaújalpár</v>
          </cell>
        </row>
        <row r="13">
          <cell r="CD13" t="str">
            <v>Abaújkér</v>
          </cell>
        </row>
        <row r="14">
          <cell r="CD14" t="str">
            <v>Abaújlak</v>
          </cell>
        </row>
        <row r="15">
          <cell r="CD15" t="str">
            <v>Abaújszántó</v>
          </cell>
        </row>
        <row r="16">
          <cell r="CD16" t="str">
            <v>Abaújszolnok</v>
          </cell>
        </row>
        <row r="17">
          <cell r="CD17" t="str">
            <v>Abaújvár</v>
          </cell>
        </row>
        <row r="18">
          <cell r="CD18" t="str">
            <v>Abda</v>
          </cell>
        </row>
        <row r="19">
          <cell r="CD19" t="str">
            <v>Abod</v>
          </cell>
        </row>
        <row r="20">
          <cell r="CD20" t="str">
            <v>Abony</v>
          </cell>
        </row>
        <row r="21">
          <cell r="CD21" t="str">
            <v>Ábrahámhegy</v>
          </cell>
        </row>
        <row r="22">
          <cell r="CD22" t="str">
            <v>Ács</v>
          </cell>
        </row>
        <row r="23">
          <cell r="CD23" t="str">
            <v>Acsa</v>
          </cell>
        </row>
        <row r="24">
          <cell r="CD24" t="str">
            <v>Acsád</v>
          </cell>
        </row>
        <row r="25">
          <cell r="CD25" t="str">
            <v>Acsalag</v>
          </cell>
        </row>
        <row r="26">
          <cell r="CD26" t="str">
            <v>Ácsteszér</v>
          </cell>
        </row>
        <row r="27">
          <cell r="CD27" t="str">
            <v>Adács</v>
          </cell>
        </row>
        <row r="28">
          <cell r="CD28" t="str">
            <v>Ádánd</v>
          </cell>
        </row>
        <row r="29">
          <cell r="CD29" t="str">
            <v>Adásztevel</v>
          </cell>
        </row>
        <row r="30">
          <cell r="CD30" t="str">
            <v>Adony</v>
          </cell>
        </row>
        <row r="31">
          <cell r="CD31" t="str">
            <v>Adorjánháza</v>
          </cell>
        </row>
        <row r="32">
          <cell r="CD32" t="str">
            <v>Adorjás</v>
          </cell>
        </row>
        <row r="33">
          <cell r="CD33" t="str">
            <v>Ág</v>
          </cell>
        </row>
        <row r="34">
          <cell r="CD34" t="str">
            <v>Ágasegyháza</v>
          </cell>
        </row>
        <row r="35">
          <cell r="CD35" t="str">
            <v>Ágfalva</v>
          </cell>
        </row>
        <row r="36">
          <cell r="CD36" t="str">
            <v>Aggtelek</v>
          </cell>
        </row>
        <row r="37">
          <cell r="CD37" t="str">
            <v>Agyagosszergény</v>
          </cell>
        </row>
        <row r="38">
          <cell r="CD38" t="str">
            <v>Ajak</v>
          </cell>
        </row>
        <row r="39">
          <cell r="CD39" t="str">
            <v>Ajka</v>
          </cell>
        </row>
        <row r="40">
          <cell r="CD40" t="str">
            <v>Aka</v>
          </cell>
        </row>
        <row r="41">
          <cell r="CD41" t="str">
            <v>Akasztó</v>
          </cell>
        </row>
        <row r="42">
          <cell r="CD42" t="str">
            <v>Alacska</v>
          </cell>
        </row>
        <row r="43">
          <cell r="CD43" t="str">
            <v>Alap</v>
          </cell>
        </row>
        <row r="44">
          <cell r="CD44" t="str">
            <v>Alattyán</v>
          </cell>
        </row>
        <row r="45">
          <cell r="CD45" t="str">
            <v>Albertirsa</v>
          </cell>
        </row>
        <row r="46">
          <cell r="CD46" t="str">
            <v>Alcsútdoboz</v>
          </cell>
        </row>
        <row r="47">
          <cell r="CD47" t="str">
            <v>Aldebrő</v>
          </cell>
        </row>
        <row r="48">
          <cell r="CD48" t="str">
            <v>Algyő</v>
          </cell>
        </row>
        <row r="49">
          <cell r="CD49" t="str">
            <v>Alibánfa</v>
          </cell>
        </row>
        <row r="50">
          <cell r="CD50" t="str">
            <v>Almamellék</v>
          </cell>
        </row>
        <row r="51">
          <cell r="CD51" t="str">
            <v>Almásfüzitő</v>
          </cell>
        </row>
        <row r="52">
          <cell r="CD52" t="str">
            <v>Almásháza</v>
          </cell>
        </row>
        <row r="53">
          <cell r="CD53" t="str">
            <v>Almáskamarás</v>
          </cell>
        </row>
        <row r="54">
          <cell r="CD54" t="str">
            <v>Almáskeresztúr</v>
          </cell>
        </row>
        <row r="55">
          <cell r="CD55" t="str">
            <v>Álmosd</v>
          </cell>
        </row>
        <row r="56">
          <cell r="CD56" t="str">
            <v>Alsóberecki</v>
          </cell>
        </row>
        <row r="57">
          <cell r="CD57" t="str">
            <v>Alsóbogát</v>
          </cell>
        </row>
        <row r="58">
          <cell r="CD58" t="str">
            <v>Alsódobsza</v>
          </cell>
        </row>
        <row r="59">
          <cell r="CD59" t="str">
            <v>Alsógagy</v>
          </cell>
        </row>
        <row r="60">
          <cell r="CD60" t="str">
            <v>Alsómocsolád</v>
          </cell>
        </row>
        <row r="61">
          <cell r="CD61" t="str">
            <v>Alsónána</v>
          </cell>
        </row>
        <row r="62">
          <cell r="CD62" t="str">
            <v>Alsónémedi</v>
          </cell>
        </row>
        <row r="63">
          <cell r="CD63" t="str">
            <v>Alsónemesapáti</v>
          </cell>
        </row>
        <row r="64">
          <cell r="CD64" t="str">
            <v>Alsónyék</v>
          </cell>
        </row>
        <row r="65">
          <cell r="CD65" t="str">
            <v>Alsóörs</v>
          </cell>
        </row>
        <row r="66">
          <cell r="CD66" t="str">
            <v>Alsópáhok</v>
          </cell>
        </row>
        <row r="67">
          <cell r="CD67" t="str">
            <v>Alsópetény</v>
          </cell>
        </row>
        <row r="68">
          <cell r="CD68" t="str">
            <v>Alsórajk</v>
          </cell>
        </row>
        <row r="69">
          <cell r="CD69" t="str">
            <v>Alsóregmec</v>
          </cell>
        </row>
        <row r="70">
          <cell r="CD70" t="str">
            <v>Alsószenterzsébet</v>
          </cell>
        </row>
        <row r="71">
          <cell r="CD71" t="str">
            <v>Alsószentiván</v>
          </cell>
        </row>
        <row r="72">
          <cell r="CD72" t="str">
            <v>Alsószentmárton</v>
          </cell>
        </row>
        <row r="73">
          <cell r="CD73" t="str">
            <v>Alsószölnök</v>
          </cell>
        </row>
        <row r="74">
          <cell r="CD74" t="str">
            <v>Alsószuha</v>
          </cell>
        </row>
        <row r="75">
          <cell r="CD75" t="str">
            <v>Alsótelekes</v>
          </cell>
        </row>
        <row r="76">
          <cell r="CD76" t="str">
            <v>Alsótold</v>
          </cell>
        </row>
        <row r="77">
          <cell r="CD77" t="str">
            <v>Alsóújlak</v>
          </cell>
        </row>
        <row r="78">
          <cell r="CD78" t="str">
            <v>Alsóvadász</v>
          </cell>
        </row>
        <row r="79">
          <cell r="CD79" t="str">
            <v>Alsózsolca</v>
          </cell>
        </row>
        <row r="80">
          <cell r="CD80" t="str">
            <v>Ambrózfalva</v>
          </cell>
        </row>
        <row r="81">
          <cell r="CD81" t="str">
            <v>Anarcs</v>
          </cell>
        </row>
        <row r="82">
          <cell r="CD82" t="str">
            <v>Andocs</v>
          </cell>
        </row>
        <row r="83">
          <cell r="CD83" t="str">
            <v>Andornaktálya</v>
          </cell>
        </row>
        <row r="84">
          <cell r="CD84" t="str">
            <v>Andrásfa</v>
          </cell>
        </row>
        <row r="85">
          <cell r="CD85" t="str">
            <v>Annavölgy</v>
          </cell>
        </row>
        <row r="86">
          <cell r="CD86" t="str">
            <v>Apácatorna</v>
          </cell>
        </row>
        <row r="87">
          <cell r="CD87" t="str">
            <v>Apagy</v>
          </cell>
        </row>
        <row r="88">
          <cell r="CD88" t="str">
            <v>Apaj</v>
          </cell>
        </row>
        <row r="89">
          <cell r="CD89" t="str">
            <v>Aparhant</v>
          </cell>
        </row>
        <row r="90">
          <cell r="CD90" t="str">
            <v>Apátfalva</v>
          </cell>
        </row>
        <row r="91">
          <cell r="CD91" t="str">
            <v>Apátistvánfalva</v>
          </cell>
        </row>
        <row r="92">
          <cell r="CD92" t="str">
            <v>Apátvarasd</v>
          </cell>
        </row>
        <row r="93">
          <cell r="CD93" t="str">
            <v>Apc</v>
          </cell>
        </row>
        <row r="94">
          <cell r="CD94" t="str">
            <v>Áporka</v>
          </cell>
        </row>
        <row r="95">
          <cell r="CD95" t="str">
            <v>Apostag</v>
          </cell>
        </row>
        <row r="96">
          <cell r="CD96" t="str">
            <v>Aranyosapáti</v>
          </cell>
        </row>
        <row r="97">
          <cell r="CD97" t="str">
            <v>Aranyosgadány</v>
          </cell>
        </row>
        <row r="98">
          <cell r="CD98" t="str">
            <v>Arka</v>
          </cell>
        </row>
        <row r="99">
          <cell r="CD99" t="str">
            <v>Arló</v>
          </cell>
        </row>
        <row r="100">
          <cell r="CD100" t="str">
            <v>Arnót</v>
          </cell>
        </row>
        <row r="101">
          <cell r="CD101" t="str">
            <v>Ároktő</v>
          </cell>
        </row>
        <row r="102">
          <cell r="CD102" t="str">
            <v>Árpádhalom</v>
          </cell>
        </row>
        <row r="103">
          <cell r="CD103" t="str">
            <v>Árpás</v>
          </cell>
        </row>
        <row r="104">
          <cell r="CD104" t="str">
            <v>Ártánd</v>
          </cell>
        </row>
        <row r="105">
          <cell r="CD105" t="str">
            <v>Ásotthalom</v>
          </cell>
        </row>
        <row r="106">
          <cell r="CD106" t="str">
            <v>Ásványráró</v>
          </cell>
        </row>
        <row r="107">
          <cell r="CD107" t="str">
            <v>Aszaló</v>
          </cell>
        </row>
        <row r="108">
          <cell r="CD108" t="str">
            <v>Ászár</v>
          </cell>
        </row>
        <row r="109">
          <cell r="CD109" t="str">
            <v>Aszód</v>
          </cell>
        </row>
        <row r="110">
          <cell r="CD110" t="str">
            <v>Aszófő</v>
          </cell>
        </row>
        <row r="111">
          <cell r="CD111" t="str">
            <v>Áta</v>
          </cell>
        </row>
        <row r="112">
          <cell r="CD112" t="str">
            <v>Átány</v>
          </cell>
        </row>
        <row r="113">
          <cell r="CD113" t="str">
            <v>Atkár</v>
          </cell>
        </row>
        <row r="114">
          <cell r="CD114" t="str">
            <v>Attala</v>
          </cell>
        </row>
        <row r="115">
          <cell r="CD115" t="str">
            <v>Babarc</v>
          </cell>
        </row>
        <row r="116">
          <cell r="CD116" t="str">
            <v>Babarcszőlős</v>
          </cell>
        </row>
        <row r="117">
          <cell r="CD117" t="str">
            <v>Babócsa</v>
          </cell>
        </row>
        <row r="118">
          <cell r="CD118" t="str">
            <v>Bábolna</v>
          </cell>
        </row>
        <row r="119">
          <cell r="CD119" t="str">
            <v>Bábonymegyer</v>
          </cell>
        </row>
        <row r="120">
          <cell r="CD120" t="str">
            <v>Babosdöbréte</v>
          </cell>
        </row>
        <row r="121">
          <cell r="CD121" t="str">
            <v>Babót</v>
          </cell>
        </row>
        <row r="122">
          <cell r="CD122" t="str">
            <v>Bácsalmás</v>
          </cell>
        </row>
        <row r="123">
          <cell r="CD123" t="str">
            <v>Bácsbokod</v>
          </cell>
        </row>
        <row r="124">
          <cell r="CD124" t="str">
            <v>Bácsborsód</v>
          </cell>
        </row>
        <row r="125">
          <cell r="CD125" t="str">
            <v>Bácsszentgyörgy</v>
          </cell>
        </row>
        <row r="126">
          <cell r="CD126" t="str">
            <v>Bácsszőlős</v>
          </cell>
        </row>
        <row r="127">
          <cell r="CD127" t="str">
            <v>Badacsonytomaj</v>
          </cell>
        </row>
        <row r="128">
          <cell r="CD128" t="str">
            <v>Badacsonytördemic</v>
          </cell>
        </row>
        <row r="129">
          <cell r="CD129" t="str">
            <v>Bag</v>
          </cell>
        </row>
        <row r="130">
          <cell r="CD130" t="str">
            <v>Bagamér</v>
          </cell>
        </row>
        <row r="131">
          <cell r="CD131" t="str">
            <v>Baglad</v>
          </cell>
        </row>
        <row r="132">
          <cell r="CD132" t="str">
            <v>Bagod</v>
          </cell>
        </row>
        <row r="133">
          <cell r="CD133" t="str">
            <v>Bágyogszovát</v>
          </cell>
        </row>
        <row r="134">
          <cell r="CD134" t="str">
            <v>Baj</v>
          </cell>
        </row>
        <row r="135">
          <cell r="CD135" t="str">
            <v>Baja</v>
          </cell>
        </row>
        <row r="136">
          <cell r="CD136" t="str">
            <v>Bajánsenye</v>
          </cell>
        </row>
        <row r="137">
          <cell r="CD137" t="str">
            <v>Bajna</v>
          </cell>
        </row>
        <row r="138">
          <cell r="CD138" t="str">
            <v>Bajót</v>
          </cell>
        </row>
        <row r="139">
          <cell r="CD139" t="str">
            <v>Bak</v>
          </cell>
        </row>
        <row r="140">
          <cell r="CD140" t="str">
            <v>Bakháza</v>
          </cell>
        </row>
        <row r="141">
          <cell r="CD141" t="str">
            <v>Bakóca</v>
          </cell>
        </row>
        <row r="142">
          <cell r="CD142" t="str">
            <v>Bakonszeg</v>
          </cell>
        </row>
        <row r="143">
          <cell r="CD143" t="str">
            <v>Bakonya</v>
          </cell>
        </row>
        <row r="144">
          <cell r="CD144" t="str">
            <v>Bakonybánk</v>
          </cell>
        </row>
        <row r="145">
          <cell r="CD145" t="str">
            <v>Bakonybél</v>
          </cell>
        </row>
        <row r="146">
          <cell r="CD146" t="str">
            <v>Bakonycsernye</v>
          </cell>
        </row>
        <row r="147">
          <cell r="CD147" t="str">
            <v>Bakonygyirót</v>
          </cell>
        </row>
        <row r="148">
          <cell r="CD148" t="str">
            <v>Bakonyjákó</v>
          </cell>
        </row>
        <row r="149">
          <cell r="CD149" t="str">
            <v>Bakonykoppány</v>
          </cell>
        </row>
        <row r="150">
          <cell r="CD150" t="str">
            <v>Bakonykúti</v>
          </cell>
        </row>
        <row r="151">
          <cell r="CD151" t="str">
            <v>Bakonynána</v>
          </cell>
        </row>
        <row r="152">
          <cell r="CD152" t="str">
            <v>Bakonyoszlop</v>
          </cell>
        </row>
        <row r="153">
          <cell r="CD153" t="str">
            <v>Bakonypéterd</v>
          </cell>
        </row>
        <row r="154">
          <cell r="CD154" t="str">
            <v>Bakonypölöske</v>
          </cell>
        </row>
        <row r="155">
          <cell r="CD155" t="str">
            <v>Bakonyság</v>
          </cell>
        </row>
        <row r="156">
          <cell r="CD156" t="str">
            <v>Bakonysárkány</v>
          </cell>
        </row>
        <row r="157">
          <cell r="CD157" t="str">
            <v>Bakonyszentiván</v>
          </cell>
        </row>
        <row r="158">
          <cell r="CD158" t="str">
            <v>Bakonyszentkirály</v>
          </cell>
        </row>
        <row r="159">
          <cell r="CD159" t="str">
            <v>Bakonyszentlászló</v>
          </cell>
        </row>
        <row r="160">
          <cell r="CD160" t="str">
            <v>Bakonyszombathely</v>
          </cell>
        </row>
        <row r="161">
          <cell r="CD161" t="str">
            <v>Bakonyszücs</v>
          </cell>
        </row>
        <row r="162">
          <cell r="CD162" t="str">
            <v>Bakonytamási</v>
          </cell>
        </row>
        <row r="163">
          <cell r="CD163" t="str">
            <v>Baks</v>
          </cell>
        </row>
        <row r="164">
          <cell r="CD164" t="str">
            <v>Baksa</v>
          </cell>
        </row>
        <row r="165">
          <cell r="CD165" t="str">
            <v>Baktakék</v>
          </cell>
        </row>
        <row r="166">
          <cell r="CD166" t="str">
            <v>Baktalórántháza</v>
          </cell>
        </row>
        <row r="167">
          <cell r="CD167" t="str">
            <v>Baktüttös</v>
          </cell>
        </row>
        <row r="168">
          <cell r="CD168" t="str">
            <v>Balajt</v>
          </cell>
        </row>
        <row r="169">
          <cell r="CD169" t="str">
            <v>Balassagyarmat</v>
          </cell>
        </row>
        <row r="170">
          <cell r="CD170" t="str">
            <v>Balástya</v>
          </cell>
        </row>
        <row r="171">
          <cell r="CD171" t="str">
            <v>Balaton</v>
          </cell>
        </row>
        <row r="172">
          <cell r="CD172" t="str">
            <v>Balatonakali</v>
          </cell>
        </row>
        <row r="173">
          <cell r="CD173" t="str">
            <v>Balatonalmádi</v>
          </cell>
        </row>
        <row r="174">
          <cell r="CD174" t="str">
            <v>Balatonberény</v>
          </cell>
        </row>
        <row r="175">
          <cell r="CD175" t="str">
            <v>Balatonboglár</v>
          </cell>
        </row>
        <row r="176">
          <cell r="CD176" t="str">
            <v>Balatoncsicsó</v>
          </cell>
        </row>
        <row r="177">
          <cell r="CD177" t="str">
            <v>Balatonederics</v>
          </cell>
        </row>
        <row r="178">
          <cell r="CD178" t="str">
            <v>Balatonendréd</v>
          </cell>
        </row>
        <row r="179">
          <cell r="CD179" t="str">
            <v>Balatonfenyves</v>
          </cell>
        </row>
        <row r="180">
          <cell r="CD180" t="str">
            <v>Balatonfőkajár</v>
          </cell>
        </row>
        <row r="181">
          <cell r="CD181" t="str">
            <v>Balatonföldvár</v>
          </cell>
        </row>
        <row r="182">
          <cell r="CD182" t="str">
            <v>Balatonfüred</v>
          </cell>
        </row>
        <row r="183">
          <cell r="CD183" t="str">
            <v>Balatonfűzfő</v>
          </cell>
        </row>
        <row r="184">
          <cell r="CD184" t="str">
            <v>Balatongyörök</v>
          </cell>
        </row>
        <row r="185">
          <cell r="CD185" t="str">
            <v>Balatonhenye</v>
          </cell>
        </row>
        <row r="186">
          <cell r="CD186" t="str">
            <v>Balatonkenese</v>
          </cell>
        </row>
        <row r="187">
          <cell r="CD187" t="str">
            <v>Balatonkeresztúr</v>
          </cell>
        </row>
        <row r="188">
          <cell r="CD188" t="str">
            <v>Balatonlelle</v>
          </cell>
        </row>
        <row r="189">
          <cell r="CD189" t="str">
            <v>Balatonmagyaród</v>
          </cell>
        </row>
        <row r="190">
          <cell r="CD190" t="str">
            <v>Balatonmáriafürdő</v>
          </cell>
        </row>
        <row r="191">
          <cell r="CD191" t="str">
            <v>Balatonőszöd</v>
          </cell>
        </row>
        <row r="192">
          <cell r="CD192" t="str">
            <v>Balatonrendes</v>
          </cell>
        </row>
        <row r="193">
          <cell r="CD193" t="str">
            <v>Balatonszabadi</v>
          </cell>
        </row>
        <row r="194">
          <cell r="CD194" t="str">
            <v>Balatonszárszó</v>
          </cell>
        </row>
        <row r="195">
          <cell r="CD195" t="str">
            <v>Balatonszemes</v>
          </cell>
        </row>
        <row r="196">
          <cell r="CD196" t="str">
            <v>Balatonszentgyörgy</v>
          </cell>
        </row>
        <row r="197">
          <cell r="CD197" t="str">
            <v>Balatonszepezd</v>
          </cell>
        </row>
        <row r="198">
          <cell r="CD198" t="str">
            <v>Balatonszőlős</v>
          </cell>
        </row>
        <row r="199">
          <cell r="CD199" t="str">
            <v>Balatonudvari</v>
          </cell>
        </row>
        <row r="200">
          <cell r="CD200" t="str">
            <v>Balatonújlak</v>
          </cell>
        </row>
        <row r="201">
          <cell r="CD201" t="str">
            <v>Balatonvilágos</v>
          </cell>
        </row>
        <row r="202">
          <cell r="CD202" t="str">
            <v>Balinka</v>
          </cell>
        </row>
        <row r="203">
          <cell r="CD203" t="str">
            <v>Balkány</v>
          </cell>
        </row>
        <row r="204">
          <cell r="CD204" t="str">
            <v>Ballószög</v>
          </cell>
        </row>
        <row r="205">
          <cell r="CD205" t="str">
            <v>Balmazújváros</v>
          </cell>
        </row>
        <row r="206">
          <cell r="CD206" t="str">
            <v>Balogunyom</v>
          </cell>
        </row>
        <row r="207">
          <cell r="CD207" t="str">
            <v>Balotaszállás</v>
          </cell>
        </row>
        <row r="208">
          <cell r="CD208" t="str">
            <v>Balsa</v>
          </cell>
        </row>
        <row r="209">
          <cell r="CD209" t="str">
            <v>Bálványos</v>
          </cell>
        </row>
        <row r="210">
          <cell r="CD210" t="str">
            <v>Bana</v>
          </cell>
        </row>
        <row r="211">
          <cell r="CD211" t="str">
            <v>Bánd</v>
          </cell>
        </row>
        <row r="212">
          <cell r="CD212" t="str">
            <v>Bánfa</v>
          </cell>
        </row>
        <row r="213">
          <cell r="CD213" t="str">
            <v>Bánhorváti</v>
          </cell>
        </row>
        <row r="214">
          <cell r="CD214" t="str">
            <v>Bánk</v>
          </cell>
        </row>
        <row r="215">
          <cell r="CD215" t="str">
            <v>Bánokszentgyörgy</v>
          </cell>
        </row>
        <row r="216">
          <cell r="CD216" t="str">
            <v>Bánréve</v>
          </cell>
        </row>
        <row r="217">
          <cell r="CD217" t="str">
            <v>Bár</v>
          </cell>
        </row>
        <row r="218">
          <cell r="CD218" t="str">
            <v>Barabás</v>
          </cell>
        </row>
        <row r="219">
          <cell r="CD219" t="str">
            <v>Baracs</v>
          </cell>
        </row>
        <row r="220">
          <cell r="CD220" t="str">
            <v>Baracska</v>
          </cell>
        </row>
        <row r="221">
          <cell r="CD221" t="str">
            <v>Báránd</v>
          </cell>
        </row>
        <row r="222">
          <cell r="CD222" t="str">
            <v>Baranyahídvég</v>
          </cell>
        </row>
        <row r="223">
          <cell r="CD223" t="str">
            <v>Baranyajenő</v>
          </cell>
        </row>
        <row r="224">
          <cell r="CD224" t="str">
            <v>Baranyaszentgyörgy</v>
          </cell>
        </row>
        <row r="225">
          <cell r="CD225" t="str">
            <v>Barbacs</v>
          </cell>
        </row>
        <row r="226">
          <cell r="CD226" t="str">
            <v>Barcs</v>
          </cell>
        </row>
        <row r="227">
          <cell r="CD227" t="str">
            <v>Bárdudvarnok</v>
          </cell>
        </row>
        <row r="228">
          <cell r="CD228" t="str">
            <v>Barlahida</v>
          </cell>
        </row>
        <row r="229">
          <cell r="CD229" t="str">
            <v>Bárna</v>
          </cell>
        </row>
        <row r="230">
          <cell r="CD230" t="str">
            <v>Barnag</v>
          </cell>
        </row>
        <row r="231">
          <cell r="CD231" t="str">
            <v>Bársonyos</v>
          </cell>
        </row>
        <row r="232">
          <cell r="CD232" t="str">
            <v>Basal</v>
          </cell>
        </row>
        <row r="233">
          <cell r="CD233" t="str">
            <v>Baskó</v>
          </cell>
        </row>
        <row r="234">
          <cell r="CD234" t="str">
            <v>Báta</v>
          </cell>
        </row>
        <row r="235">
          <cell r="CD235" t="str">
            <v>Bátaapáti</v>
          </cell>
        </row>
        <row r="236">
          <cell r="CD236" t="str">
            <v>Bátaszék</v>
          </cell>
        </row>
        <row r="237">
          <cell r="CD237" t="str">
            <v>Baté</v>
          </cell>
        </row>
        <row r="238">
          <cell r="CD238" t="str">
            <v>Bátmonostor</v>
          </cell>
        </row>
        <row r="239">
          <cell r="CD239" t="str">
            <v>Bátonyterenye</v>
          </cell>
        </row>
        <row r="240">
          <cell r="CD240" t="str">
            <v>Bátor</v>
          </cell>
        </row>
        <row r="241">
          <cell r="CD241" t="str">
            <v>Bátorliget</v>
          </cell>
        </row>
        <row r="242">
          <cell r="CD242" t="str">
            <v>Battonya</v>
          </cell>
        </row>
        <row r="243">
          <cell r="CD243" t="str">
            <v>Bátya</v>
          </cell>
        </row>
        <row r="244">
          <cell r="CD244" t="str">
            <v>Batyk</v>
          </cell>
        </row>
        <row r="245">
          <cell r="CD245" t="str">
            <v>Bázakerettye</v>
          </cell>
        </row>
        <row r="246">
          <cell r="CD246" t="str">
            <v>Bazsi</v>
          </cell>
        </row>
        <row r="247">
          <cell r="CD247" t="str">
            <v>Béb</v>
          </cell>
        </row>
        <row r="248">
          <cell r="CD248" t="str">
            <v>Becsehely</v>
          </cell>
        </row>
        <row r="249">
          <cell r="CD249" t="str">
            <v>Becske</v>
          </cell>
        </row>
        <row r="250">
          <cell r="CD250" t="str">
            <v>Becskeháza</v>
          </cell>
        </row>
        <row r="251">
          <cell r="CD251" t="str">
            <v>Becsvölgye</v>
          </cell>
        </row>
        <row r="252">
          <cell r="CD252" t="str">
            <v>Bedegkér</v>
          </cell>
        </row>
        <row r="253">
          <cell r="CD253" t="str">
            <v>Bedő</v>
          </cell>
        </row>
        <row r="254">
          <cell r="CD254" t="str">
            <v>Bejcgyertyános</v>
          </cell>
        </row>
        <row r="255">
          <cell r="CD255" t="str">
            <v>Békás</v>
          </cell>
        </row>
        <row r="256">
          <cell r="CD256" t="str">
            <v>Bekecs</v>
          </cell>
        </row>
        <row r="257">
          <cell r="CD257" t="str">
            <v>Békés</v>
          </cell>
        </row>
        <row r="258">
          <cell r="CD258" t="str">
            <v>Békéscsaba</v>
          </cell>
        </row>
        <row r="259">
          <cell r="CD259" t="str">
            <v>Békéssámson</v>
          </cell>
        </row>
        <row r="260">
          <cell r="CD260" t="str">
            <v>Békésszentandrás</v>
          </cell>
        </row>
        <row r="261">
          <cell r="CD261" t="str">
            <v>Bekölce</v>
          </cell>
        </row>
        <row r="262">
          <cell r="CD262" t="str">
            <v>Bélapátfalva</v>
          </cell>
        </row>
        <row r="263">
          <cell r="CD263" t="str">
            <v>Bélavár</v>
          </cell>
        </row>
        <row r="264">
          <cell r="CD264" t="str">
            <v>Belecska</v>
          </cell>
        </row>
        <row r="265">
          <cell r="CD265" t="str">
            <v>Beled</v>
          </cell>
        </row>
        <row r="266">
          <cell r="CD266" t="str">
            <v>Beleg</v>
          </cell>
        </row>
        <row r="267">
          <cell r="CD267" t="str">
            <v>Belezna</v>
          </cell>
        </row>
        <row r="268">
          <cell r="CD268" t="str">
            <v>Bélmegyer</v>
          </cell>
        </row>
        <row r="269">
          <cell r="CD269" t="str">
            <v>Beloiannisz</v>
          </cell>
        </row>
        <row r="270">
          <cell r="CD270" t="str">
            <v>Belsősárd</v>
          </cell>
        </row>
        <row r="271">
          <cell r="CD271" t="str">
            <v>Belvárdgyula</v>
          </cell>
        </row>
        <row r="272">
          <cell r="CD272" t="str">
            <v>Benk</v>
          </cell>
        </row>
        <row r="273">
          <cell r="CD273" t="str">
            <v>Bénye</v>
          </cell>
        </row>
        <row r="274">
          <cell r="CD274" t="str">
            <v>Bér</v>
          </cell>
        </row>
        <row r="275">
          <cell r="CD275" t="str">
            <v>Bérbaltavár</v>
          </cell>
        </row>
        <row r="276">
          <cell r="CD276" t="str">
            <v>Bercel</v>
          </cell>
        </row>
        <row r="277">
          <cell r="CD277" t="str">
            <v>Beregdaróc</v>
          </cell>
        </row>
        <row r="278">
          <cell r="CD278" t="str">
            <v>Beregsurány</v>
          </cell>
        </row>
        <row r="279">
          <cell r="CD279" t="str">
            <v>Berekböszörmény</v>
          </cell>
        </row>
        <row r="280">
          <cell r="CD280" t="str">
            <v>Berekfürdő</v>
          </cell>
        </row>
        <row r="281">
          <cell r="CD281" t="str">
            <v>Beremend</v>
          </cell>
        </row>
        <row r="282">
          <cell r="CD282" t="str">
            <v>Berente</v>
          </cell>
        </row>
        <row r="283">
          <cell r="CD283" t="str">
            <v>Beret</v>
          </cell>
        </row>
        <row r="284">
          <cell r="CD284" t="str">
            <v>Berettyóújfalu</v>
          </cell>
        </row>
        <row r="285">
          <cell r="CD285" t="str">
            <v>Berhida</v>
          </cell>
        </row>
        <row r="286">
          <cell r="CD286" t="str">
            <v>Berkenye</v>
          </cell>
        </row>
        <row r="287">
          <cell r="CD287" t="str">
            <v>Berkesd</v>
          </cell>
        </row>
        <row r="288">
          <cell r="CD288" t="str">
            <v>Berkesz</v>
          </cell>
        </row>
        <row r="289">
          <cell r="CD289" t="str">
            <v>Bernecebaráti</v>
          </cell>
        </row>
        <row r="290">
          <cell r="CD290" t="str">
            <v>Berzék</v>
          </cell>
        </row>
        <row r="291">
          <cell r="CD291" t="str">
            <v>Berzence</v>
          </cell>
        </row>
        <row r="292">
          <cell r="CD292" t="str">
            <v>Besence</v>
          </cell>
        </row>
        <row r="293">
          <cell r="CD293" t="str">
            <v>Besenyőd</v>
          </cell>
        </row>
        <row r="294">
          <cell r="CD294" t="str">
            <v>Besenyőtelek</v>
          </cell>
        </row>
        <row r="295">
          <cell r="CD295" t="str">
            <v>Besenyszög</v>
          </cell>
        </row>
        <row r="296">
          <cell r="CD296" t="str">
            <v>Besnyő</v>
          </cell>
        </row>
        <row r="297">
          <cell r="CD297" t="str">
            <v>Beszterec</v>
          </cell>
        </row>
        <row r="298">
          <cell r="CD298" t="str">
            <v>Bezedek</v>
          </cell>
        </row>
        <row r="299">
          <cell r="CD299" t="str">
            <v>Bezenye</v>
          </cell>
        </row>
        <row r="300">
          <cell r="CD300" t="str">
            <v>Bezeréd</v>
          </cell>
        </row>
        <row r="301">
          <cell r="CD301" t="str">
            <v>Bezi</v>
          </cell>
        </row>
        <row r="302">
          <cell r="CD302" t="str">
            <v>Biatorbágy</v>
          </cell>
        </row>
        <row r="303">
          <cell r="CD303" t="str">
            <v>Bicsérd</v>
          </cell>
        </row>
        <row r="304">
          <cell r="CD304" t="str">
            <v>Bicske</v>
          </cell>
        </row>
        <row r="305">
          <cell r="CD305" t="str">
            <v>Bihardancsháza</v>
          </cell>
        </row>
        <row r="306">
          <cell r="CD306" t="str">
            <v>Biharkeresztes</v>
          </cell>
        </row>
        <row r="307">
          <cell r="CD307" t="str">
            <v>Biharnagybajom</v>
          </cell>
        </row>
        <row r="308">
          <cell r="CD308" t="str">
            <v>Bihartorda</v>
          </cell>
        </row>
        <row r="309">
          <cell r="CD309" t="str">
            <v>Biharugra</v>
          </cell>
        </row>
        <row r="310">
          <cell r="CD310" t="str">
            <v>Bikács</v>
          </cell>
        </row>
        <row r="311">
          <cell r="CD311" t="str">
            <v>Bikal</v>
          </cell>
        </row>
        <row r="312">
          <cell r="CD312" t="str">
            <v>Biri</v>
          </cell>
        </row>
        <row r="313">
          <cell r="CD313" t="str">
            <v>Birján</v>
          </cell>
        </row>
        <row r="314">
          <cell r="CD314" t="str">
            <v>Bisse</v>
          </cell>
        </row>
        <row r="315">
          <cell r="CD315" t="str">
            <v>Boba</v>
          </cell>
        </row>
        <row r="316">
          <cell r="CD316" t="str">
            <v>Bocfölde</v>
          </cell>
        </row>
        <row r="317">
          <cell r="CD317" t="str">
            <v>Boconád</v>
          </cell>
        </row>
        <row r="318">
          <cell r="CD318" t="str">
            <v>Bócsa</v>
          </cell>
        </row>
        <row r="319">
          <cell r="CD319" t="str">
            <v>Bocska</v>
          </cell>
        </row>
        <row r="320">
          <cell r="CD320" t="str">
            <v>Bocskaikert</v>
          </cell>
        </row>
        <row r="321">
          <cell r="CD321" t="str">
            <v>Boda</v>
          </cell>
        </row>
        <row r="322">
          <cell r="CD322" t="str">
            <v>Bodajk</v>
          </cell>
        </row>
        <row r="323">
          <cell r="CD323" t="str">
            <v>Bodmér</v>
          </cell>
        </row>
        <row r="324">
          <cell r="CD324" t="str">
            <v>Bodolyabér</v>
          </cell>
        </row>
        <row r="325">
          <cell r="CD325" t="str">
            <v>Bodonhely</v>
          </cell>
        </row>
        <row r="326">
          <cell r="CD326" t="str">
            <v>Bodony</v>
          </cell>
        </row>
        <row r="327">
          <cell r="CD327" t="str">
            <v>Bodorfa</v>
          </cell>
        </row>
        <row r="328">
          <cell r="CD328" t="str">
            <v>Bodrog</v>
          </cell>
        </row>
        <row r="329">
          <cell r="CD329" t="str">
            <v>Bodroghalom</v>
          </cell>
        </row>
        <row r="330">
          <cell r="CD330" t="str">
            <v>Bodrogkeresztúr</v>
          </cell>
        </row>
        <row r="331">
          <cell r="CD331" t="str">
            <v>Bodrogkisfalud</v>
          </cell>
        </row>
        <row r="332">
          <cell r="CD332" t="str">
            <v>Bodrogolaszi</v>
          </cell>
        </row>
        <row r="333">
          <cell r="CD333" t="str">
            <v>Bódvalenke</v>
          </cell>
        </row>
        <row r="334">
          <cell r="CD334" t="str">
            <v>Bódvarákó</v>
          </cell>
        </row>
        <row r="335">
          <cell r="CD335" t="str">
            <v>Bódvaszilas</v>
          </cell>
        </row>
        <row r="336">
          <cell r="CD336" t="str">
            <v>Bogács</v>
          </cell>
        </row>
        <row r="337">
          <cell r="CD337" t="str">
            <v>Bogád</v>
          </cell>
        </row>
        <row r="338">
          <cell r="CD338" t="str">
            <v>Bogádmindszent</v>
          </cell>
        </row>
        <row r="339">
          <cell r="CD339" t="str">
            <v>Bogdása</v>
          </cell>
        </row>
        <row r="340">
          <cell r="CD340" t="str">
            <v>Bogyiszló</v>
          </cell>
        </row>
        <row r="341">
          <cell r="CD341" t="str">
            <v>Bogyoszló</v>
          </cell>
        </row>
        <row r="342">
          <cell r="CD342" t="str">
            <v>Bojt</v>
          </cell>
        </row>
        <row r="343">
          <cell r="CD343" t="str">
            <v>Bókaháza</v>
          </cell>
        </row>
        <row r="344">
          <cell r="CD344" t="str">
            <v>Bokod</v>
          </cell>
        </row>
        <row r="345">
          <cell r="CD345" t="str">
            <v>Bokor</v>
          </cell>
        </row>
        <row r="346">
          <cell r="CD346" t="str">
            <v>Boldog</v>
          </cell>
        </row>
        <row r="347">
          <cell r="CD347" t="str">
            <v>Boldogasszonyfa</v>
          </cell>
        </row>
        <row r="348">
          <cell r="CD348" t="str">
            <v>Boldogkőújfalu</v>
          </cell>
        </row>
        <row r="349">
          <cell r="CD349" t="str">
            <v>Boldogkőváralja</v>
          </cell>
        </row>
        <row r="350">
          <cell r="CD350" t="str">
            <v>Boldva</v>
          </cell>
        </row>
        <row r="351">
          <cell r="CD351" t="str">
            <v>Bolhás</v>
          </cell>
        </row>
        <row r="352">
          <cell r="CD352" t="str">
            <v>Bolhó</v>
          </cell>
        </row>
        <row r="353">
          <cell r="CD353" t="str">
            <v>Bóly</v>
          </cell>
        </row>
        <row r="354">
          <cell r="CD354" t="str">
            <v>Boncodfölde</v>
          </cell>
        </row>
        <row r="355">
          <cell r="CD355" t="str">
            <v>Bonnya</v>
          </cell>
        </row>
        <row r="356">
          <cell r="CD356" t="str">
            <v>Bonyhád</v>
          </cell>
        </row>
        <row r="357">
          <cell r="CD357" t="str">
            <v>Bonyhádvarasd</v>
          </cell>
        </row>
        <row r="358">
          <cell r="CD358" t="str">
            <v>Bordány</v>
          </cell>
        </row>
        <row r="359">
          <cell r="CD359" t="str">
            <v>Borgáta</v>
          </cell>
        </row>
        <row r="360">
          <cell r="CD360" t="str">
            <v>Borjád</v>
          </cell>
        </row>
        <row r="361">
          <cell r="CD361" t="str">
            <v>Borota</v>
          </cell>
        </row>
        <row r="362">
          <cell r="CD362" t="str">
            <v>Borsfa</v>
          </cell>
        </row>
        <row r="363">
          <cell r="CD363" t="str">
            <v>Borsodbóta</v>
          </cell>
        </row>
        <row r="364">
          <cell r="CD364" t="str">
            <v>Borsodgeszt</v>
          </cell>
        </row>
        <row r="365">
          <cell r="CD365" t="str">
            <v>Borsodivánka</v>
          </cell>
        </row>
        <row r="366">
          <cell r="CD366" t="str">
            <v>Borsodnádasd</v>
          </cell>
        </row>
        <row r="367">
          <cell r="CD367" t="str">
            <v>Borsodszentgyörgy</v>
          </cell>
        </row>
        <row r="368">
          <cell r="CD368" t="str">
            <v>Borsodszirák</v>
          </cell>
        </row>
        <row r="369">
          <cell r="CD369" t="str">
            <v>Borsosberény</v>
          </cell>
        </row>
        <row r="370">
          <cell r="CD370" t="str">
            <v>Borszörcsök</v>
          </cell>
        </row>
        <row r="371">
          <cell r="CD371" t="str">
            <v>Borzavár</v>
          </cell>
        </row>
        <row r="372">
          <cell r="CD372" t="str">
            <v>Bosta</v>
          </cell>
        </row>
        <row r="373">
          <cell r="CD373" t="str">
            <v>Botpalád</v>
          </cell>
        </row>
        <row r="374">
          <cell r="CD374" t="str">
            <v>Botykapeterd</v>
          </cell>
        </row>
        <row r="375">
          <cell r="CD375" t="str">
            <v>Bozsok</v>
          </cell>
        </row>
        <row r="376">
          <cell r="CD376" t="str">
            <v>Bozzai</v>
          </cell>
        </row>
        <row r="377">
          <cell r="CD377" t="str">
            <v>Bózsva</v>
          </cell>
        </row>
        <row r="378">
          <cell r="CD378" t="str">
            <v>Bő</v>
          </cell>
        </row>
        <row r="379">
          <cell r="CD379" t="str">
            <v>Bőcs</v>
          </cell>
        </row>
        <row r="380">
          <cell r="CD380" t="str">
            <v>Böde</v>
          </cell>
        </row>
        <row r="381">
          <cell r="CD381" t="str">
            <v>Bödeháza</v>
          </cell>
        </row>
        <row r="382">
          <cell r="CD382" t="str">
            <v>Bögöt</v>
          </cell>
        </row>
        <row r="383">
          <cell r="CD383" t="str">
            <v>Bögöte</v>
          </cell>
        </row>
        <row r="384">
          <cell r="CD384" t="str">
            <v>Böhönye</v>
          </cell>
        </row>
        <row r="385">
          <cell r="CD385" t="str">
            <v>Bököny</v>
          </cell>
        </row>
        <row r="386">
          <cell r="CD386" t="str">
            <v>Bölcske</v>
          </cell>
        </row>
        <row r="387">
          <cell r="CD387" t="str">
            <v>Bőny</v>
          </cell>
        </row>
        <row r="388">
          <cell r="CD388" t="str">
            <v>Börcs</v>
          </cell>
        </row>
        <row r="389">
          <cell r="CD389" t="str">
            <v>Börzönce</v>
          </cell>
        </row>
        <row r="390">
          <cell r="CD390" t="str">
            <v>Bősárkány</v>
          </cell>
        </row>
        <row r="391">
          <cell r="CD391" t="str">
            <v>Bőszénfa</v>
          </cell>
        </row>
        <row r="392">
          <cell r="CD392" t="str">
            <v>Bucsa</v>
          </cell>
        </row>
        <row r="393">
          <cell r="CD393" t="str">
            <v>Bucsu</v>
          </cell>
        </row>
        <row r="394">
          <cell r="CD394" t="str">
            <v>Búcsúszentlászló</v>
          </cell>
        </row>
        <row r="395">
          <cell r="CD395" t="str">
            <v>Bucsuta</v>
          </cell>
        </row>
        <row r="396">
          <cell r="CD396" t="str">
            <v>Budajenő</v>
          </cell>
        </row>
        <row r="397">
          <cell r="CD397" t="str">
            <v>Budakalász</v>
          </cell>
        </row>
        <row r="398">
          <cell r="CD398" t="str">
            <v>Budakeszi</v>
          </cell>
        </row>
        <row r="399">
          <cell r="CD399" t="str">
            <v>Budaörs</v>
          </cell>
        </row>
        <row r="400">
          <cell r="CD400" t="str">
            <v>Bugac</v>
          </cell>
        </row>
        <row r="401">
          <cell r="CD401" t="str">
            <v>Bugacpusztaháza</v>
          </cell>
        </row>
        <row r="402">
          <cell r="CD402" t="str">
            <v>Bugyi</v>
          </cell>
        </row>
        <row r="403">
          <cell r="CD403" t="str">
            <v>Buj</v>
          </cell>
        </row>
        <row r="404">
          <cell r="CD404" t="str">
            <v>Buják</v>
          </cell>
        </row>
        <row r="405">
          <cell r="CD405" t="str">
            <v>Buzsák</v>
          </cell>
        </row>
        <row r="406">
          <cell r="CD406" t="str">
            <v>Bük</v>
          </cell>
        </row>
        <row r="407">
          <cell r="CD407" t="str">
            <v>Bükkábrány</v>
          </cell>
        </row>
        <row r="408">
          <cell r="CD408" t="str">
            <v>Bükkaranyos</v>
          </cell>
        </row>
        <row r="409">
          <cell r="CD409" t="str">
            <v>Bükkmogyorósd</v>
          </cell>
        </row>
        <row r="410">
          <cell r="CD410" t="str">
            <v>Bükkösd</v>
          </cell>
        </row>
        <row r="411">
          <cell r="CD411" t="str">
            <v>Bükkszék</v>
          </cell>
        </row>
        <row r="412">
          <cell r="CD412" t="str">
            <v>Bükkszenterzsébet</v>
          </cell>
        </row>
        <row r="413">
          <cell r="CD413" t="str">
            <v>Bükkszentkereszt</v>
          </cell>
        </row>
        <row r="414">
          <cell r="CD414" t="str">
            <v>Bükkszentmárton</v>
          </cell>
        </row>
        <row r="415">
          <cell r="CD415" t="str">
            <v>Bükkzsérc</v>
          </cell>
        </row>
        <row r="416">
          <cell r="CD416" t="str">
            <v>Bürüs</v>
          </cell>
        </row>
        <row r="417">
          <cell r="CD417" t="str">
            <v>Büssü</v>
          </cell>
        </row>
        <row r="418">
          <cell r="CD418" t="str">
            <v>Büttös</v>
          </cell>
        </row>
        <row r="419">
          <cell r="CD419" t="str">
            <v>Cák</v>
          </cell>
        </row>
        <row r="420">
          <cell r="CD420" t="str">
            <v>Cakóháza</v>
          </cell>
        </row>
        <row r="421">
          <cell r="CD421" t="str">
            <v>Cece</v>
          </cell>
        </row>
        <row r="422">
          <cell r="CD422" t="str">
            <v>Cégénydányád</v>
          </cell>
        </row>
        <row r="423">
          <cell r="CD423" t="str">
            <v>Cegléd</v>
          </cell>
        </row>
        <row r="424">
          <cell r="CD424" t="str">
            <v>Ceglédbercel</v>
          </cell>
        </row>
        <row r="425">
          <cell r="CD425" t="str">
            <v>Celldömölk</v>
          </cell>
        </row>
        <row r="426">
          <cell r="CD426" t="str">
            <v>Cered</v>
          </cell>
        </row>
        <row r="427">
          <cell r="CD427" t="str">
            <v>Chernelházadamonya</v>
          </cell>
        </row>
        <row r="428">
          <cell r="CD428" t="str">
            <v>Cibakháza</v>
          </cell>
        </row>
        <row r="429">
          <cell r="CD429" t="str">
            <v>Cigánd</v>
          </cell>
        </row>
        <row r="430">
          <cell r="CD430" t="str">
            <v>Cikó</v>
          </cell>
        </row>
        <row r="431">
          <cell r="CD431" t="str">
            <v>Cirák</v>
          </cell>
        </row>
        <row r="432">
          <cell r="CD432" t="str">
            <v>Csabacsűd</v>
          </cell>
        </row>
        <row r="433">
          <cell r="CD433" t="str">
            <v>Csabaszabadi</v>
          </cell>
        </row>
        <row r="434">
          <cell r="CD434" t="str">
            <v>Csabdi</v>
          </cell>
        </row>
        <row r="435">
          <cell r="CD435" t="str">
            <v>Csabrendek</v>
          </cell>
        </row>
        <row r="436">
          <cell r="CD436" t="str">
            <v>Csáfordjánosfa</v>
          </cell>
        </row>
        <row r="437">
          <cell r="CD437" t="str">
            <v>Csaholc</v>
          </cell>
        </row>
        <row r="438">
          <cell r="CD438" t="str">
            <v>Csajág</v>
          </cell>
        </row>
        <row r="439">
          <cell r="CD439" t="str">
            <v>Csákány</v>
          </cell>
        </row>
        <row r="440">
          <cell r="CD440" t="str">
            <v>Csákánydoroszló</v>
          </cell>
        </row>
        <row r="441">
          <cell r="CD441" t="str">
            <v>Csákberény</v>
          </cell>
        </row>
        <row r="442">
          <cell r="CD442" t="str">
            <v>Csákvár</v>
          </cell>
        </row>
        <row r="443">
          <cell r="CD443" t="str">
            <v>Csanádalberti</v>
          </cell>
        </row>
        <row r="444">
          <cell r="CD444" t="str">
            <v>Csanádapáca</v>
          </cell>
        </row>
        <row r="445">
          <cell r="CD445" t="str">
            <v>Csanádpalota</v>
          </cell>
        </row>
        <row r="446">
          <cell r="CD446" t="str">
            <v>Csánig</v>
          </cell>
        </row>
        <row r="447">
          <cell r="CD447" t="str">
            <v>Csány</v>
          </cell>
        </row>
        <row r="448">
          <cell r="CD448" t="str">
            <v>Csányoszró</v>
          </cell>
        </row>
        <row r="449">
          <cell r="CD449" t="str">
            <v>Csanytelek</v>
          </cell>
        </row>
        <row r="450">
          <cell r="CD450" t="str">
            <v>Csapi</v>
          </cell>
        </row>
        <row r="451">
          <cell r="CD451" t="str">
            <v>Csapod</v>
          </cell>
        </row>
        <row r="452">
          <cell r="CD452" t="str">
            <v>Csárdaszállás</v>
          </cell>
        </row>
        <row r="453">
          <cell r="CD453" t="str">
            <v>Csarnóta</v>
          </cell>
        </row>
        <row r="454">
          <cell r="CD454" t="str">
            <v>Csaroda</v>
          </cell>
        </row>
        <row r="455">
          <cell r="CD455" t="str">
            <v>Császár</v>
          </cell>
        </row>
        <row r="456">
          <cell r="CD456" t="str">
            <v>Császártöltés</v>
          </cell>
        </row>
        <row r="457">
          <cell r="CD457" t="str">
            <v>Császló</v>
          </cell>
        </row>
        <row r="458">
          <cell r="CD458" t="str">
            <v>Csátalja</v>
          </cell>
        </row>
        <row r="459">
          <cell r="CD459" t="str">
            <v>Csatár</v>
          </cell>
        </row>
        <row r="460">
          <cell r="CD460" t="str">
            <v>Csataszög</v>
          </cell>
        </row>
        <row r="461">
          <cell r="CD461" t="str">
            <v>Csatka</v>
          </cell>
        </row>
        <row r="462">
          <cell r="CD462" t="str">
            <v>Csávoly</v>
          </cell>
        </row>
        <row r="463">
          <cell r="CD463" t="str">
            <v>Csebény</v>
          </cell>
        </row>
        <row r="464">
          <cell r="CD464" t="str">
            <v>Csécse</v>
          </cell>
        </row>
        <row r="465">
          <cell r="CD465" t="str">
            <v>Csegöld</v>
          </cell>
        </row>
        <row r="466">
          <cell r="CD466" t="str">
            <v>Csehbánya</v>
          </cell>
        </row>
        <row r="467">
          <cell r="CD467" t="str">
            <v>Csehi</v>
          </cell>
        </row>
        <row r="468">
          <cell r="CD468" t="str">
            <v>Csehimindszent</v>
          </cell>
        </row>
        <row r="469">
          <cell r="CD469" t="str">
            <v>Csém</v>
          </cell>
        </row>
        <row r="470">
          <cell r="CD470" t="str">
            <v>Csemő</v>
          </cell>
        </row>
        <row r="471">
          <cell r="CD471" t="str">
            <v>Csempeszkopács</v>
          </cell>
        </row>
        <row r="472">
          <cell r="CD472" t="str">
            <v>Csengele</v>
          </cell>
        </row>
        <row r="473">
          <cell r="CD473" t="str">
            <v>Csenger</v>
          </cell>
        </row>
        <row r="474">
          <cell r="CD474" t="str">
            <v>Csengersima</v>
          </cell>
        </row>
        <row r="475">
          <cell r="CD475" t="str">
            <v>Csengerújfalu</v>
          </cell>
        </row>
        <row r="476">
          <cell r="CD476" t="str">
            <v>Csengőd</v>
          </cell>
        </row>
        <row r="477">
          <cell r="CD477" t="str">
            <v>Csénye</v>
          </cell>
        </row>
        <row r="478">
          <cell r="CD478" t="str">
            <v>Csenyéte</v>
          </cell>
        </row>
        <row r="479">
          <cell r="CD479" t="str">
            <v>Csép</v>
          </cell>
        </row>
        <row r="480">
          <cell r="CD480" t="str">
            <v>Csépa</v>
          </cell>
        </row>
        <row r="481">
          <cell r="CD481" t="str">
            <v>Csepreg</v>
          </cell>
        </row>
        <row r="482">
          <cell r="CD482" t="str">
            <v>Csér</v>
          </cell>
        </row>
        <row r="483">
          <cell r="CD483" t="str">
            <v>Cserdi</v>
          </cell>
        </row>
        <row r="484">
          <cell r="CD484" t="str">
            <v>Cserénfa</v>
          </cell>
        </row>
        <row r="485">
          <cell r="CD485" t="str">
            <v>Cserépfalu</v>
          </cell>
        </row>
        <row r="486">
          <cell r="CD486" t="str">
            <v>Cserépváralja</v>
          </cell>
        </row>
        <row r="487">
          <cell r="CD487" t="str">
            <v>Cserháthaláp</v>
          </cell>
        </row>
        <row r="488">
          <cell r="CD488" t="str">
            <v>Cserhátsurány</v>
          </cell>
        </row>
        <row r="489">
          <cell r="CD489" t="str">
            <v>Cserhátszentiván</v>
          </cell>
        </row>
        <row r="490">
          <cell r="CD490" t="str">
            <v>Cserkeszőlő</v>
          </cell>
        </row>
        <row r="491">
          <cell r="CD491" t="str">
            <v>Cserkút</v>
          </cell>
        </row>
        <row r="492">
          <cell r="CD492" t="str">
            <v>Csernely</v>
          </cell>
        </row>
        <row r="493">
          <cell r="CD493" t="str">
            <v>Cserszegtomaj</v>
          </cell>
        </row>
        <row r="494">
          <cell r="CD494" t="str">
            <v>Csertalakos</v>
          </cell>
        </row>
        <row r="495">
          <cell r="CD495" t="str">
            <v>Csertő</v>
          </cell>
        </row>
        <row r="496">
          <cell r="CD496" t="str">
            <v>Csesznek</v>
          </cell>
        </row>
        <row r="497">
          <cell r="CD497" t="str">
            <v>Csesztreg</v>
          </cell>
        </row>
        <row r="498">
          <cell r="CD498" t="str">
            <v>Csesztve</v>
          </cell>
        </row>
        <row r="499">
          <cell r="CD499" t="str">
            <v>Csetény</v>
          </cell>
        </row>
        <row r="500">
          <cell r="CD500" t="str">
            <v>Csévharaszt</v>
          </cell>
        </row>
        <row r="501">
          <cell r="CD501" t="str">
            <v>Csibrák</v>
          </cell>
        </row>
        <row r="502">
          <cell r="CD502" t="str">
            <v>Csikéria</v>
          </cell>
        </row>
        <row r="503">
          <cell r="CD503" t="str">
            <v>Csikóstőttős</v>
          </cell>
        </row>
        <row r="504">
          <cell r="CD504" t="str">
            <v>Csikvánd</v>
          </cell>
        </row>
        <row r="505">
          <cell r="CD505" t="str">
            <v>Csincse</v>
          </cell>
        </row>
        <row r="506">
          <cell r="CD506" t="str">
            <v>Csipkerek</v>
          </cell>
        </row>
        <row r="507">
          <cell r="CD507" t="str">
            <v>Csitár</v>
          </cell>
        </row>
        <row r="508">
          <cell r="CD508" t="str">
            <v>Csobád</v>
          </cell>
        </row>
        <row r="509">
          <cell r="CD509" t="str">
            <v>Csobaj</v>
          </cell>
        </row>
        <row r="510">
          <cell r="CD510" t="str">
            <v>Csobánka</v>
          </cell>
        </row>
        <row r="511">
          <cell r="CD511" t="str">
            <v>Csókakő</v>
          </cell>
        </row>
        <row r="512">
          <cell r="CD512" t="str">
            <v>Csokonyavisonta</v>
          </cell>
        </row>
        <row r="513">
          <cell r="CD513" t="str">
            <v>Csokvaomány</v>
          </cell>
        </row>
        <row r="514">
          <cell r="CD514" t="str">
            <v>Csolnok</v>
          </cell>
        </row>
        <row r="515">
          <cell r="CD515" t="str">
            <v>Csólyospálos</v>
          </cell>
        </row>
        <row r="516">
          <cell r="CD516" t="str">
            <v>Csoma</v>
          </cell>
        </row>
        <row r="517">
          <cell r="CD517" t="str">
            <v>Csomád</v>
          </cell>
        </row>
        <row r="518">
          <cell r="CD518" t="str">
            <v>Csombárd</v>
          </cell>
        </row>
        <row r="519">
          <cell r="CD519" t="str">
            <v>Csongrád</v>
          </cell>
        </row>
        <row r="520">
          <cell r="CD520" t="str">
            <v>Csonkahegyhát</v>
          </cell>
        </row>
        <row r="521">
          <cell r="CD521" t="str">
            <v>Csonkamindszent</v>
          </cell>
        </row>
        <row r="522">
          <cell r="CD522" t="str">
            <v>Csopak</v>
          </cell>
        </row>
        <row r="523">
          <cell r="CD523" t="str">
            <v>Csór</v>
          </cell>
        </row>
        <row r="524">
          <cell r="CD524" t="str">
            <v>Csorna</v>
          </cell>
        </row>
        <row r="525">
          <cell r="CD525" t="str">
            <v>Csorvás</v>
          </cell>
        </row>
        <row r="526">
          <cell r="CD526" t="str">
            <v>Csót</v>
          </cell>
        </row>
        <row r="527">
          <cell r="CD527" t="str">
            <v>Csöde</v>
          </cell>
        </row>
        <row r="528">
          <cell r="CD528" t="str">
            <v>Csögle</v>
          </cell>
        </row>
        <row r="529">
          <cell r="CD529" t="str">
            <v>Csökmő</v>
          </cell>
        </row>
        <row r="530">
          <cell r="CD530" t="str">
            <v>Csököly</v>
          </cell>
        </row>
        <row r="531">
          <cell r="CD531" t="str">
            <v>Csömend</v>
          </cell>
        </row>
        <row r="532">
          <cell r="CD532" t="str">
            <v>Csömödér</v>
          </cell>
        </row>
        <row r="533">
          <cell r="CD533" t="str">
            <v>Csömör</v>
          </cell>
        </row>
        <row r="534">
          <cell r="CD534" t="str">
            <v>Csönge</v>
          </cell>
        </row>
        <row r="535">
          <cell r="CD535" t="str">
            <v>Csörnyeföld</v>
          </cell>
        </row>
        <row r="536">
          <cell r="CD536" t="str">
            <v>Csörög</v>
          </cell>
        </row>
        <row r="537">
          <cell r="CD537" t="str">
            <v>Csörötnek</v>
          </cell>
        </row>
        <row r="538">
          <cell r="CD538" t="str">
            <v>Csősz</v>
          </cell>
        </row>
        <row r="539">
          <cell r="CD539" t="str">
            <v>Csővár</v>
          </cell>
        </row>
        <row r="540">
          <cell r="CD540" t="str">
            <v>Csurgó</v>
          </cell>
        </row>
        <row r="541">
          <cell r="CD541" t="str">
            <v>Csurgónagymarton</v>
          </cell>
        </row>
        <row r="542">
          <cell r="CD542" t="str">
            <v>Cún</v>
          </cell>
        </row>
        <row r="543">
          <cell r="CD543" t="str">
            <v>Dabas</v>
          </cell>
        </row>
        <row r="544">
          <cell r="CD544" t="str">
            <v>Dabronc</v>
          </cell>
        </row>
        <row r="545">
          <cell r="CD545" t="str">
            <v>Dabrony</v>
          </cell>
        </row>
        <row r="546">
          <cell r="CD546" t="str">
            <v>Dad</v>
          </cell>
        </row>
        <row r="547">
          <cell r="CD547" t="str">
            <v>Dág</v>
          </cell>
        </row>
        <row r="548">
          <cell r="CD548" t="str">
            <v>Dáka</v>
          </cell>
        </row>
        <row r="549">
          <cell r="CD549" t="str">
            <v>Dalmand</v>
          </cell>
        </row>
        <row r="550">
          <cell r="CD550" t="str">
            <v>Damak</v>
          </cell>
        </row>
        <row r="551">
          <cell r="CD551" t="str">
            <v>Dámóc</v>
          </cell>
        </row>
        <row r="552">
          <cell r="CD552" t="str">
            <v>Dánszentmiklós</v>
          </cell>
        </row>
        <row r="553">
          <cell r="CD553" t="str">
            <v>Dány</v>
          </cell>
        </row>
        <row r="554">
          <cell r="CD554" t="str">
            <v>Daraboshegy</v>
          </cell>
        </row>
        <row r="555">
          <cell r="CD555" t="str">
            <v>Darány</v>
          </cell>
        </row>
        <row r="556">
          <cell r="CD556" t="str">
            <v>Darnó</v>
          </cell>
        </row>
        <row r="557">
          <cell r="CD557" t="str">
            <v>Darnózseli</v>
          </cell>
        </row>
        <row r="558">
          <cell r="CD558" t="str">
            <v>Daruszentmiklós</v>
          </cell>
        </row>
        <row r="559">
          <cell r="CD559" t="str">
            <v>Darvas</v>
          </cell>
        </row>
        <row r="560">
          <cell r="CD560" t="str">
            <v>Dávod</v>
          </cell>
        </row>
        <row r="561">
          <cell r="CD561" t="str">
            <v>Debercsény</v>
          </cell>
        </row>
        <row r="562">
          <cell r="CD562" t="str">
            <v>Debréte</v>
          </cell>
        </row>
        <row r="563">
          <cell r="CD563" t="str">
            <v>Decs</v>
          </cell>
        </row>
        <row r="564">
          <cell r="CD564" t="str">
            <v>Dédestapolcsány</v>
          </cell>
        </row>
        <row r="565">
          <cell r="CD565" t="str">
            <v>Dég</v>
          </cell>
        </row>
        <row r="566">
          <cell r="CD566" t="str">
            <v>Dejtár</v>
          </cell>
        </row>
        <row r="567">
          <cell r="CD567" t="str">
            <v>Délegyháza</v>
          </cell>
        </row>
        <row r="568">
          <cell r="CD568" t="str">
            <v>Demecser</v>
          </cell>
        </row>
        <row r="569">
          <cell r="CD569" t="str">
            <v>Demjén</v>
          </cell>
        </row>
        <row r="570">
          <cell r="CD570" t="str">
            <v>Dencsháza</v>
          </cell>
        </row>
        <row r="571">
          <cell r="CD571" t="str">
            <v>Dénesfa</v>
          </cell>
        </row>
        <row r="572">
          <cell r="CD572" t="str">
            <v>Derecske</v>
          </cell>
        </row>
        <row r="573">
          <cell r="CD573" t="str">
            <v>Derekegyház</v>
          </cell>
        </row>
        <row r="574">
          <cell r="CD574" t="str">
            <v>Deszk</v>
          </cell>
        </row>
        <row r="575">
          <cell r="CD575" t="str">
            <v>Detek</v>
          </cell>
        </row>
        <row r="576">
          <cell r="CD576" t="str">
            <v>Detk</v>
          </cell>
        </row>
        <row r="577">
          <cell r="CD577" t="str">
            <v>Dévaványa</v>
          </cell>
        </row>
        <row r="578">
          <cell r="CD578" t="str">
            <v>Devecser</v>
          </cell>
        </row>
        <row r="579">
          <cell r="CD579" t="str">
            <v>Dinnyeberki</v>
          </cell>
        </row>
        <row r="580">
          <cell r="CD580" t="str">
            <v>Diósberény</v>
          </cell>
        </row>
        <row r="581">
          <cell r="CD581" t="str">
            <v>Diósd</v>
          </cell>
        </row>
        <row r="582">
          <cell r="CD582" t="str">
            <v>Diósjenő</v>
          </cell>
        </row>
        <row r="583">
          <cell r="CD583" t="str">
            <v>Dióskál</v>
          </cell>
        </row>
        <row r="584">
          <cell r="CD584" t="str">
            <v>Diósviszló</v>
          </cell>
        </row>
        <row r="585">
          <cell r="CD585" t="str">
            <v>Doba</v>
          </cell>
        </row>
        <row r="586">
          <cell r="CD586" t="str">
            <v>Doboz</v>
          </cell>
        </row>
        <row r="587">
          <cell r="CD587" t="str">
            <v>Dobri</v>
          </cell>
        </row>
        <row r="588">
          <cell r="CD588" t="str">
            <v>Dobronhegy</v>
          </cell>
        </row>
        <row r="589">
          <cell r="CD589" t="str">
            <v>Dóc</v>
          </cell>
        </row>
        <row r="590">
          <cell r="CD590" t="str">
            <v>Domaháza</v>
          </cell>
        </row>
        <row r="591">
          <cell r="CD591" t="str">
            <v>Domaszék</v>
          </cell>
        </row>
        <row r="592">
          <cell r="CD592" t="str">
            <v>Dombegyház</v>
          </cell>
        </row>
        <row r="593">
          <cell r="CD593" t="str">
            <v>Dombiratos</v>
          </cell>
        </row>
        <row r="594">
          <cell r="CD594" t="str">
            <v>Dombóvár</v>
          </cell>
        </row>
        <row r="595">
          <cell r="CD595" t="str">
            <v>Dombrád</v>
          </cell>
        </row>
        <row r="596">
          <cell r="CD596" t="str">
            <v>Domony</v>
          </cell>
        </row>
        <row r="597">
          <cell r="CD597" t="str">
            <v>Domoszló</v>
          </cell>
        </row>
        <row r="598">
          <cell r="CD598" t="str">
            <v>Dormánd</v>
          </cell>
        </row>
        <row r="599">
          <cell r="CD599" t="str">
            <v>Dorog</v>
          </cell>
        </row>
        <row r="600">
          <cell r="CD600" t="str">
            <v>Dorogháza</v>
          </cell>
        </row>
        <row r="601">
          <cell r="CD601" t="str">
            <v>Dozmat</v>
          </cell>
        </row>
        <row r="602">
          <cell r="CD602" t="str">
            <v>Döbörhegy</v>
          </cell>
        </row>
        <row r="603">
          <cell r="CD603" t="str">
            <v>Döbröce</v>
          </cell>
        </row>
        <row r="604">
          <cell r="CD604" t="str">
            <v>Döbrököz</v>
          </cell>
        </row>
        <row r="605">
          <cell r="CD605" t="str">
            <v>Döbrönte</v>
          </cell>
        </row>
        <row r="606">
          <cell r="CD606" t="str">
            <v>Döge</v>
          </cell>
        </row>
        <row r="607">
          <cell r="CD607" t="str">
            <v>Dömös</v>
          </cell>
        </row>
        <row r="608">
          <cell r="CD608" t="str">
            <v>Dömsöd</v>
          </cell>
        </row>
        <row r="609">
          <cell r="CD609" t="str">
            <v>Dör</v>
          </cell>
        </row>
        <row r="610">
          <cell r="CD610" t="str">
            <v>Dörgicse</v>
          </cell>
        </row>
        <row r="611">
          <cell r="CD611" t="str">
            <v>Döröske</v>
          </cell>
        </row>
        <row r="612">
          <cell r="CD612" t="str">
            <v>Dötk</v>
          </cell>
        </row>
        <row r="613">
          <cell r="CD613" t="str">
            <v>Dövény</v>
          </cell>
        </row>
        <row r="614">
          <cell r="CD614" t="str">
            <v>Drágszél</v>
          </cell>
        </row>
        <row r="615">
          <cell r="CD615" t="str">
            <v>Drávacsehi</v>
          </cell>
        </row>
        <row r="616">
          <cell r="CD616" t="str">
            <v>Drávacsepely</v>
          </cell>
        </row>
        <row r="617">
          <cell r="CD617" t="str">
            <v>Drávafok</v>
          </cell>
        </row>
        <row r="618">
          <cell r="CD618" t="str">
            <v>Drávagárdony</v>
          </cell>
        </row>
        <row r="619">
          <cell r="CD619" t="str">
            <v>Drávaiványi</v>
          </cell>
        </row>
        <row r="620">
          <cell r="CD620" t="str">
            <v>Drávakeresztúr</v>
          </cell>
        </row>
        <row r="621">
          <cell r="CD621" t="str">
            <v>Drávapalkonya</v>
          </cell>
        </row>
        <row r="622">
          <cell r="CD622" t="str">
            <v>Drávapiski</v>
          </cell>
        </row>
        <row r="623">
          <cell r="CD623" t="str">
            <v>Drávaszabolcs</v>
          </cell>
        </row>
        <row r="624">
          <cell r="CD624" t="str">
            <v>Drávaszerdahely</v>
          </cell>
        </row>
        <row r="625">
          <cell r="CD625" t="str">
            <v>Drávasztára</v>
          </cell>
        </row>
        <row r="626">
          <cell r="CD626" t="str">
            <v>Drávatamási</v>
          </cell>
        </row>
        <row r="627">
          <cell r="CD627" t="str">
            <v>Drégelypalánk</v>
          </cell>
        </row>
        <row r="628">
          <cell r="CD628" t="str">
            <v>Dubicsány</v>
          </cell>
        </row>
        <row r="629">
          <cell r="CD629" t="str">
            <v>Dudar</v>
          </cell>
        </row>
        <row r="630">
          <cell r="CD630" t="str">
            <v>Duka</v>
          </cell>
        </row>
        <row r="631">
          <cell r="CD631" t="str">
            <v>Dunaalmás</v>
          </cell>
        </row>
        <row r="632">
          <cell r="CD632" t="str">
            <v>Dunabogdány</v>
          </cell>
        </row>
        <row r="633">
          <cell r="CD633" t="str">
            <v>Dunaegyháza</v>
          </cell>
        </row>
        <row r="634">
          <cell r="CD634" t="str">
            <v>Dunafalva</v>
          </cell>
        </row>
        <row r="635">
          <cell r="CD635" t="str">
            <v>Dunaföldvár</v>
          </cell>
        </row>
        <row r="636">
          <cell r="CD636" t="str">
            <v>Dunaharaszti</v>
          </cell>
        </row>
        <row r="637">
          <cell r="CD637" t="str">
            <v>Dunakeszi</v>
          </cell>
        </row>
        <row r="638">
          <cell r="CD638" t="str">
            <v>Dunakiliti</v>
          </cell>
        </row>
        <row r="639">
          <cell r="CD639" t="str">
            <v>Dunapataj</v>
          </cell>
        </row>
        <row r="640">
          <cell r="CD640" t="str">
            <v>Dunaremete</v>
          </cell>
        </row>
        <row r="641">
          <cell r="CD641" t="str">
            <v>Dunaszeg</v>
          </cell>
        </row>
        <row r="642">
          <cell r="CD642" t="str">
            <v>Dunaszekcső</v>
          </cell>
        </row>
        <row r="643">
          <cell r="CD643" t="str">
            <v>Dunaszentbenedek</v>
          </cell>
        </row>
        <row r="644">
          <cell r="CD644" t="str">
            <v>Dunaszentgyörgy</v>
          </cell>
        </row>
        <row r="645">
          <cell r="CD645" t="str">
            <v>Dunaszentmiklós</v>
          </cell>
        </row>
        <row r="646">
          <cell r="CD646" t="str">
            <v>Dunaszentpál</v>
          </cell>
        </row>
        <row r="647">
          <cell r="CD647" t="str">
            <v>Dunasziget</v>
          </cell>
        </row>
        <row r="648">
          <cell r="CD648" t="str">
            <v>Dunatetétlen</v>
          </cell>
        </row>
        <row r="649">
          <cell r="CD649" t="str">
            <v>Dunaújváros</v>
          </cell>
        </row>
        <row r="650">
          <cell r="CD650" t="str">
            <v>Dunavarsány</v>
          </cell>
        </row>
        <row r="651">
          <cell r="CD651" t="str">
            <v>Dunavecse</v>
          </cell>
        </row>
        <row r="652">
          <cell r="CD652" t="str">
            <v>Dusnok</v>
          </cell>
        </row>
        <row r="653">
          <cell r="CD653" t="str">
            <v>Dúzs</v>
          </cell>
        </row>
        <row r="654">
          <cell r="CD654" t="str">
            <v>Ebergőc</v>
          </cell>
        </row>
        <row r="655">
          <cell r="CD655" t="str">
            <v>Ebes</v>
          </cell>
        </row>
        <row r="656">
          <cell r="CD656" t="str">
            <v>Écs</v>
          </cell>
        </row>
        <row r="657">
          <cell r="CD657" t="str">
            <v>Ecséd</v>
          </cell>
        </row>
        <row r="658">
          <cell r="CD658" t="str">
            <v>Ecseg</v>
          </cell>
        </row>
        <row r="659">
          <cell r="CD659" t="str">
            <v>Ecsegfalva</v>
          </cell>
        </row>
        <row r="660">
          <cell r="CD660" t="str">
            <v>Ecseny</v>
          </cell>
        </row>
        <row r="661">
          <cell r="CD661" t="str">
            <v>Ecser</v>
          </cell>
        </row>
        <row r="662">
          <cell r="CD662" t="str">
            <v>Edde</v>
          </cell>
        </row>
        <row r="663">
          <cell r="CD663" t="str">
            <v>Edelény</v>
          </cell>
        </row>
        <row r="664">
          <cell r="CD664" t="str">
            <v>Edve</v>
          </cell>
        </row>
        <row r="665">
          <cell r="CD665" t="str">
            <v>Eger</v>
          </cell>
        </row>
        <row r="666">
          <cell r="CD666" t="str">
            <v>Egerág</v>
          </cell>
        </row>
        <row r="667">
          <cell r="CD667" t="str">
            <v>Egeralja</v>
          </cell>
        </row>
        <row r="668">
          <cell r="CD668" t="str">
            <v>Egeraracsa</v>
          </cell>
        </row>
        <row r="669">
          <cell r="CD669" t="str">
            <v>Egerbakta</v>
          </cell>
        </row>
        <row r="670">
          <cell r="CD670" t="str">
            <v>Egerbocs</v>
          </cell>
        </row>
        <row r="671">
          <cell r="CD671" t="str">
            <v>Egercsehi</v>
          </cell>
        </row>
        <row r="672">
          <cell r="CD672" t="str">
            <v>Egerfarmos</v>
          </cell>
        </row>
        <row r="673">
          <cell r="CD673" t="str">
            <v>Egerlövő</v>
          </cell>
        </row>
        <row r="674">
          <cell r="CD674" t="str">
            <v>Egerszalók</v>
          </cell>
        </row>
        <row r="675">
          <cell r="CD675" t="str">
            <v>Egerszólát</v>
          </cell>
        </row>
        <row r="676">
          <cell r="CD676" t="str">
            <v>Égerszög</v>
          </cell>
        </row>
        <row r="677">
          <cell r="CD677" t="str">
            <v>Egervár</v>
          </cell>
        </row>
        <row r="678">
          <cell r="CD678" t="str">
            <v>Egervölgy</v>
          </cell>
        </row>
        <row r="679">
          <cell r="CD679" t="str">
            <v>Egyed</v>
          </cell>
        </row>
        <row r="680">
          <cell r="CD680" t="str">
            <v>Egyek</v>
          </cell>
        </row>
        <row r="681">
          <cell r="CD681" t="str">
            <v>Egyházasdengeleg</v>
          </cell>
        </row>
        <row r="682">
          <cell r="CD682" t="str">
            <v>Egyházasfalu</v>
          </cell>
        </row>
        <row r="683">
          <cell r="CD683" t="str">
            <v>Egyházasgerge</v>
          </cell>
        </row>
        <row r="684">
          <cell r="CD684" t="str">
            <v>Egyházasharaszti</v>
          </cell>
        </row>
        <row r="685">
          <cell r="CD685" t="str">
            <v>Egyházashetye</v>
          </cell>
        </row>
        <row r="686">
          <cell r="CD686" t="str">
            <v>Egyházashollós</v>
          </cell>
        </row>
        <row r="687">
          <cell r="CD687" t="str">
            <v>Egyházaskesző</v>
          </cell>
        </row>
        <row r="688">
          <cell r="CD688" t="str">
            <v>Egyházaskozár</v>
          </cell>
        </row>
        <row r="689">
          <cell r="CD689" t="str">
            <v>Egyházasrádóc</v>
          </cell>
        </row>
        <row r="690">
          <cell r="CD690" t="str">
            <v>Elek</v>
          </cell>
        </row>
        <row r="691">
          <cell r="CD691" t="str">
            <v>Ellend</v>
          </cell>
        </row>
        <row r="692">
          <cell r="CD692" t="str">
            <v>Előszállás</v>
          </cell>
        </row>
        <row r="693">
          <cell r="CD693" t="str">
            <v>Emőd</v>
          </cell>
        </row>
        <row r="694">
          <cell r="CD694" t="str">
            <v>Encs</v>
          </cell>
        </row>
        <row r="695">
          <cell r="CD695" t="str">
            <v>Encsencs</v>
          </cell>
        </row>
        <row r="696">
          <cell r="CD696" t="str">
            <v>Endrefalva</v>
          </cell>
        </row>
        <row r="697">
          <cell r="CD697" t="str">
            <v>Endrőc</v>
          </cell>
        </row>
        <row r="698">
          <cell r="CD698" t="str">
            <v>Enese</v>
          </cell>
        </row>
        <row r="699">
          <cell r="CD699" t="str">
            <v>Enying</v>
          </cell>
        </row>
        <row r="700">
          <cell r="CD700" t="str">
            <v>Eperjes</v>
          </cell>
        </row>
        <row r="701">
          <cell r="CD701" t="str">
            <v>Eperjeske</v>
          </cell>
        </row>
        <row r="702">
          <cell r="CD702" t="str">
            <v>Eplény</v>
          </cell>
        </row>
        <row r="703">
          <cell r="CD703" t="str">
            <v>Epöl</v>
          </cell>
        </row>
        <row r="704">
          <cell r="CD704" t="str">
            <v>Ercsi</v>
          </cell>
        </row>
        <row r="705">
          <cell r="CD705" t="str">
            <v>Érd</v>
          </cell>
        </row>
        <row r="706">
          <cell r="CD706" t="str">
            <v>Erdőbénye</v>
          </cell>
        </row>
        <row r="707">
          <cell r="CD707" t="str">
            <v>Erdőhorváti</v>
          </cell>
        </row>
        <row r="708">
          <cell r="CD708" t="str">
            <v>Erdőkertes</v>
          </cell>
        </row>
        <row r="709">
          <cell r="CD709" t="str">
            <v>Erdőkövesd</v>
          </cell>
        </row>
        <row r="710">
          <cell r="CD710" t="str">
            <v>Erdőkürt</v>
          </cell>
        </row>
        <row r="711">
          <cell r="CD711" t="str">
            <v>Erdősmárok</v>
          </cell>
        </row>
        <row r="712">
          <cell r="CD712" t="str">
            <v>Erdősmecske</v>
          </cell>
        </row>
        <row r="713">
          <cell r="CD713" t="str">
            <v>Erdőtarcsa</v>
          </cell>
        </row>
        <row r="714">
          <cell r="CD714" t="str">
            <v>Erdőtelek</v>
          </cell>
        </row>
        <row r="715">
          <cell r="CD715" t="str">
            <v>Erk</v>
          </cell>
        </row>
        <row r="716">
          <cell r="CD716" t="str">
            <v>Érpatak</v>
          </cell>
        </row>
        <row r="717">
          <cell r="CD717" t="str">
            <v>Érsekcsanád</v>
          </cell>
        </row>
        <row r="718">
          <cell r="CD718" t="str">
            <v>Érsekhalma</v>
          </cell>
        </row>
        <row r="719">
          <cell r="CD719" t="str">
            <v>Érsekvadkert</v>
          </cell>
        </row>
        <row r="720">
          <cell r="CD720" t="str">
            <v>Értény</v>
          </cell>
        </row>
        <row r="721">
          <cell r="CD721" t="str">
            <v>Erzsébet</v>
          </cell>
        </row>
        <row r="722">
          <cell r="CD722" t="str">
            <v>Esztár</v>
          </cell>
        </row>
        <row r="723">
          <cell r="CD723" t="str">
            <v>Eszteregnye</v>
          </cell>
        </row>
        <row r="724">
          <cell r="CD724" t="str">
            <v>Esztergályhorváti</v>
          </cell>
        </row>
        <row r="725">
          <cell r="CD725" t="str">
            <v>Esztergom</v>
          </cell>
        </row>
        <row r="726">
          <cell r="CD726" t="str">
            <v>Ete</v>
          </cell>
        </row>
        <row r="727">
          <cell r="CD727" t="str">
            <v>Etes</v>
          </cell>
        </row>
        <row r="728">
          <cell r="CD728" t="str">
            <v>Etyek</v>
          </cell>
        </row>
        <row r="729">
          <cell r="CD729" t="str">
            <v>Fábiánháza</v>
          </cell>
        </row>
        <row r="730">
          <cell r="CD730" t="str">
            <v>Fábiánsebestyén</v>
          </cell>
        </row>
        <row r="731">
          <cell r="CD731" t="str">
            <v>Fácánkert</v>
          </cell>
        </row>
        <row r="732">
          <cell r="CD732" t="str">
            <v>Fadd</v>
          </cell>
        </row>
        <row r="733">
          <cell r="CD733" t="str">
            <v>Fáj</v>
          </cell>
        </row>
        <row r="734">
          <cell r="CD734" t="str">
            <v>Fajsz</v>
          </cell>
        </row>
        <row r="735">
          <cell r="CD735" t="str">
            <v>Fancsal</v>
          </cell>
        </row>
        <row r="736">
          <cell r="CD736" t="str">
            <v>Farád</v>
          </cell>
        </row>
        <row r="737">
          <cell r="CD737" t="str">
            <v>Farkasgyepű</v>
          </cell>
        </row>
        <row r="738">
          <cell r="CD738" t="str">
            <v>Farkaslyuk</v>
          </cell>
        </row>
        <row r="739">
          <cell r="CD739" t="str">
            <v>Farmos</v>
          </cell>
        </row>
        <row r="740">
          <cell r="CD740" t="str">
            <v>Fazekasboda</v>
          </cell>
        </row>
        <row r="741">
          <cell r="CD741" t="str">
            <v>Fedémes</v>
          </cell>
        </row>
        <row r="742">
          <cell r="CD742" t="str">
            <v>Fegyvernek</v>
          </cell>
        </row>
        <row r="743">
          <cell r="CD743" t="str">
            <v>Fehérgyarmat</v>
          </cell>
        </row>
        <row r="744">
          <cell r="CD744" t="str">
            <v>Fehértó</v>
          </cell>
        </row>
        <row r="745">
          <cell r="CD745" t="str">
            <v>Fehérvárcsurgó</v>
          </cell>
        </row>
        <row r="746">
          <cell r="CD746" t="str">
            <v>Feked</v>
          </cell>
        </row>
        <row r="747">
          <cell r="CD747" t="str">
            <v>Feketeerdő</v>
          </cell>
        </row>
        <row r="748">
          <cell r="CD748" t="str">
            <v>Felcsút</v>
          </cell>
        </row>
        <row r="749">
          <cell r="CD749" t="str">
            <v>Feldebrő</v>
          </cell>
        </row>
        <row r="750">
          <cell r="CD750" t="str">
            <v>Felgyő</v>
          </cell>
        </row>
        <row r="751">
          <cell r="CD751" t="str">
            <v>Felpéc</v>
          </cell>
        </row>
        <row r="752">
          <cell r="CD752" t="str">
            <v>Felsőberecki</v>
          </cell>
        </row>
        <row r="753">
          <cell r="CD753" t="str">
            <v>Felsőcsatár</v>
          </cell>
        </row>
        <row r="754">
          <cell r="CD754" t="str">
            <v>Felsődobsza</v>
          </cell>
        </row>
        <row r="755">
          <cell r="CD755" t="str">
            <v>Felsőegerszeg</v>
          </cell>
        </row>
        <row r="756">
          <cell r="CD756" t="str">
            <v>Felsőgagy</v>
          </cell>
        </row>
        <row r="757">
          <cell r="CD757" t="str">
            <v>Felsőjánosfa</v>
          </cell>
        </row>
        <row r="758">
          <cell r="CD758" t="str">
            <v>Felsőkelecsény</v>
          </cell>
        </row>
        <row r="759">
          <cell r="CD759" t="str">
            <v>Felsőlajos</v>
          </cell>
        </row>
        <row r="760">
          <cell r="CD760" t="str">
            <v>Felsőmarác</v>
          </cell>
        </row>
        <row r="761">
          <cell r="CD761" t="str">
            <v>Felsőmocsolád</v>
          </cell>
        </row>
        <row r="762">
          <cell r="CD762" t="str">
            <v>Felsőnána</v>
          </cell>
        </row>
        <row r="763">
          <cell r="CD763" t="str">
            <v>Felsőnyárád</v>
          </cell>
        </row>
        <row r="764">
          <cell r="CD764" t="str">
            <v>Felsőnyék</v>
          </cell>
        </row>
        <row r="765">
          <cell r="CD765" t="str">
            <v>Felsőörs</v>
          </cell>
        </row>
        <row r="766">
          <cell r="CD766" t="str">
            <v>Felsőpáhok</v>
          </cell>
        </row>
        <row r="767">
          <cell r="CD767" t="str">
            <v>Felsőpakony</v>
          </cell>
        </row>
        <row r="768">
          <cell r="CD768" t="str">
            <v>Felsőpetény</v>
          </cell>
        </row>
        <row r="769">
          <cell r="CD769" t="str">
            <v>Felsőrajk</v>
          </cell>
        </row>
        <row r="770">
          <cell r="CD770" t="str">
            <v>Felsőregmec</v>
          </cell>
        </row>
        <row r="771">
          <cell r="CD771" t="str">
            <v>Felsőszenterzsébet</v>
          </cell>
        </row>
        <row r="772">
          <cell r="CD772" t="str">
            <v>Felsőszentiván</v>
          </cell>
        </row>
        <row r="773">
          <cell r="CD773" t="str">
            <v>Felsőszentmárton</v>
          </cell>
        </row>
        <row r="774">
          <cell r="CD774" t="str">
            <v>Felsőszölnök</v>
          </cell>
        </row>
        <row r="775">
          <cell r="CD775" t="str">
            <v>Felsőtárkány</v>
          </cell>
        </row>
        <row r="776">
          <cell r="CD776" t="str">
            <v>Felsőtelekes</v>
          </cell>
        </row>
        <row r="777">
          <cell r="CD777" t="str">
            <v>Felsőtold</v>
          </cell>
        </row>
        <row r="778">
          <cell r="CD778" t="str">
            <v>Felsővadász</v>
          </cell>
        </row>
        <row r="779">
          <cell r="CD779" t="str">
            <v>Felsőzsolca</v>
          </cell>
        </row>
        <row r="780">
          <cell r="CD780" t="str">
            <v>Fényeslitke</v>
          </cell>
        </row>
        <row r="781">
          <cell r="CD781" t="str">
            <v>Fenyőfő</v>
          </cell>
        </row>
        <row r="782">
          <cell r="CD782" t="str">
            <v>Ferencszállás</v>
          </cell>
        </row>
        <row r="783">
          <cell r="CD783" t="str">
            <v>Fertőboz</v>
          </cell>
        </row>
        <row r="784">
          <cell r="CD784" t="str">
            <v>Fertőd</v>
          </cell>
        </row>
        <row r="785">
          <cell r="CD785" t="str">
            <v>Fertőendréd</v>
          </cell>
        </row>
        <row r="786">
          <cell r="CD786" t="str">
            <v>Fertőhomok</v>
          </cell>
        </row>
        <row r="787">
          <cell r="CD787" t="str">
            <v>Fertőrákos</v>
          </cell>
        </row>
        <row r="788">
          <cell r="CD788" t="str">
            <v>Fertőszentmiklós</v>
          </cell>
        </row>
        <row r="789">
          <cell r="CD789" t="str">
            <v>Fertőszéplak</v>
          </cell>
        </row>
        <row r="790">
          <cell r="CD790" t="str">
            <v>Fiad</v>
          </cell>
        </row>
        <row r="791">
          <cell r="CD791" t="str">
            <v>Filkeháza</v>
          </cell>
        </row>
        <row r="792">
          <cell r="CD792" t="str">
            <v>Fityeház</v>
          </cell>
        </row>
        <row r="793">
          <cell r="CD793" t="str">
            <v>Foktő</v>
          </cell>
        </row>
        <row r="794">
          <cell r="CD794" t="str">
            <v>Folyás</v>
          </cell>
        </row>
        <row r="795">
          <cell r="CD795" t="str">
            <v>Fonó</v>
          </cell>
        </row>
        <row r="796">
          <cell r="CD796" t="str">
            <v>Fony</v>
          </cell>
        </row>
        <row r="797">
          <cell r="CD797" t="str">
            <v>Fonyód</v>
          </cell>
        </row>
        <row r="798">
          <cell r="CD798" t="str">
            <v>Forráskút</v>
          </cell>
        </row>
        <row r="799">
          <cell r="CD799" t="str">
            <v>Forró</v>
          </cell>
        </row>
        <row r="800">
          <cell r="CD800" t="str">
            <v>Fót</v>
          </cell>
        </row>
        <row r="801">
          <cell r="CD801" t="str">
            <v>Földeák</v>
          </cell>
        </row>
        <row r="802">
          <cell r="CD802" t="str">
            <v>Földes</v>
          </cell>
        </row>
        <row r="803">
          <cell r="CD803" t="str">
            <v>Főnyed</v>
          </cell>
        </row>
        <row r="804">
          <cell r="CD804" t="str">
            <v>Fulókércs</v>
          </cell>
        </row>
        <row r="805">
          <cell r="CD805" t="str">
            <v>Furta</v>
          </cell>
        </row>
        <row r="806">
          <cell r="CD806" t="str">
            <v>Füle</v>
          </cell>
        </row>
        <row r="807">
          <cell r="CD807" t="str">
            <v>Fülesd</v>
          </cell>
        </row>
        <row r="808">
          <cell r="CD808" t="str">
            <v>Fülöp</v>
          </cell>
        </row>
        <row r="809">
          <cell r="CD809" t="str">
            <v>Fülöpháza</v>
          </cell>
        </row>
        <row r="810">
          <cell r="CD810" t="str">
            <v>Fülöpjakab</v>
          </cell>
        </row>
        <row r="811">
          <cell r="CD811" t="str">
            <v>Fülöpszállás</v>
          </cell>
        </row>
        <row r="812">
          <cell r="CD812" t="str">
            <v>Fülpösdaróc</v>
          </cell>
        </row>
        <row r="813">
          <cell r="CD813" t="str">
            <v>Fürged</v>
          </cell>
        </row>
        <row r="814">
          <cell r="CD814" t="str">
            <v>Füzér</v>
          </cell>
        </row>
        <row r="815">
          <cell r="CD815" t="str">
            <v>Füzérkajata</v>
          </cell>
        </row>
        <row r="816">
          <cell r="CD816" t="str">
            <v>Füzérkomlós</v>
          </cell>
        </row>
        <row r="817">
          <cell r="CD817" t="str">
            <v>Füzérradvány</v>
          </cell>
        </row>
        <row r="818">
          <cell r="CD818" t="str">
            <v>Füzesabony</v>
          </cell>
        </row>
        <row r="819">
          <cell r="CD819" t="str">
            <v>Füzesgyarmat</v>
          </cell>
        </row>
        <row r="820">
          <cell r="CD820" t="str">
            <v>Fűzvölgy</v>
          </cell>
        </row>
        <row r="821">
          <cell r="CD821" t="str">
            <v>Gáborján</v>
          </cell>
        </row>
        <row r="822">
          <cell r="CD822" t="str">
            <v>Gáborjánháza</v>
          </cell>
        </row>
        <row r="823">
          <cell r="CD823" t="str">
            <v>Gacsály</v>
          </cell>
        </row>
        <row r="824">
          <cell r="CD824" t="str">
            <v>Gadács</v>
          </cell>
        </row>
        <row r="825">
          <cell r="CD825" t="str">
            <v>Gadány</v>
          </cell>
        </row>
        <row r="826">
          <cell r="CD826" t="str">
            <v>Gadna</v>
          </cell>
        </row>
        <row r="827">
          <cell r="CD827" t="str">
            <v>Gádoros</v>
          </cell>
        </row>
        <row r="828">
          <cell r="CD828" t="str">
            <v>Gagyapáti</v>
          </cell>
        </row>
        <row r="829">
          <cell r="CD829" t="str">
            <v>Gagybátor</v>
          </cell>
        </row>
        <row r="830">
          <cell r="CD830" t="str">
            <v>Gagyvendégi</v>
          </cell>
        </row>
        <row r="831">
          <cell r="CD831" t="str">
            <v>Galambok</v>
          </cell>
        </row>
        <row r="832">
          <cell r="CD832" t="str">
            <v>Galgaguta</v>
          </cell>
        </row>
        <row r="833">
          <cell r="CD833" t="str">
            <v>Galgagyörk</v>
          </cell>
        </row>
        <row r="834">
          <cell r="CD834" t="str">
            <v>Galgahévíz</v>
          </cell>
        </row>
        <row r="835">
          <cell r="CD835" t="str">
            <v>Galgamácsa</v>
          </cell>
        </row>
        <row r="836">
          <cell r="CD836" t="str">
            <v>Gálosfa</v>
          </cell>
        </row>
        <row r="837">
          <cell r="CD837" t="str">
            <v>Galvács</v>
          </cell>
        </row>
        <row r="838">
          <cell r="CD838" t="str">
            <v>Gamás</v>
          </cell>
        </row>
        <row r="839">
          <cell r="CD839" t="str">
            <v>Ganna</v>
          </cell>
        </row>
        <row r="840">
          <cell r="CD840" t="str">
            <v>Gánt</v>
          </cell>
        </row>
        <row r="841">
          <cell r="CD841" t="str">
            <v>Gara</v>
          </cell>
        </row>
        <row r="842">
          <cell r="CD842" t="str">
            <v>Garáb</v>
          </cell>
        </row>
        <row r="843">
          <cell r="CD843" t="str">
            <v>Garabonc</v>
          </cell>
        </row>
        <row r="844">
          <cell r="CD844" t="str">
            <v>Garadna</v>
          </cell>
        </row>
        <row r="845">
          <cell r="CD845" t="str">
            <v>Garbolc</v>
          </cell>
        </row>
        <row r="846">
          <cell r="CD846" t="str">
            <v>Gárdony</v>
          </cell>
        </row>
        <row r="847">
          <cell r="CD847" t="str">
            <v>Garé</v>
          </cell>
        </row>
        <row r="848">
          <cell r="CD848" t="str">
            <v>Gasztony</v>
          </cell>
        </row>
        <row r="849">
          <cell r="CD849" t="str">
            <v>Gátér</v>
          </cell>
        </row>
        <row r="850">
          <cell r="CD850" t="str">
            <v>Gávavencsellő</v>
          </cell>
        </row>
        <row r="851">
          <cell r="CD851" t="str">
            <v>Géberjén</v>
          </cell>
        </row>
        <row r="852">
          <cell r="CD852" t="str">
            <v>Gecse</v>
          </cell>
        </row>
        <row r="853">
          <cell r="CD853" t="str">
            <v>Géderlak</v>
          </cell>
        </row>
        <row r="854">
          <cell r="CD854" t="str">
            <v>Gégény</v>
          </cell>
        </row>
        <row r="855">
          <cell r="CD855" t="str">
            <v>Gelej</v>
          </cell>
        </row>
        <row r="856">
          <cell r="CD856" t="str">
            <v>Gelénes</v>
          </cell>
        </row>
        <row r="857">
          <cell r="CD857" t="str">
            <v>Gellénháza</v>
          </cell>
        </row>
        <row r="858">
          <cell r="CD858" t="str">
            <v>Gelse</v>
          </cell>
        </row>
        <row r="859">
          <cell r="CD859" t="str">
            <v>Gelsesziget</v>
          </cell>
        </row>
        <row r="860">
          <cell r="CD860" t="str">
            <v>Gemzse</v>
          </cell>
        </row>
        <row r="861">
          <cell r="CD861" t="str">
            <v>Gencsapáti</v>
          </cell>
        </row>
        <row r="862">
          <cell r="CD862" t="str">
            <v>Gérce</v>
          </cell>
        </row>
        <row r="863">
          <cell r="CD863" t="str">
            <v>Gerde</v>
          </cell>
        </row>
        <row r="864">
          <cell r="CD864" t="str">
            <v>Gerendás</v>
          </cell>
        </row>
        <row r="865">
          <cell r="CD865" t="str">
            <v>Gerényes</v>
          </cell>
        </row>
        <row r="866">
          <cell r="CD866" t="str">
            <v>Geresdlak</v>
          </cell>
        </row>
        <row r="867">
          <cell r="CD867" t="str">
            <v>Gerjen</v>
          </cell>
        </row>
        <row r="868">
          <cell r="CD868" t="str">
            <v>Gersekarát</v>
          </cell>
        </row>
        <row r="869">
          <cell r="CD869" t="str">
            <v>Geszt</v>
          </cell>
        </row>
        <row r="870">
          <cell r="CD870" t="str">
            <v>Gesztely</v>
          </cell>
        </row>
        <row r="871">
          <cell r="CD871" t="str">
            <v>Geszteréd</v>
          </cell>
        </row>
        <row r="872">
          <cell r="CD872" t="str">
            <v>Gétye</v>
          </cell>
        </row>
        <row r="873">
          <cell r="CD873" t="str">
            <v>Gic</v>
          </cell>
        </row>
        <row r="874">
          <cell r="CD874" t="str">
            <v>Gige</v>
          </cell>
        </row>
        <row r="875">
          <cell r="CD875" t="str">
            <v>Gilvánfa</v>
          </cell>
        </row>
        <row r="876">
          <cell r="CD876" t="str">
            <v>Girincs</v>
          </cell>
        </row>
        <row r="877">
          <cell r="CD877" t="str">
            <v>Gógánfa</v>
          </cell>
        </row>
        <row r="878">
          <cell r="CD878" t="str">
            <v>Golop</v>
          </cell>
        </row>
        <row r="879">
          <cell r="CD879" t="str">
            <v>Gomba</v>
          </cell>
        </row>
        <row r="880">
          <cell r="CD880" t="str">
            <v>Gombosszeg</v>
          </cell>
        </row>
        <row r="881">
          <cell r="CD881" t="str">
            <v>Gór</v>
          </cell>
        </row>
        <row r="882">
          <cell r="CD882" t="str">
            <v>Gordisa</v>
          </cell>
        </row>
        <row r="883">
          <cell r="CD883" t="str">
            <v>Gosztola</v>
          </cell>
        </row>
        <row r="884">
          <cell r="CD884" t="str">
            <v>Göd</v>
          </cell>
        </row>
        <row r="885">
          <cell r="CD885" t="str">
            <v>Gödöllő</v>
          </cell>
        </row>
        <row r="886">
          <cell r="CD886" t="str">
            <v>Gödre</v>
          </cell>
        </row>
        <row r="887">
          <cell r="CD887" t="str">
            <v>Gölle</v>
          </cell>
        </row>
        <row r="888">
          <cell r="CD888" t="str">
            <v>Gömörszőlős</v>
          </cell>
        </row>
        <row r="889">
          <cell r="CD889" t="str">
            <v>Gönc</v>
          </cell>
        </row>
        <row r="890">
          <cell r="CD890" t="str">
            <v>Göncruszka</v>
          </cell>
        </row>
        <row r="891">
          <cell r="CD891" t="str">
            <v>Gönyű</v>
          </cell>
        </row>
        <row r="892">
          <cell r="CD892" t="str">
            <v>Görbeháza</v>
          </cell>
        </row>
        <row r="893">
          <cell r="CD893" t="str">
            <v>Görcsöny</v>
          </cell>
        </row>
        <row r="894">
          <cell r="CD894" t="str">
            <v>Görcsönydoboka</v>
          </cell>
        </row>
        <row r="895">
          <cell r="CD895" t="str">
            <v>Görgeteg</v>
          </cell>
        </row>
        <row r="896">
          <cell r="CD896" t="str">
            <v>Gősfa</v>
          </cell>
        </row>
        <row r="897">
          <cell r="CD897" t="str">
            <v>Grábóc</v>
          </cell>
        </row>
        <row r="898">
          <cell r="CD898" t="str">
            <v>Gulács</v>
          </cell>
        </row>
        <row r="899">
          <cell r="CD899" t="str">
            <v>Gutorfölde</v>
          </cell>
        </row>
        <row r="900">
          <cell r="CD900" t="str">
            <v>Gyál</v>
          </cell>
        </row>
        <row r="901">
          <cell r="CD901" t="str">
            <v>Gyalóka</v>
          </cell>
        </row>
        <row r="902">
          <cell r="CD902" t="str">
            <v>Gyanógeregye</v>
          </cell>
        </row>
        <row r="903">
          <cell r="CD903" t="str">
            <v>Gyarmat</v>
          </cell>
        </row>
        <row r="904">
          <cell r="CD904" t="str">
            <v>Gyékényes</v>
          </cell>
        </row>
        <row r="905">
          <cell r="CD905" t="str">
            <v>Gyenesdiás</v>
          </cell>
        </row>
        <row r="906">
          <cell r="CD906" t="str">
            <v>Gyepükaján</v>
          </cell>
        </row>
        <row r="907">
          <cell r="CD907" t="str">
            <v>Gyermely</v>
          </cell>
        </row>
        <row r="908">
          <cell r="CD908" t="str">
            <v>Gyód</v>
          </cell>
        </row>
        <row r="909">
          <cell r="CD909" t="str">
            <v>Gyomaendrőd</v>
          </cell>
        </row>
        <row r="910">
          <cell r="CD910" t="str">
            <v>Gyóró</v>
          </cell>
        </row>
        <row r="911">
          <cell r="CD911" t="str">
            <v>Gyömöre</v>
          </cell>
        </row>
        <row r="912">
          <cell r="CD912" t="str">
            <v>Gyömrő</v>
          </cell>
        </row>
        <row r="913">
          <cell r="CD913" t="str">
            <v>Gyöngyfa</v>
          </cell>
        </row>
        <row r="914">
          <cell r="CD914" t="str">
            <v>Gyöngyös</v>
          </cell>
        </row>
        <row r="915">
          <cell r="CD915" t="str">
            <v>Gyöngyösfalu</v>
          </cell>
        </row>
        <row r="916">
          <cell r="CD916" t="str">
            <v>Gyöngyöshalász</v>
          </cell>
        </row>
        <row r="917">
          <cell r="CD917" t="str">
            <v>Gyöngyösmellék</v>
          </cell>
        </row>
        <row r="918">
          <cell r="CD918" t="str">
            <v>Gyöngyösoroszi</v>
          </cell>
        </row>
        <row r="919">
          <cell r="CD919" t="str">
            <v>Gyöngyöspata</v>
          </cell>
        </row>
        <row r="920">
          <cell r="CD920" t="str">
            <v>Gyöngyössolymos</v>
          </cell>
        </row>
        <row r="921">
          <cell r="CD921" t="str">
            <v>Gyöngyöstarján</v>
          </cell>
        </row>
        <row r="922">
          <cell r="CD922" t="str">
            <v>Gyönk</v>
          </cell>
        </row>
        <row r="923">
          <cell r="CD923" t="str">
            <v>Győr</v>
          </cell>
        </row>
        <row r="924">
          <cell r="CD924" t="str">
            <v>Győrasszonyfa</v>
          </cell>
        </row>
        <row r="925">
          <cell r="CD925" t="str">
            <v>Györe</v>
          </cell>
        </row>
        <row r="926">
          <cell r="CD926" t="str">
            <v>Györgytarló</v>
          </cell>
        </row>
        <row r="927">
          <cell r="CD927" t="str">
            <v>Györköny</v>
          </cell>
        </row>
        <row r="928">
          <cell r="CD928" t="str">
            <v>Győrladamér</v>
          </cell>
        </row>
        <row r="929">
          <cell r="CD929" t="str">
            <v>Győröcske</v>
          </cell>
        </row>
        <row r="930">
          <cell r="CD930" t="str">
            <v>Győrság</v>
          </cell>
        </row>
        <row r="931">
          <cell r="CD931" t="str">
            <v>Győrsövényház</v>
          </cell>
        </row>
        <row r="932">
          <cell r="CD932" t="str">
            <v>Győrszemere</v>
          </cell>
        </row>
        <row r="933">
          <cell r="CD933" t="str">
            <v>Győrtelek</v>
          </cell>
        </row>
        <row r="934">
          <cell r="CD934" t="str">
            <v>Győrújbarát</v>
          </cell>
        </row>
        <row r="935">
          <cell r="CD935" t="str">
            <v>Győrújfalu</v>
          </cell>
        </row>
        <row r="936">
          <cell r="CD936" t="str">
            <v>Győrvár</v>
          </cell>
        </row>
        <row r="937">
          <cell r="CD937" t="str">
            <v>Győrzámoly</v>
          </cell>
        </row>
        <row r="938">
          <cell r="CD938" t="str">
            <v>Gyugy</v>
          </cell>
        </row>
        <row r="939">
          <cell r="CD939" t="str">
            <v>Gyula</v>
          </cell>
        </row>
        <row r="940">
          <cell r="CD940" t="str">
            <v>Gyulaháza</v>
          </cell>
        </row>
        <row r="941">
          <cell r="CD941" t="str">
            <v>Gyulaj</v>
          </cell>
        </row>
        <row r="942">
          <cell r="CD942" t="str">
            <v>Gyulakeszi</v>
          </cell>
        </row>
        <row r="943">
          <cell r="CD943" t="str">
            <v>Gyúró</v>
          </cell>
        </row>
        <row r="944">
          <cell r="CD944" t="str">
            <v>Gyügye</v>
          </cell>
        </row>
        <row r="945">
          <cell r="CD945" t="str">
            <v>Gyüre</v>
          </cell>
        </row>
        <row r="946">
          <cell r="CD946" t="str">
            <v>Gyűrűs</v>
          </cell>
        </row>
        <row r="947">
          <cell r="CD947" t="str">
            <v>Hács</v>
          </cell>
        </row>
        <row r="948">
          <cell r="CD948" t="str">
            <v>Hagyárosbörönd</v>
          </cell>
        </row>
        <row r="949">
          <cell r="CD949" t="str">
            <v>Hahót</v>
          </cell>
        </row>
        <row r="950">
          <cell r="CD950" t="str">
            <v>Hajdúbagos</v>
          </cell>
        </row>
        <row r="951">
          <cell r="CD951" t="str">
            <v>Hajdúböszörmény</v>
          </cell>
        </row>
        <row r="952">
          <cell r="CD952" t="str">
            <v>Hajdúdorog</v>
          </cell>
        </row>
        <row r="953">
          <cell r="CD953" t="str">
            <v>Hajdúhadház</v>
          </cell>
        </row>
        <row r="954">
          <cell r="CD954" t="str">
            <v>Hajdúnánás</v>
          </cell>
        </row>
        <row r="955">
          <cell r="CD955" t="str">
            <v>Hajdúsámson</v>
          </cell>
        </row>
        <row r="956">
          <cell r="CD956" t="str">
            <v>Hajdúszoboszló</v>
          </cell>
        </row>
        <row r="957">
          <cell r="CD957" t="str">
            <v>Hajdúszovát</v>
          </cell>
        </row>
        <row r="958">
          <cell r="CD958" t="str">
            <v>Hajmás</v>
          </cell>
        </row>
        <row r="959">
          <cell r="CD959" t="str">
            <v>Hajmáskér</v>
          </cell>
        </row>
        <row r="960">
          <cell r="CD960" t="str">
            <v>Hajós</v>
          </cell>
        </row>
        <row r="961">
          <cell r="CD961" t="str">
            <v>Halastó</v>
          </cell>
        </row>
        <row r="962">
          <cell r="CD962" t="str">
            <v>Halászi</v>
          </cell>
        </row>
        <row r="963">
          <cell r="CD963" t="str">
            <v>Halásztelek</v>
          </cell>
        </row>
        <row r="964">
          <cell r="CD964" t="str">
            <v>Halimba</v>
          </cell>
        </row>
        <row r="965">
          <cell r="CD965" t="str">
            <v>Halmaj</v>
          </cell>
        </row>
        <row r="966">
          <cell r="CD966" t="str">
            <v>Halmajugra</v>
          </cell>
        </row>
        <row r="967">
          <cell r="CD967" t="str">
            <v>Halogy</v>
          </cell>
        </row>
        <row r="968">
          <cell r="CD968" t="str">
            <v>Hangács</v>
          </cell>
        </row>
        <row r="969">
          <cell r="CD969" t="str">
            <v>Hangony</v>
          </cell>
        </row>
        <row r="970">
          <cell r="CD970" t="str">
            <v>Hantos</v>
          </cell>
        </row>
        <row r="971">
          <cell r="CD971" t="str">
            <v>Harasztifalu</v>
          </cell>
        </row>
        <row r="972">
          <cell r="CD972" t="str">
            <v>Harc</v>
          </cell>
        </row>
        <row r="973">
          <cell r="CD973" t="str">
            <v>Harka</v>
          </cell>
        </row>
        <row r="974">
          <cell r="CD974" t="str">
            <v>Harkakötöny</v>
          </cell>
        </row>
        <row r="975">
          <cell r="CD975" t="str">
            <v>Harkány</v>
          </cell>
        </row>
        <row r="976">
          <cell r="CD976" t="str">
            <v>Háromfa</v>
          </cell>
        </row>
        <row r="977">
          <cell r="CD977" t="str">
            <v>Háromhuta</v>
          </cell>
        </row>
        <row r="978">
          <cell r="CD978" t="str">
            <v>Harsány</v>
          </cell>
        </row>
        <row r="979">
          <cell r="CD979" t="str">
            <v>Hárskút</v>
          </cell>
        </row>
        <row r="980">
          <cell r="CD980" t="str">
            <v>Harta</v>
          </cell>
        </row>
        <row r="981">
          <cell r="CD981" t="str">
            <v>Hásságy</v>
          </cell>
        </row>
        <row r="982">
          <cell r="CD982" t="str">
            <v>Hatvan</v>
          </cell>
        </row>
        <row r="983">
          <cell r="CD983" t="str">
            <v>Hédervár</v>
          </cell>
        </row>
        <row r="984">
          <cell r="CD984" t="str">
            <v>Hedrehely</v>
          </cell>
        </row>
        <row r="985">
          <cell r="CD985" t="str">
            <v>Hegyesd</v>
          </cell>
        </row>
        <row r="986">
          <cell r="CD986" t="str">
            <v>Hegyeshalom</v>
          </cell>
        </row>
        <row r="987">
          <cell r="CD987" t="str">
            <v>Hegyfalu</v>
          </cell>
        </row>
        <row r="988">
          <cell r="CD988" t="str">
            <v>Hegyháthodász</v>
          </cell>
        </row>
        <row r="989">
          <cell r="CD989" t="str">
            <v>Hegyhátmaróc</v>
          </cell>
        </row>
        <row r="990">
          <cell r="CD990" t="str">
            <v>Hegyhátsál</v>
          </cell>
        </row>
        <row r="991">
          <cell r="CD991" t="str">
            <v>Hegyhátszentjakab</v>
          </cell>
        </row>
        <row r="992">
          <cell r="CD992" t="str">
            <v>Hegyhátszentmárton</v>
          </cell>
        </row>
        <row r="993">
          <cell r="CD993" t="str">
            <v>Hegyhátszentpéter</v>
          </cell>
        </row>
        <row r="994">
          <cell r="CD994" t="str">
            <v>Hegykő</v>
          </cell>
        </row>
        <row r="995">
          <cell r="CD995" t="str">
            <v>Hegymagas</v>
          </cell>
        </row>
        <row r="996">
          <cell r="CD996" t="str">
            <v>Hegymeg</v>
          </cell>
        </row>
        <row r="997">
          <cell r="CD997" t="str">
            <v>Hegyszentmárton</v>
          </cell>
        </row>
        <row r="998">
          <cell r="CD998" t="str">
            <v>Héhalom</v>
          </cell>
        </row>
        <row r="999">
          <cell r="CD999" t="str">
            <v>Hejce</v>
          </cell>
        </row>
        <row r="1000">
          <cell r="CD1000" t="str">
            <v>Hejőbába</v>
          </cell>
        </row>
        <row r="1001">
          <cell r="CD1001" t="str">
            <v>Hejőkeresztúr</v>
          </cell>
        </row>
        <row r="1002">
          <cell r="CD1002" t="str">
            <v>Hejőkürt</v>
          </cell>
        </row>
        <row r="1003">
          <cell r="CD1003" t="str">
            <v>Hejőpapi</v>
          </cell>
        </row>
        <row r="1004">
          <cell r="CD1004" t="str">
            <v>Hejőszalonta</v>
          </cell>
        </row>
        <row r="1005">
          <cell r="CD1005" t="str">
            <v>Helesfa</v>
          </cell>
        </row>
        <row r="1006">
          <cell r="CD1006" t="str">
            <v>Helvécia</v>
          </cell>
        </row>
        <row r="1007">
          <cell r="CD1007" t="str">
            <v>Hencida</v>
          </cell>
        </row>
        <row r="1008">
          <cell r="CD1008" t="str">
            <v>Hencse</v>
          </cell>
        </row>
        <row r="1009">
          <cell r="CD1009" t="str">
            <v>Herceghalom</v>
          </cell>
        </row>
        <row r="1010">
          <cell r="CD1010" t="str">
            <v>Hercegkút</v>
          </cell>
        </row>
        <row r="1011">
          <cell r="CD1011" t="str">
            <v>Hercegszántó</v>
          </cell>
        </row>
        <row r="1012">
          <cell r="CD1012" t="str">
            <v>Heréd</v>
          </cell>
        </row>
        <row r="1013">
          <cell r="CD1013" t="str">
            <v>Héreg</v>
          </cell>
        </row>
        <row r="1014">
          <cell r="CD1014" t="str">
            <v>Herencsény</v>
          </cell>
        </row>
        <row r="1015">
          <cell r="CD1015" t="str">
            <v>Herend</v>
          </cell>
        </row>
        <row r="1016">
          <cell r="CD1016" t="str">
            <v>Heresznye</v>
          </cell>
        </row>
        <row r="1017">
          <cell r="CD1017" t="str">
            <v>Hermánszeg</v>
          </cell>
        </row>
        <row r="1018">
          <cell r="CD1018" t="str">
            <v>Hernád</v>
          </cell>
        </row>
        <row r="1019">
          <cell r="CD1019" t="str">
            <v>Hernádbűd</v>
          </cell>
        </row>
        <row r="1020">
          <cell r="CD1020" t="str">
            <v>Hernádcéce</v>
          </cell>
        </row>
        <row r="1021">
          <cell r="CD1021" t="str">
            <v>Hernádkak</v>
          </cell>
        </row>
        <row r="1022">
          <cell r="CD1022" t="str">
            <v>Hernádkércs</v>
          </cell>
        </row>
        <row r="1023">
          <cell r="CD1023" t="str">
            <v>Hernádnémeti</v>
          </cell>
        </row>
        <row r="1024">
          <cell r="CD1024" t="str">
            <v>Hernádpetri</v>
          </cell>
        </row>
        <row r="1025">
          <cell r="CD1025" t="str">
            <v>Hernádszentandrás</v>
          </cell>
        </row>
        <row r="1026">
          <cell r="CD1026" t="str">
            <v>Hernádszurdok</v>
          </cell>
        </row>
        <row r="1027">
          <cell r="CD1027" t="str">
            <v>Hernádvécse</v>
          </cell>
        </row>
        <row r="1028">
          <cell r="CD1028" t="str">
            <v>Hernyék</v>
          </cell>
        </row>
        <row r="1029">
          <cell r="CD1029" t="str">
            <v>Hét</v>
          </cell>
        </row>
        <row r="1030">
          <cell r="CD1030" t="str">
            <v>Hetefejércse</v>
          </cell>
        </row>
        <row r="1031">
          <cell r="CD1031" t="str">
            <v>Hetes</v>
          </cell>
        </row>
        <row r="1032">
          <cell r="CD1032" t="str">
            <v>Hetvehely</v>
          </cell>
        </row>
        <row r="1033">
          <cell r="CD1033" t="str">
            <v>Hetyefő</v>
          </cell>
        </row>
        <row r="1034">
          <cell r="CD1034" t="str">
            <v>Heves</v>
          </cell>
        </row>
        <row r="1035">
          <cell r="CD1035" t="str">
            <v>Hevesaranyos</v>
          </cell>
        </row>
        <row r="1036">
          <cell r="CD1036" t="str">
            <v>Hevesvezekény</v>
          </cell>
        </row>
        <row r="1037">
          <cell r="CD1037" t="str">
            <v>Hévíz</v>
          </cell>
        </row>
        <row r="1038">
          <cell r="CD1038" t="str">
            <v>Hévízgyörk</v>
          </cell>
        </row>
        <row r="1039">
          <cell r="CD1039" t="str">
            <v>Hidas</v>
          </cell>
        </row>
        <row r="1040">
          <cell r="CD1040" t="str">
            <v>Hidasnémeti</v>
          </cell>
        </row>
        <row r="1041">
          <cell r="CD1041" t="str">
            <v>Hidegkút</v>
          </cell>
        </row>
        <row r="1042">
          <cell r="CD1042" t="str">
            <v>Hidegség</v>
          </cell>
        </row>
        <row r="1043">
          <cell r="CD1043" t="str">
            <v>Hidvégardó</v>
          </cell>
        </row>
        <row r="1044">
          <cell r="CD1044" t="str">
            <v>Himesháza</v>
          </cell>
        </row>
        <row r="1045">
          <cell r="CD1045" t="str">
            <v>Himod</v>
          </cell>
        </row>
        <row r="1046">
          <cell r="CD1046" t="str">
            <v>Hirics</v>
          </cell>
        </row>
        <row r="1047">
          <cell r="CD1047" t="str">
            <v>Hobol</v>
          </cell>
        </row>
        <row r="1048">
          <cell r="CD1048" t="str">
            <v>Hodász</v>
          </cell>
        </row>
        <row r="1049">
          <cell r="CD1049" t="str">
            <v>Hódmezővásárhely</v>
          </cell>
        </row>
        <row r="1050">
          <cell r="CD1050" t="str">
            <v>Hollád</v>
          </cell>
        </row>
        <row r="1051">
          <cell r="CD1051" t="str">
            <v>Hollóháza</v>
          </cell>
        </row>
        <row r="1052">
          <cell r="CD1052" t="str">
            <v>Hollókő</v>
          </cell>
        </row>
        <row r="1053">
          <cell r="CD1053" t="str">
            <v>Homokbödöge</v>
          </cell>
        </row>
        <row r="1054">
          <cell r="CD1054" t="str">
            <v>Homokkomárom</v>
          </cell>
        </row>
        <row r="1055">
          <cell r="CD1055" t="str">
            <v>Homokmégy</v>
          </cell>
        </row>
        <row r="1056">
          <cell r="CD1056" t="str">
            <v>Homokszentgyörgy</v>
          </cell>
        </row>
        <row r="1057">
          <cell r="CD1057" t="str">
            <v>Homorúd</v>
          </cell>
        </row>
        <row r="1058">
          <cell r="CD1058" t="str">
            <v>Homrogd</v>
          </cell>
        </row>
        <row r="1059">
          <cell r="CD1059" t="str">
            <v>Hont</v>
          </cell>
        </row>
        <row r="1060">
          <cell r="CD1060" t="str">
            <v>Horpács</v>
          </cell>
        </row>
        <row r="1061">
          <cell r="CD1061" t="str">
            <v>Hort</v>
          </cell>
        </row>
        <row r="1062">
          <cell r="CD1062" t="str">
            <v>Hortobágy</v>
          </cell>
        </row>
        <row r="1063">
          <cell r="CD1063" t="str">
            <v>Horváthertelend</v>
          </cell>
        </row>
        <row r="1064">
          <cell r="CD1064" t="str">
            <v>Horvátlövő</v>
          </cell>
        </row>
        <row r="1065">
          <cell r="CD1065" t="str">
            <v>Horvátzsidány</v>
          </cell>
        </row>
        <row r="1066">
          <cell r="CD1066" t="str">
            <v>Hosszúhetény</v>
          </cell>
        </row>
        <row r="1067">
          <cell r="CD1067" t="str">
            <v>Hosszúpályi</v>
          </cell>
        </row>
        <row r="1068">
          <cell r="CD1068" t="str">
            <v>Hosszúpereszteg</v>
          </cell>
        </row>
        <row r="1069">
          <cell r="CD1069" t="str">
            <v>Hosszúvíz</v>
          </cell>
        </row>
        <row r="1070">
          <cell r="CD1070" t="str">
            <v>Hosszúvölgy</v>
          </cell>
        </row>
        <row r="1071">
          <cell r="CD1071" t="str">
            <v>Hosztót</v>
          </cell>
        </row>
        <row r="1072">
          <cell r="CD1072" t="str">
            <v>Hottó</v>
          </cell>
        </row>
        <row r="1073">
          <cell r="CD1073" t="str">
            <v>Hőgyész</v>
          </cell>
        </row>
        <row r="1074">
          <cell r="CD1074" t="str">
            <v>Hövej</v>
          </cell>
        </row>
        <row r="1075">
          <cell r="CD1075" t="str">
            <v>Hugyag</v>
          </cell>
        </row>
        <row r="1076">
          <cell r="CD1076" t="str">
            <v>Hunya</v>
          </cell>
        </row>
        <row r="1077">
          <cell r="CD1077" t="str">
            <v>Hunyadfalva</v>
          </cell>
        </row>
        <row r="1078">
          <cell r="CD1078" t="str">
            <v>Husztót</v>
          </cell>
        </row>
        <row r="1079">
          <cell r="CD1079" t="str">
            <v>Ibafa</v>
          </cell>
        </row>
        <row r="1080">
          <cell r="CD1080" t="str">
            <v>Iborfia</v>
          </cell>
        </row>
        <row r="1081">
          <cell r="CD1081" t="str">
            <v>Ibrány</v>
          </cell>
        </row>
        <row r="1082">
          <cell r="CD1082" t="str">
            <v>Igal</v>
          </cell>
        </row>
        <row r="1083">
          <cell r="CD1083" t="str">
            <v>Igar</v>
          </cell>
        </row>
        <row r="1084">
          <cell r="CD1084" t="str">
            <v>Igrici</v>
          </cell>
        </row>
        <row r="1085">
          <cell r="CD1085" t="str">
            <v>Iharos</v>
          </cell>
        </row>
        <row r="1086">
          <cell r="CD1086" t="str">
            <v>Iharosberény</v>
          </cell>
        </row>
        <row r="1087">
          <cell r="CD1087" t="str">
            <v>Ikervár</v>
          </cell>
        </row>
        <row r="1088">
          <cell r="CD1088" t="str">
            <v>Iklad</v>
          </cell>
        </row>
        <row r="1089">
          <cell r="CD1089" t="str">
            <v>Iklanberény</v>
          </cell>
        </row>
        <row r="1090">
          <cell r="CD1090" t="str">
            <v>Iklódbördőce</v>
          </cell>
        </row>
        <row r="1091">
          <cell r="CD1091" t="str">
            <v>Ikrény</v>
          </cell>
        </row>
        <row r="1092">
          <cell r="CD1092" t="str">
            <v>Iliny</v>
          </cell>
        </row>
        <row r="1093">
          <cell r="CD1093" t="str">
            <v>Ilk</v>
          </cell>
        </row>
        <row r="1094">
          <cell r="CD1094" t="str">
            <v>Illocska</v>
          </cell>
        </row>
        <row r="1095">
          <cell r="CD1095" t="str">
            <v>Imola</v>
          </cell>
        </row>
        <row r="1096">
          <cell r="CD1096" t="str">
            <v>Imrehegy</v>
          </cell>
        </row>
        <row r="1097">
          <cell r="CD1097" t="str">
            <v>Ináncs</v>
          </cell>
        </row>
        <row r="1098">
          <cell r="CD1098" t="str">
            <v>Inárcs</v>
          </cell>
        </row>
        <row r="1099">
          <cell r="CD1099" t="str">
            <v>Inke</v>
          </cell>
        </row>
        <row r="1100">
          <cell r="CD1100" t="str">
            <v>Ipacsfa</v>
          </cell>
        </row>
        <row r="1101">
          <cell r="CD1101" t="str">
            <v>Ipolydamásd</v>
          </cell>
        </row>
        <row r="1102">
          <cell r="CD1102" t="str">
            <v>Ipolytarnóc</v>
          </cell>
        </row>
        <row r="1103">
          <cell r="CD1103" t="str">
            <v>Ipolytölgyes</v>
          </cell>
        </row>
        <row r="1104">
          <cell r="CD1104" t="str">
            <v>Ipolyvece</v>
          </cell>
        </row>
        <row r="1105">
          <cell r="CD1105" t="str">
            <v>Iregszemcse</v>
          </cell>
        </row>
        <row r="1106">
          <cell r="CD1106" t="str">
            <v>Irota</v>
          </cell>
        </row>
        <row r="1107">
          <cell r="CD1107" t="str">
            <v>Isaszeg</v>
          </cell>
        </row>
        <row r="1108">
          <cell r="CD1108" t="str">
            <v>Ispánk</v>
          </cell>
        </row>
        <row r="1109">
          <cell r="CD1109" t="str">
            <v>Istenmezeje</v>
          </cell>
        </row>
        <row r="1110">
          <cell r="CD1110" t="str">
            <v>Istvándi</v>
          </cell>
        </row>
        <row r="1111">
          <cell r="CD1111" t="str">
            <v>Iszkaszentgyörgy</v>
          </cell>
        </row>
        <row r="1112">
          <cell r="CD1112" t="str">
            <v>Iszkáz</v>
          </cell>
        </row>
        <row r="1113">
          <cell r="CD1113" t="str">
            <v>Isztimér</v>
          </cell>
        </row>
        <row r="1114">
          <cell r="CD1114" t="str">
            <v>Ivád</v>
          </cell>
        </row>
        <row r="1115">
          <cell r="CD1115" t="str">
            <v>Iván</v>
          </cell>
        </row>
        <row r="1116">
          <cell r="CD1116" t="str">
            <v>Ivánbattyán</v>
          </cell>
        </row>
        <row r="1117">
          <cell r="CD1117" t="str">
            <v>Ivánc</v>
          </cell>
        </row>
        <row r="1118">
          <cell r="CD1118" t="str">
            <v>Iváncsa</v>
          </cell>
        </row>
        <row r="1119">
          <cell r="CD1119" t="str">
            <v>Ivándárda</v>
          </cell>
        </row>
        <row r="1120">
          <cell r="CD1120" t="str">
            <v>Izmény</v>
          </cell>
        </row>
        <row r="1121">
          <cell r="CD1121" t="str">
            <v>Izsák</v>
          </cell>
        </row>
        <row r="1122">
          <cell r="CD1122" t="str">
            <v>Izsófalva</v>
          </cell>
        </row>
        <row r="1123">
          <cell r="CD1123" t="str">
            <v>Jágónak</v>
          </cell>
        </row>
        <row r="1124">
          <cell r="CD1124" t="str">
            <v>Ják</v>
          </cell>
        </row>
        <row r="1125">
          <cell r="CD1125" t="str">
            <v>Jakabszállás</v>
          </cell>
        </row>
        <row r="1126">
          <cell r="CD1126" t="str">
            <v>Jákfa</v>
          </cell>
        </row>
        <row r="1127">
          <cell r="CD1127" t="str">
            <v>Jákfalva</v>
          </cell>
        </row>
        <row r="1128">
          <cell r="CD1128" t="str">
            <v>Jákó</v>
          </cell>
        </row>
        <row r="1129">
          <cell r="CD1129" t="str">
            <v>Jánd</v>
          </cell>
        </row>
        <row r="1130">
          <cell r="CD1130" t="str">
            <v>Jánkmajtis</v>
          </cell>
        </row>
        <row r="1131">
          <cell r="CD1131" t="str">
            <v>Jánoshalma</v>
          </cell>
        </row>
        <row r="1132">
          <cell r="CD1132" t="str">
            <v>Jánosháza</v>
          </cell>
        </row>
        <row r="1133">
          <cell r="CD1133" t="str">
            <v>Jánoshida</v>
          </cell>
        </row>
        <row r="1134">
          <cell r="CD1134" t="str">
            <v>Jánossomorja</v>
          </cell>
        </row>
        <row r="1135">
          <cell r="CD1135" t="str">
            <v>Járdánháza</v>
          </cell>
        </row>
        <row r="1136">
          <cell r="CD1136" t="str">
            <v>Jármi</v>
          </cell>
        </row>
        <row r="1137">
          <cell r="CD1137" t="str">
            <v>Jásd</v>
          </cell>
        </row>
        <row r="1138">
          <cell r="CD1138" t="str">
            <v>Jászágó</v>
          </cell>
        </row>
        <row r="1139">
          <cell r="CD1139" t="str">
            <v>Jászalsószentgyörgy</v>
          </cell>
        </row>
        <row r="1140">
          <cell r="CD1140" t="str">
            <v>Jászapáti</v>
          </cell>
        </row>
        <row r="1141">
          <cell r="CD1141" t="str">
            <v>Jászárokszállás</v>
          </cell>
        </row>
        <row r="1142">
          <cell r="CD1142" t="str">
            <v>Jászberény</v>
          </cell>
        </row>
        <row r="1143">
          <cell r="CD1143" t="str">
            <v>Jászboldogháza</v>
          </cell>
        </row>
        <row r="1144">
          <cell r="CD1144" t="str">
            <v>Jászdózsa</v>
          </cell>
        </row>
        <row r="1145">
          <cell r="CD1145" t="str">
            <v>Jászfelsőszentgyörgy</v>
          </cell>
        </row>
        <row r="1146">
          <cell r="CD1146" t="str">
            <v>Jászfényszaru</v>
          </cell>
        </row>
        <row r="1147">
          <cell r="CD1147" t="str">
            <v>Jászivány</v>
          </cell>
        </row>
        <row r="1148">
          <cell r="CD1148" t="str">
            <v>Jászjákóhalma</v>
          </cell>
        </row>
        <row r="1149">
          <cell r="CD1149" t="str">
            <v>Jászkarajenő</v>
          </cell>
        </row>
        <row r="1150">
          <cell r="CD1150" t="str">
            <v>Jászkisér</v>
          </cell>
        </row>
        <row r="1151">
          <cell r="CD1151" t="str">
            <v>Jászladány</v>
          </cell>
        </row>
        <row r="1152">
          <cell r="CD1152" t="str">
            <v>Jászszentandrás</v>
          </cell>
        </row>
        <row r="1153">
          <cell r="CD1153" t="str">
            <v>Jászszentlászló</v>
          </cell>
        </row>
        <row r="1154">
          <cell r="CD1154" t="str">
            <v>Jásztelek</v>
          </cell>
        </row>
        <row r="1155">
          <cell r="CD1155" t="str">
            <v>Jéke</v>
          </cell>
        </row>
        <row r="1156">
          <cell r="CD1156" t="str">
            <v>Jenő</v>
          </cell>
        </row>
        <row r="1157">
          <cell r="CD1157" t="str">
            <v>Jobaháza</v>
          </cell>
        </row>
        <row r="1158">
          <cell r="CD1158" t="str">
            <v>Jobbágyi</v>
          </cell>
        </row>
        <row r="1159">
          <cell r="CD1159" t="str">
            <v>Jósvafő</v>
          </cell>
        </row>
        <row r="1160">
          <cell r="CD1160" t="str">
            <v>Juta</v>
          </cell>
        </row>
        <row r="1161">
          <cell r="CD1161" t="str">
            <v>Kaba</v>
          </cell>
        </row>
        <row r="1162">
          <cell r="CD1162" t="str">
            <v>Kacorlak</v>
          </cell>
        </row>
        <row r="1163">
          <cell r="CD1163" t="str">
            <v>Kács</v>
          </cell>
        </row>
        <row r="1164">
          <cell r="CD1164" t="str">
            <v>Kacsóta</v>
          </cell>
        </row>
        <row r="1165">
          <cell r="CD1165" t="str">
            <v>Kadarkút</v>
          </cell>
        </row>
        <row r="1166">
          <cell r="CD1166" t="str">
            <v>Kajárpéc</v>
          </cell>
        </row>
        <row r="1167">
          <cell r="CD1167" t="str">
            <v>Kajászó</v>
          </cell>
        </row>
        <row r="1168">
          <cell r="CD1168" t="str">
            <v>Kajdacs</v>
          </cell>
        </row>
        <row r="1169">
          <cell r="CD1169" t="str">
            <v>Kakasd</v>
          </cell>
        </row>
        <row r="1170">
          <cell r="CD1170" t="str">
            <v>Kákics</v>
          </cell>
        </row>
        <row r="1171">
          <cell r="CD1171" t="str">
            <v>Kakucs</v>
          </cell>
        </row>
        <row r="1172">
          <cell r="CD1172" t="str">
            <v>Kál</v>
          </cell>
        </row>
        <row r="1173">
          <cell r="CD1173" t="str">
            <v>Kalaznó</v>
          </cell>
        </row>
        <row r="1174">
          <cell r="CD1174" t="str">
            <v>Káld</v>
          </cell>
        </row>
        <row r="1175">
          <cell r="CD1175" t="str">
            <v>Kálló</v>
          </cell>
        </row>
        <row r="1176">
          <cell r="CD1176" t="str">
            <v>Kallósd</v>
          </cell>
        </row>
        <row r="1177">
          <cell r="CD1177" t="str">
            <v>Kállósemjén</v>
          </cell>
        </row>
        <row r="1178">
          <cell r="CD1178" t="str">
            <v>Kálmáncsa</v>
          </cell>
        </row>
        <row r="1179">
          <cell r="CD1179" t="str">
            <v>Kálmánháza</v>
          </cell>
        </row>
        <row r="1180">
          <cell r="CD1180" t="str">
            <v>Kálócfa</v>
          </cell>
        </row>
        <row r="1181">
          <cell r="CD1181" t="str">
            <v>Kalocsa</v>
          </cell>
        </row>
        <row r="1182">
          <cell r="CD1182" t="str">
            <v>Káloz</v>
          </cell>
        </row>
        <row r="1183">
          <cell r="CD1183" t="str">
            <v>Kám</v>
          </cell>
        </row>
        <row r="1184">
          <cell r="CD1184" t="str">
            <v>Kamond</v>
          </cell>
        </row>
        <row r="1185">
          <cell r="CD1185" t="str">
            <v>Kamut</v>
          </cell>
        </row>
        <row r="1186">
          <cell r="CD1186" t="str">
            <v>Kánó</v>
          </cell>
        </row>
        <row r="1187">
          <cell r="CD1187" t="str">
            <v>Kántorjánosi</v>
          </cell>
        </row>
        <row r="1188">
          <cell r="CD1188" t="str">
            <v>Kány</v>
          </cell>
        </row>
        <row r="1189">
          <cell r="CD1189" t="str">
            <v>Kánya</v>
          </cell>
        </row>
        <row r="1190">
          <cell r="CD1190" t="str">
            <v>Kányavár</v>
          </cell>
        </row>
        <row r="1191">
          <cell r="CD1191" t="str">
            <v>Kapolcs</v>
          </cell>
        </row>
        <row r="1192">
          <cell r="CD1192" t="str">
            <v>Kápolna</v>
          </cell>
        </row>
        <row r="1193">
          <cell r="CD1193" t="str">
            <v>Kápolnásnyék</v>
          </cell>
        </row>
        <row r="1194">
          <cell r="CD1194" t="str">
            <v>Kapoly</v>
          </cell>
        </row>
        <row r="1195">
          <cell r="CD1195" t="str">
            <v>Kaposfő</v>
          </cell>
        </row>
        <row r="1196">
          <cell r="CD1196" t="str">
            <v>Kaposgyarmat</v>
          </cell>
        </row>
        <row r="1197">
          <cell r="CD1197" t="str">
            <v>Kaposhomok</v>
          </cell>
        </row>
        <row r="1198">
          <cell r="CD1198" t="str">
            <v>Kaposkeresztúr</v>
          </cell>
        </row>
        <row r="1199">
          <cell r="CD1199" t="str">
            <v>Kaposmérő</v>
          </cell>
        </row>
        <row r="1200">
          <cell r="CD1200" t="str">
            <v>Kapospula</v>
          </cell>
        </row>
        <row r="1201">
          <cell r="CD1201" t="str">
            <v>Kaposszekcső</v>
          </cell>
        </row>
        <row r="1202">
          <cell r="CD1202" t="str">
            <v>Kaposszerdahely</v>
          </cell>
        </row>
        <row r="1203">
          <cell r="CD1203" t="str">
            <v>Kaposújlak</v>
          </cell>
        </row>
        <row r="1204">
          <cell r="CD1204" t="str">
            <v>Kaposvár</v>
          </cell>
        </row>
        <row r="1205">
          <cell r="CD1205" t="str">
            <v>Káptalanfa</v>
          </cell>
        </row>
        <row r="1206">
          <cell r="CD1206" t="str">
            <v>Káptalantóti</v>
          </cell>
        </row>
        <row r="1207">
          <cell r="CD1207" t="str">
            <v>Kapuvár</v>
          </cell>
        </row>
        <row r="1208">
          <cell r="CD1208" t="str">
            <v>Kára</v>
          </cell>
        </row>
        <row r="1209">
          <cell r="CD1209" t="str">
            <v>Karácsond</v>
          </cell>
        </row>
        <row r="1210">
          <cell r="CD1210" t="str">
            <v>Karád</v>
          </cell>
        </row>
        <row r="1211">
          <cell r="CD1211" t="str">
            <v>Karakó</v>
          </cell>
        </row>
        <row r="1212">
          <cell r="CD1212" t="str">
            <v>Karakószörcsök</v>
          </cell>
        </row>
        <row r="1213">
          <cell r="CD1213" t="str">
            <v>Karancsalja</v>
          </cell>
        </row>
        <row r="1214">
          <cell r="CD1214" t="str">
            <v>Karancsberény</v>
          </cell>
        </row>
        <row r="1215">
          <cell r="CD1215" t="str">
            <v>Karancskeszi</v>
          </cell>
        </row>
        <row r="1216">
          <cell r="CD1216" t="str">
            <v>Karancslapujtő</v>
          </cell>
        </row>
        <row r="1217">
          <cell r="CD1217" t="str">
            <v>Karancsság</v>
          </cell>
        </row>
        <row r="1218">
          <cell r="CD1218" t="str">
            <v>Kárász</v>
          </cell>
        </row>
        <row r="1219">
          <cell r="CD1219" t="str">
            <v>Karcag</v>
          </cell>
        </row>
        <row r="1220">
          <cell r="CD1220" t="str">
            <v>Karcsa</v>
          </cell>
        </row>
        <row r="1221">
          <cell r="CD1221" t="str">
            <v>Kardos</v>
          </cell>
        </row>
        <row r="1222">
          <cell r="CD1222" t="str">
            <v>Kardoskút</v>
          </cell>
        </row>
        <row r="1223">
          <cell r="CD1223" t="str">
            <v>Karmacs</v>
          </cell>
        </row>
        <row r="1224">
          <cell r="CD1224" t="str">
            <v>Károlyháza</v>
          </cell>
        </row>
        <row r="1225">
          <cell r="CD1225" t="str">
            <v>Karos</v>
          </cell>
        </row>
        <row r="1226">
          <cell r="CD1226" t="str">
            <v>Kartal</v>
          </cell>
        </row>
        <row r="1227">
          <cell r="CD1227" t="str">
            <v>Kásád</v>
          </cell>
        </row>
        <row r="1228">
          <cell r="CD1228" t="str">
            <v>Kaskantyú</v>
          </cell>
        </row>
        <row r="1229">
          <cell r="CD1229" t="str">
            <v>Kastélyosdombó</v>
          </cell>
        </row>
        <row r="1230">
          <cell r="CD1230" t="str">
            <v>Kaszaper</v>
          </cell>
        </row>
        <row r="1231">
          <cell r="CD1231" t="str">
            <v>Kaszó</v>
          </cell>
        </row>
        <row r="1232">
          <cell r="CD1232" t="str">
            <v>Katádfa</v>
          </cell>
        </row>
        <row r="1233">
          <cell r="CD1233" t="str">
            <v>Katafa</v>
          </cell>
        </row>
        <row r="1234">
          <cell r="CD1234" t="str">
            <v>Kátoly</v>
          </cell>
        </row>
        <row r="1235">
          <cell r="CD1235" t="str">
            <v>Katymár</v>
          </cell>
        </row>
        <row r="1236">
          <cell r="CD1236" t="str">
            <v>Káva</v>
          </cell>
        </row>
        <row r="1237">
          <cell r="CD1237" t="str">
            <v>Kávás</v>
          </cell>
        </row>
        <row r="1238">
          <cell r="CD1238" t="str">
            <v>Kazár</v>
          </cell>
        </row>
        <row r="1239">
          <cell r="CD1239" t="str">
            <v>Kazincbarcika</v>
          </cell>
        </row>
        <row r="1240">
          <cell r="CD1240" t="str">
            <v>Kázsmárk</v>
          </cell>
        </row>
        <row r="1241">
          <cell r="CD1241" t="str">
            <v>Kazsok</v>
          </cell>
        </row>
        <row r="1242">
          <cell r="CD1242" t="str">
            <v>Kecel</v>
          </cell>
        </row>
        <row r="1243">
          <cell r="CD1243" t="str">
            <v>Kecskéd</v>
          </cell>
        </row>
        <row r="1244">
          <cell r="CD1244" t="str">
            <v>Kecskemét</v>
          </cell>
        </row>
        <row r="1245">
          <cell r="CD1245" t="str">
            <v>Kehidakustány</v>
          </cell>
        </row>
        <row r="1246">
          <cell r="CD1246" t="str">
            <v>Kék</v>
          </cell>
        </row>
        <row r="1247">
          <cell r="CD1247" t="str">
            <v>Kékcse</v>
          </cell>
        </row>
        <row r="1248">
          <cell r="CD1248" t="str">
            <v>Kéked</v>
          </cell>
        </row>
        <row r="1249">
          <cell r="CD1249" t="str">
            <v>Kékesd</v>
          </cell>
        </row>
        <row r="1250">
          <cell r="CD1250" t="str">
            <v>Kékkút</v>
          </cell>
        </row>
        <row r="1251">
          <cell r="CD1251" t="str">
            <v>Kelebia</v>
          </cell>
        </row>
        <row r="1252">
          <cell r="CD1252" t="str">
            <v>Keléd</v>
          </cell>
        </row>
        <row r="1253">
          <cell r="CD1253" t="str">
            <v>Kelemér</v>
          </cell>
        </row>
        <row r="1254">
          <cell r="CD1254" t="str">
            <v>Kéleshalom</v>
          </cell>
        </row>
        <row r="1255">
          <cell r="CD1255" t="str">
            <v>Kelevíz</v>
          </cell>
        </row>
        <row r="1256">
          <cell r="CD1256" t="str">
            <v>Kemecse</v>
          </cell>
        </row>
        <row r="1257">
          <cell r="CD1257" t="str">
            <v>Kemence</v>
          </cell>
        </row>
        <row r="1258">
          <cell r="CD1258" t="str">
            <v>Kemendollár</v>
          </cell>
        </row>
        <row r="1259">
          <cell r="CD1259" t="str">
            <v>Kemeneshőgyész</v>
          </cell>
        </row>
        <row r="1260">
          <cell r="CD1260" t="str">
            <v>Kemeneskápolna</v>
          </cell>
        </row>
        <row r="1261">
          <cell r="CD1261" t="str">
            <v>Kemenesmagasi</v>
          </cell>
        </row>
        <row r="1262">
          <cell r="CD1262" t="str">
            <v>Kemenesmihályfa</v>
          </cell>
        </row>
        <row r="1263">
          <cell r="CD1263" t="str">
            <v>Kemenespálfa</v>
          </cell>
        </row>
        <row r="1264">
          <cell r="CD1264" t="str">
            <v>Kemenessömjén</v>
          </cell>
        </row>
        <row r="1265">
          <cell r="CD1265" t="str">
            <v>Kemenesszentmárton</v>
          </cell>
        </row>
        <row r="1266">
          <cell r="CD1266" t="str">
            <v>Kemenesszentpéter</v>
          </cell>
        </row>
        <row r="1267">
          <cell r="CD1267" t="str">
            <v>Keménfa</v>
          </cell>
        </row>
        <row r="1268">
          <cell r="CD1268" t="str">
            <v>Kémes</v>
          </cell>
        </row>
        <row r="1269">
          <cell r="CD1269" t="str">
            <v>Kemestaródfa</v>
          </cell>
        </row>
        <row r="1270">
          <cell r="CD1270" t="str">
            <v>Kemse</v>
          </cell>
        </row>
        <row r="1271">
          <cell r="CD1271" t="str">
            <v>Kenderes</v>
          </cell>
        </row>
        <row r="1272">
          <cell r="CD1272" t="str">
            <v>Kenéz</v>
          </cell>
        </row>
        <row r="1273">
          <cell r="CD1273" t="str">
            <v>Kenézlő</v>
          </cell>
        </row>
        <row r="1274">
          <cell r="CD1274" t="str">
            <v>Kengyel</v>
          </cell>
        </row>
        <row r="1275">
          <cell r="CD1275" t="str">
            <v>Kenyeri</v>
          </cell>
        </row>
        <row r="1276">
          <cell r="CD1276" t="str">
            <v>Kercaszomor</v>
          </cell>
        </row>
        <row r="1277">
          <cell r="CD1277" t="str">
            <v>Kercseliget</v>
          </cell>
        </row>
        <row r="1278">
          <cell r="CD1278" t="str">
            <v>Kerecsend</v>
          </cell>
        </row>
        <row r="1279">
          <cell r="CD1279" t="str">
            <v>Kerecseny</v>
          </cell>
        </row>
        <row r="1280">
          <cell r="CD1280" t="str">
            <v>Kerekegyháza</v>
          </cell>
        </row>
        <row r="1281">
          <cell r="CD1281" t="str">
            <v>Kereki</v>
          </cell>
        </row>
        <row r="1282">
          <cell r="CD1282" t="str">
            <v>Kerékteleki</v>
          </cell>
        </row>
        <row r="1283">
          <cell r="CD1283" t="str">
            <v>Kerepes</v>
          </cell>
        </row>
        <row r="1284">
          <cell r="CD1284" t="str">
            <v>Keresztéte</v>
          </cell>
        </row>
        <row r="1285">
          <cell r="CD1285" t="str">
            <v>Kerkabarabás</v>
          </cell>
        </row>
        <row r="1286">
          <cell r="CD1286" t="str">
            <v>Kerkafalva</v>
          </cell>
        </row>
        <row r="1287">
          <cell r="CD1287" t="str">
            <v>Kerkakutas</v>
          </cell>
        </row>
        <row r="1288">
          <cell r="CD1288" t="str">
            <v>Kerkáskápolna</v>
          </cell>
        </row>
        <row r="1289">
          <cell r="CD1289" t="str">
            <v>Kerkaszentkirály</v>
          </cell>
        </row>
        <row r="1290">
          <cell r="CD1290" t="str">
            <v>Kerkateskánd</v>
          </cell>
        </row>
        <row r="1291">
          <cell r="CD1291" t="str">
            <v>Kérsemjén</v>
          </cell>
        </row>
        <row r="1292">
          <cell r="CD1292" t="str">
            <v>Kerta</v>
          </cell>
        </row>
        <row r="1293">
          <cell r="CD1293" t="str">
            <v>Kertészsziget</v>
          </cell>
        </row>
        <row r="1294">
          <cell r="CD1294" t="str">
            <v>Keszeg</v>
          </cell>
        </row>
        <row r="1295">
          <cell r="CD1295" t="str">
            <v>Kesznyéten</v>
          </cell>
        </row>
        <row r="1296">
          <cell r="CD1296" t="str">
            <v>Keszőhidegkút</v>
          </cell>
        </row>
        <row r="1297">
          <cell r="CD1297" t="str">
            <v>Keszthely</v>
          </cell>
        </row>
        <row r="1298">
          <cell r="CD1298" t="str">
            <v>Kesztölc</v>
          </cell>
        </row>
        <row r="1299">
          <cell r="CD1299" t="str">
            <v>Keszü</v>
          </cell>
        </row>
        <row r="1300">
          <cell r="CD1300" t="str">
            <v>Kétbodony</v>
          </cell>
        </row>
        <row r="1301">
          <cell r="CD1301" t="str">
            <v>Kétegyháza</v>
          </cell>
        </row>
        <row r="1302">
          <cell r="CD1302" t="str">
            <v>Kéthely</v>
          </cell>
        </row>
        <row r="1303">
          <cell r="CD1303" t="str">
            <v>Kétpó</v>
          </cell>
        </row>
        <row r="1304">
          <cell r="CD1304" t="str">
            <v>Kétsoprony</v>
          </cell>
        </row>
        <row r="1305">
          <cell r="CD1305" t="str">
            <v>Kétújfalu</v>
          </cell>
        </row>
        <row r="1306">
          <cell r="CD1306" t="str">
            <v>Kétvölgy</v>
          </cell>
        </row>
        <row r="1307">
          <cell r="CD1307" t="str">
            <v>Kéty</v>
          </cell>
        </row>
        <row r="1308">
          <cell r="CD1308" t="str">
            <v>Kevermes</v>
          </cell>
        </row>
        <row r="1309">
          <cell r="CD1309" t="str">
            <v>Kilimán</v>
          </cell>
        </row>
        <row r="1310">
          <cell r="CD1310" t="str">
            <v>Kimle</v>
          </cell>
        </row>
        <row r="1311">
          <cell r="CD1311" t="str">
            <v>Kincsesbánya</v>
          </cell>
        </row>
        <row r="1312">
          <cell r="CD1312" t="str">
            <v>Királd</v>
          </cell>
        </row>
        <row r="1313">
          <cell r="CD1313" t="str">
            <v>Királyegyháza</v>
          </cell>
        </row>
        <row r="1314">
          <cell r="CD1314" t="str">
            <v>Királyhegyes</v>
          </cell>
        </row>
        <row r="1315">
          <cell r="CD1315" t="str">
            <v>Királyszentistván</v>
          </cell>
        </row>
        <row r="1316">
          <cell r="CD1316" t="str">
            <v>Kisapáti</v>
          </cell>
        </row>
        <row r="1317">
          <cell r="CD1317" t="str">
            <v>Kisapostag</v>
          </cell>
        </row>
        <row r="1318">
          <cell r="CD1318" t="str">
            <v>Kisar</v>
          </cell>
        </row>
        <row r="1319">
          <cell r="CD1319" t="str">
            <v>Kisasszond</v>
          </cell>
        </row>
        <row r="1320">
          <cell r="CD1320" t="str">
            <v>Kisasszonyfa</v>
          </cell>
        </row>
        <row r="1321">
          <cell r="CD1321" t="str">
            <v>Kisbabot</v>
          </cell>
        </row>
        <row r="1322">
          <cell r="CD1322" t="str">
            <v>Kisbágyon</v>
          </cell>
        </row>
        <row r="1323">
          <cell r="CD1323" t="str">
            <v>Kisbajcs</v>
          </cell>
        </row>
        <row r="1324">
          <cell r="CD1324" t="str">
            <v>Kisbajom</v>
          </cell>
        </row>
        <row r="1325">
          <cell r="CD1325" t="str">
            <v>Kisbárapáti</v>
          </cell>
        </row>
        <row r="1326">
          <cell r="CD1326" t="str">
            <v>Kisbárkány</v>
          </cell>
        </row>
        <row r="1327">
          <cell r="CD1327" t="str">
            <v>Kisbér</v>
          </cell>
        </row>
        <row r="1328">
          <cell r="CD1328" t="str">
            <v>Kisberény</v>
          </cell>
        </row>
        <row r="1329">
          <cell r="CD1329" t="str">
            <v>Kisberzseny</v>
          </cell>
        </row>
        <row r="1330">
          <cell r="CD1330" t="str">
            <v>Kisbeszterce</v>
          </cell>
        </row>
        <row r="1331">
          <cell r="CD1331" t="str">
            <v>Kisbodak</v>
          </cell>
        </row>
        <row r="1332">
          <cell r="CD1332" t="str">
            <v>Kisbucsa</v>
          </cell>
        </row>
        <row r="1333">
          <cell r="CD1333" t="str">
            <v>Kisbudmér</v>
          </cell>
        </row>
        <row r="1334">
          <cell r="CD1334" t="str">
            <v>Kiscsécs</v>
          </cell>
        </row>
        <row r="1335">
          <cell r="CD1335" t="str">
            <v>Kiscsehi</v>
          </cell>
        </row>
        <row r="1336">
          <cell r="CD1336" t="str">
            <v>Kiscsősz</v>
          </cell>
        </row>
        <row r="1337">
          <cell r="CD1337" t="str">
            <v>Kisdér</v>
          </cell>
        </row>
        <row r="1338">
          <cell r="CD1338" t="str">
            <v>Kisdobsza</v>
          </cell>
        </row>
        <row r="1339">
          <cell r="CD1339" t="str">
            <v>Kisdombegyház</v>
          </cell>
        </row>
        <row r="1340">
          <cell r="CD1340" t="str">
            <v>Kisdorog</v>
          </cell>
        </row>
        <row r="1341">
          <cell r="CD1341" t="str">
            <v>Kisecset</v>
          </cell>
        </row>
        <row r="1342">
          <cell r="CD1342" t="str">
            <v>Kisfalud</v>
          </cell>
        </row>
        <row r="1343">
          <cell r="CD1343" t="str">
            <v>Kisfüzes</v>
          </cell>
        </row>
        <row r="1344">
          <cell r="CD1344" t="str">
            <v>Kisgörbő</v>
          </cell>
        </row>
        <row r="1345">
          <cell r="CD1345" t="str">
            <v>Kisgyalán</v>
          </cell>
        </row>
        <row r="1346">
          <cell r="CD1346" t="str">
            <v>Kisgyőr</v>
          </cell>
        </row>
        <row r="1347">
          <cell r="CD1347" t="str">
            <v>Kishajmás</v>
          </cell>
        </row>
        <row r="1348">
          <cell r="CD1348" t="str">
            <v>Kisharsány</v>
          </cell>
        </row>
        <row r="1349">
          <cell r="CD1349" t="str">
            <v>Kishartyán</v>
          </cell>
        </row>
        <row r="1350">
          <cell r="CD1350" t="str">
            <v>Kisherend</v>
          </cell>
        </row>
        <row r="1351">
          <cell r="CD1351" t="str">
            <v>Kishódos</v>
          </cell>
        </row>
        <row r="1352">
          <cell r="CD1352" t="str">
            <v>Kishuta</v>
          </cell>
        </row>
        <row r="1353">
          <cell r="CD1353" t="str">
            <v>Kisigmánd</v>
          </cell>
        </row>
        <row r="1354">
          <cell r="CD1354" t="str">
            <v>Kisjakabfalva</v>
          </cell>
        </row>
        <row r="1355">
          <cell r="CD1355" t="str">
            <v>Kiskassa</v>
          </cell>
        </row>
        <row r="1356">
          <cell r="CD1356" t="str">
            <v>Kiskinizs</v>
          </cell>
        </row>
        <row r="1357">
          <cell r="CD1357" t="str">
            <v>Kiskorpád</v>
          </cell>
        </row>
        <row r="1358">
          <cell r="CD1358" t="str">
            <v>Kisköre</v>
          </cell>
        </row>
        <row r="1359">
          <cell r="CD1359" t="str">
            <v>Kiskőrös</v>
          </cell>
        </row>
        <row r="1360">
          <cell r="CD1360" t="str">
            <v>Kiskunfélegyháza</v>
          </cell>
        </row>
        <row r="1361">
          <cell r="CD1361" t="str">
            <v>Kiskunhalas</v>
          </cell>
        </row>
        <row r="1362">
          <cell r="CD1362" t="str">
            <v>Kiskunlacháza</v>
          </cell>
        </row>
        <row r="1363">
          <cell r="CD1363" t="str">
            <v>Kiskunmajsa</v>
          </cell>
        </row>
        <row r="1364">
          <cell r="CD1364" t="str">
            <v>Kiskutas</v>
          </cell>
        </row>
        <row r="1365">
          <cell r="CD1365" t="str">
            <v>Kisláng</v>
          </cell>
        </row>
        <row r="1366">
          <cell r="CD1366" t="str">
            <v>Kisléta</v>
          </cell>
        </row>
        <row r="1367">
          <cell r="CD1367" t="str">
            <v>Kislippó</v>
          </cell>
        </row>
        <row r="1368">
          <cell r="CD1368" t="str">
            <v>Kislőd</v>
          </cell>
        </row>
        <row r="1369">
          <cell r="CD1369" t="str">
            <v>Kismányok</v>
          </cell>
        </row>
        <row r="1370">
          <cell r="CD1370" t="str">
            <v>Kismarja</v>
          </cell>
        </row>
        <row r="1371">
          <cell r="CD1371" t="str">
            <v>Kismaros</v>
          </cell>
        </row>
        <row r="1372">
          <cell r="CD1372" t="str">
            <v>Kisnamény</v>
          </cell>
        </row>
        <row r="1373">
          <cell r="CD1373" t="str">
            <v>Kisnána</v>
          </cell>
        </row>
        <row r="1374">
          <cell r="CD1374" t="str">
            <v>Kisnémedi</v>
          </cell>
        </row>
        <row r="1375">
          <cell r="CD1375" t="str">
            <v>Kisnyárád</v>
          </cell>
        </row>
        <row r="1376">
          <cell r="CD1376" t="str">
            <v>Kisoroszi</v>
          </cell>
        </row>
        <row r="1377">
          <cell r="CD1377" t="str">
            <v>Kispalád</v>
          </cell>
        </row>
        <row r="1378">
          <cell r="CD1378" t="str">
            <v>Kispáli</v>
          </cell>
        </row>
        <row r="1379">
          <cell r="CD1379" t="str">
            <v>Kispirit</v>
          </cell>
        </row>
        <row r="1380">
          <cell r="CD1380" t="str">
            <v>Kisrákos</v>
          </cell>
        </row>
        <row r="1381">
          <cell r="CD1381" t="str">
            <v>Kisrécse</v>
          </cell>
        </row>
        <row r="1382">
          <cell r="CD1382" t="str">
            <v>Kisrozvágy</v>
          </cell>
        </row>
        <row r="1383">
          <cell r="CD1383" t="str">
            <v>Kissikátor</v>
          </cell>
        </row>
        <row r="1384">
          <cell r="CD1384" t="str">
            <v>Kissomlyó</v>
          </cell>
        </row>
        <row r="1385">
          <cell r="CD1385" t="str">
            <v>Kisszállás</v>
          </cell>
        </row>
        <row r="1386">
          <cell r="CD1386" t="str">
            <v>Kisszékely</v>
          </cell>
        </row>
        <row r="1387">
          <cell r="CD1387" t="str">
            <v>Kisszekeres</v>
          </cell>
        </row>
        <row r="1388">
          <cell r="CD1388" t="str">
            <v>Kisszentmárton</v>
          </cell>
        </row>
        <row r="1389">
          <cell r="CD1389" t="str">
            <v>Kissziget</v>
          </cell>
        </row>
        <row r="1390">
          <cell r="CD1390" t="str">
            <v>Kisszőlős</v>
          </cell>
        </row>
        <row r="1391">
          <cell r="CD1391" t="str">
            <v>Kistamási</v>
          </cell>
        </row>
        <row r="1392">
          <cell r="CD1392" t="str">
            <v>Kistapolca</v>
          </cell>
        </row>
        <row r="1393">
          <cell r="CD1393" t="str">
            <v>Kistarcsa</v>
          </cell>
        </row>
        <row r="1394">
          <cell r="CD1394" t="str">
            <v>Kistelek</v>
          </cell>
        </row>
        <row r="1395">
          <cell r="CD1395" t="str">
            <v>Kistokaj</v>
          </cell>
        </row>
        <row r="1396">
          <cell r="CD1396" t="str">
            <v>Kistolmács</v>
          </cell>
        </row>
        <row r="1397">
          <cell r="CD1397" t="str">
            <v>Kistormás</v>
          </cell>
        </row>
        <row r="1398">
          <cell r="CD1398" t="str">
            <v>Kistótfalu</v>
          </cell>
        </row>
        <row r="1399">
          <cell r="CD1399" t="str">
            <v>Kisújszállás</v>
          </cell>
        </row>
        <row r="1400">
          <cell r="CD1400" t="str">
            <v>Kisunyom</v>
          </cell>
        </row>
        <row r="1401">
          <cell r="CD1401" t="str">
            <v>Kisvárda</v>
          </cell>
        </row>
        <row r="1402">
          <cell r="CD1402" t="str">
            <v>Kisvarsány</v>
          </cell>
        </row>
        <row r="1403">
          <cell r="CD1403" t="str">
            <v>Kisvásárhely</v>
          </cell>
        </row>
        <row r="1404">
          <cell r="CD1404" t="str">
            <v>Kisvaszar</v>
          </cell>
        </row>
        <row r="1405">
          <cell r="CD1405" t="str">
            <v>Kisvejke</v>
          </cell>
        </row>
        <row r="1406">
          <cell r="CD1406" t="str">
            <v>Kiszombor</v>
          </cell>
        </row>
        <row r="1407">
          <cell r="CD1407" t="str">
            <v>Kiszsidány</v>
          </cell>
        </row>
        <row r="1408">
          <cell r="CD1408" t="str">
            <v>Klárafalva</v>
          </cell>
        </row>
        <row r="1409">
          <cell r="CD1409" t="str">
            <v>Kocs</v>
          </cell>
        </row>
        <row r="1410">
          <cell r="CD1410" t="str">
            <v>Kocsér</v>
          </cell>
        </row>
        <row r="1411">
          <cell r="CD1411" t="str">
            <v>Kocsola</v>
          </cell>
        </row>
        <row r="1412">
          <cell r="CD1412" t="str">
            <v>Kocsord</v>
          </cell>
        </row>
        <row r="1413">
          <cell r="CD1413" t="str">
            <v>Kóka</v>
          </cell>
        </row>
        <row r="1414">
          <cell r="CD1414" t="str">
            <v>Kokad</v>
          </cell>
        </row>
        <row r="1415">
          <cell r="CD1415" t="str">
            <v>Kolontár</v>
          </cell>
        </row>
        <row r="1416">
          <cell r="CD1416" t="str">
            <v>Komádi</v>
          </cell>
        </row>
        <row r="1417">
          <cell r="CD1417" t="str">
            <v>Komárom</v>
          </cell>
        </row>
        <row r="1418">
          <cell r="CD1418" t="str">
            <v>Komjáti</v>
          </cell>
        </row>
        <row r="1419">
          <cell r="CD1419" t="str">
            <v>Komló</v>
          </cell>
        </row>
        <row r="1420">
          <cell r="CD1420" t="str">
            <v>Komlódtótfalu</v>
          </cell>
        </row>
        <row r="1421">
          <cell r="CD1421" t="str">
            <v>Komlósd</v>
          </cell>
        </row>
        <row r="1422">
          <cell r="CD1422" t="str">
            <v>Komlóska</v>
          </cell>
        </row>
        <row r="1423">
          <cell r="CD1423" t="str">
            <v>Komoró</v>
          </cell>
        </row>
        <row r="1424">
          <cell r="CD1424" t="str">
            <v>Kompolt</v>
          </cell>
        </row>
        <row r="1425">
          <cell r="CD1425" t="str">
            <v>Kondó</v>
          </cell>
        </row>
        <row r="1426">
          <cell r="CD1426" t="str">
            <v>Kondorfa</v>
          </cell>
        </row>
        <row r="1427">
          <cell r="CD1427" t="str">
            <v>Kondoros</v>
          </cell>
        </row>
        <row r="1428">
          <cell r="CD1428" t="str">
            <v>Kóny</v>
          </cell>
        </row>
        <row r="1429">
          <cell r="CD1429" t="str">
            <v>Konyár</v>
          </cell>
        </row>
        <row r="1430">
          <cell r="CD1430" t="str">
            <v>Kópháza</v>
          </cell>
        </row>
        <row r="1431">
          <cell r="CD1431" t="str">
            <v>Koppányszántó</v>
          </cell>
        </row>
        <row r="1432">
          <cell r="CD1432" t="str">
            <v>Korlát</v>
          </cell>
        </row>
        <row r="1433">
          <cell r="CD1433" t="str">
            <v>Koroncó</v>
          </cell>
        </row>
        <row r="1434">
          <cell r="CD1434" t="str">
            <v>Kórós</v>
          </cell>
        </row>
        <row r="1435">
          <cell r="CD1435" t="str">
            <v>Kosd</v>
          </cell>
        </row>
        <row r="1436">
          <cell r="CD1436" t="str">
            <v>Kóspallag</v>
          </cell>
        </row>
        <row r="1437">
          <cell r="CD1437" t="str">
            <v>Kótaj</v>
          </cell>
        </row>
        <row r="1438">
          <cell r="CD1438" t="str">
            <v>Kovácshida</v>
          </cell>
        </row>
        <row r="1439">
          <cell r="CD1439" t="str">
            <v>Kovácsszénája</v>
          </cell>
        </row>
        <row r="1440">
          <cell r="CD1440" t="str">
            <v>Kovácsvágás</v>
          </cell>
        </row>
        <row r="1441">
          <cell r="CD1441" t="str">
            <v>Kozárd</v>
          </cell>
        </row>
        <row r="1442">
          <cell r="CD1442" t="str">
            <v>Kozármisleny</v>
          </cell>
        </row>
        <row r="1443">
          <cell r="CD1443" t="str">
            <v>Kozmadombja</v>
          </cell>
        </row>
        <row r="1444">
          <cell r="CD1444" t="str">
            <v>Köblény</v>
          </cell>
        </row>
        <row r="1445">
          <cell r="CD1445" t="str">
            <v>Köcsk</v>
          </cell>
        </row>
        <row r="1446">
          <cell r="CD1446" t="str">
            <v>Kökény</v>
          </cell>
        </row>
        <row r="1447">
          <cell r="CD1447" t="str">
            <v>Kőkút</v>
          </cell>
        </row>
        <row r="1448">
          <cell r="CD1448" t="str">
            <v>Kölcse</v>
          </cell>
        </row>
        <row r="1449">
          <cell r="CD1449" t="str">
            <v>Kölesd</v>
          </cell>
        </row>
        <row r="1450">
          <cell r="CD1450" t="str">
            <v>Kölked</v>
          </cell>
        </row>
        <row r="1451">
          <cell r="CD1451" t="str">
            <v>Kömlő</v>
          </cell>
        </row>
        <row r="1452">
          <cell r="CD1452" t="str">
            <v>Kömlőd</v>
          </cell>
        </row>
        <row r="1453">
          <cell r="CD1453" t="str">
            <v>Kömörő</v>
          </cell>
        </row>
        <row r="1454">
          <cell r="CD1454" t="str">
            <v>Kömpöc</v>
          </cell>
        </row>
        <row r="1455">
          <cell r="CD1455" t="str">
            <v>Körmend</v>
          </cell>
        </row>
        <row r="1456">
          <cell r="CD1456" t="str">
            <v>Környe</v>
          </cell>
        </row>
        <row r="1457">
          <cell r="CD1457" t="str">
            <v>Köröm</v>
          </cell>
        </row>
        <row r="1458">
          <cell r="CD1458" t="str">
            <v>Kőröshegy</v>
          </cell>
        </row>
        <row r="1459">
          <cell r="CD1459" t="str">
            <v>Körösladány</v>
          </cell>
        </row>
        <row r="1460">
          <cell r="CD1460" t="str">
            <v>Körösnagyharsány</v>
          </cell>
        </row>
        <row r="1461">
          <cell r="CD1461" t="str">
            <v>Köröstarcsa</v>
          </cell>
        </row>
        <row r="1462">
          <cell r="CD1462" t="str">
            <v>Kőröstetétlen</v>
          </cell>
        </row>
        <row r="1463">
          <cell r="CD1463" t="str">
            <v>Körösújfalu</v>
          </cell>
        </row>
        <row r="1464">
          <cell r="CD1464" t="str">
            <v>Körösszakál</v>
          </cell>
        </row>
        <row r="1465">
          <cell r="CD1465" t="str">
            <v>Körösszegapáti</v>
          </cell>
        </row>
        <row r="1466">
          <cell r="CD1466" t="str">
            <v>Kőszárhegy</v>
          </cell>
        </row>
        <row r="1467">
          <cell r="CD1467" t="str">
            <v>Kőszeg</v>
          </cell>
        </row>
        <row r="1468">
          <cell r="CD1468" t="str">
            <v>Kőszegdoroszló</v>
          </cell>
        </row>
        <row r="1469">
          <cell r="CD1469" t="str">
            <v>Kőszegpaty</v>
          </cell>
        </row>
        <row r="1470">
          <cell r="CD1470" t="str">
            <v>Kőszegszerdahely</v>
          </cell>
        </row>
        <row r="1471">
          <cell r="CD1471" t="str">
            <v>Kötcse</v>
          </cell>
        </row>
        <row r="1472">
          <cell r="CD1472" t="str">
            <v>Kötegyán</v>
          </cell>
        </row>
        <row r="1473">
          <cell r="CD1473" t="str">
            <v>Kőtelek</v>
          </cell>
        </row>
        <row r="1474">
          <cell r="CD1474" t="str">
            <v>Kővágóörs</v>
          </cell>
        </row>
        <row r="1475">
          <cell r="CD1475" t="str">
            <v>Kővágószőlős</v>
          </cell>
        </row>
        <row r="1476">
          <cell r="CD1476" t="str">
            <v>Kővágótöttös</v>
          </cell>
        </row>
        <row r="1477">
          <cell r="CD1477" t="str">
            <v>Kövegy</v>
          </cell>
        </row>
        <row r="1478">
          <cell r="CD1478" t="str">
            <v>Köveskál</v>
          </cell>
        </row>
        <row r="1479">
          <cell r="CD1479" t="str">
            <v>Krasznokvajda</v>
          </cell>
        </row>
        <row r="1480">
          <cell r="CD1480" t="str">
            <v>Kulcs</v>
          </cell>
        </row>
        <row r="1481">
          <cell r="CD1481" t="str">
            <v>Kunadacs</v>
          </cell>
        </row>
        <row r="1482">
          <cell r="CD1482" t="str">
            <v>Kunágota</v>
          </cell>
        </row>
        <row r="1483">
          <cell r="CD1483" t="str">
            <v>Kunbaja</v>
          </cell>
        </row>
        <row r="1484">
          <cell r="CD1484" t="str">
            <v>Kunbaracs</v>
          </cell>
        </row>
        <row r="1485">
          <cell r="CD1485" t="str">
            <v>Kuncsorba</v>
          </cell>
        </row>
        <row r="1486">
          <cell r="CD1486" t="str">
            <v>Kunfehértó</v>
          </cell>
        </row>
        <row r="1487">
          <cell r="CD1487" t="str">
            <v>Kunhegyes</v>
          </cell>
        </row>
        <row r="1488">
          <cell r="CD1488" t="str">
            <v>Kunmadaras</v>
          </cell>
        </row>
        <row r="1489">
          <cell r="CD1489" t="str">
            <v>Kunpeszér</v>
          </cell>
        </row>
        <row r="1490">
          <cell r="CD1490" t="str">
            <v>Kunszállás</v>
          </cell>
        </row>
        <row r="1491">
          <cell r="CD1491" t="str">
            <v>Kunszentmárton</v>
          </cell>
        </row>
        <row r="1492">
          <cell r="CD1492" t="str">
            <v>Kunszentmiklós</v>
          </cell>
        </row>
        <row r="1493">
          <cell r="CD1493" t="str">
            <v>Kunsziget</v>
          </cell>
        </row>
        <row r="1494">
          <cell r="CD1494" t="str">
            <v>Kup</v>
          </cell>
        </row>
        <row r="1495">
          <cell r="CD1495" t="str">
            <v>Kupa</v>
          </cell>
        </row>
        <row r="1496">
          <cell r="CD1496" t="str">
            <v>Kurd</v>
          </cell>
        </row>
        <row r="1497">
          <cell r="CD1497" t="str">
            <v>Kurityán</v>
          </cell>
        </row>
        <row r="1498">
          <cell r="CD1498" t="str">
            <v>Kustánszeg</v>
          </cell>
        </row>
        <row r="1499">
          <cell r="CD1499" t="str">
            <v>Kutas</v>
          </cell>
        </row>
        <row r="1500">
          <cell r="CD1500" t="str">
            <v>Kutasó</v>
          </cell>
        </row>
        <row r="1501">
          <cell r="CD1501" t="str">
            <v>Kübekháza</v>
          </cell>
        </row>
        <row r="1502">
          <cell r="CD1502" t="str">
            <v>Külsősárd</v>
          </cell>
        </row>
        <row r="1503">
          <cell r="CD1503" t="str">
            <v>Külsővat</v>
          </cell>
        </row>
        <row r="1504">
          <cell r="CD1504" t="str">
            <v>Küngös</v>
          </cell>
        </row>
        <row r="1505">
          <cell r="CD1505" t="str">
            <v>Lábatlan</v>
          </cell>
        </row>
        <row r="1506">
          <cell r="CD1506" t="str">
            <v>Lábod</v>
          </cell>
        </row>
        <row r="1507">
          <cell r="CD1507" t="str">
            <v>Lácacséke</v>
          </cell>
        </row>
        <row r="1508">
          <cell r="CD1508" t="str">
            <v>Lad</v>
          </cell>
        </row>
        <row r="1509">
          <cell r="CD1509" t="str">
            <v>Ladánybene</v>
          </cell>
        </row>
        <row r="1510">
          <cell r="CD1510" t="str">
            <v>Ládbesenyő</v>
          </cell>
        </row>
        <row r="1511">
          <cell r="CD1511" t="str">
            <v>Lajoskomárom</v>
          </cell>
        </row>
        <row r="1512">
          <cell r="CD1512" t="str">
            <v>Lajosmizse</v>
          </cell>
        </row>
        <row r="1513">
          <cell r="CD1513" t="str">
            <v>Lak</v>
          </cell>
        </row>
        <row r="1514">
          <cell r="CD1514" t="str">
            <v>Lakhegy</v>
          </cell>
        </row>
        <row r="1515">
          <cell r="CD1515" t="str">
            <v>Lakitelek</v>
          </cell>
        </row>
        <row r="1516">
          <cell r="CD1516" t="str">
            <v>Lakócsa</v>
          </cell>
        </row>
        <row r="1517">
          <cell r="CD1517" t="str">
            <v>Lánycsók</v>
          </cell>
        </row>
        <row r="1518">
          <cell r="CD1518" t="str">
            <v>Lápafő</v>
          </cell>
        </row>
        <row r="1519">
          <cell r="CD1519" t="str">
            <v>Lapáncsa</v>
          </cell>
        </row>
        <row r="1520">
          <cell r="CD1520" t="str">
            <v>Laskod</v>
          </cell>
        </row>
        <row r="1521">
          <cell r="CD1521" t="str">
            <v>Lasztonya</v>
          </cell>
        </row>
        <row r="1522">
          <cell r="CD1522" t="str">
            <v>Látrány</v>
          </cell>
        </row>
        <row r="1523">
          <cell r="CD1523" t="str">
            <v>Lázi</v>
          </cell>
        </row>
        <row r="1524">
          <cell r="CD1524" t="str">
            <v>Leányfalu</v>
          </cell>
        </row>
        <row r="1525">
          <cell r="CD1525" t="str">
            <v>Leányvár</v>
          </cell>
        </row>
        <row r="1526">
          <cell r="CD1526" t="str">
            <v>Lébény</v>
          </cell>
        </row>
        <row r="1527">
          <cell r="CD1527" t="str">
            <v>Legénd</v>
          </cell>
        </row>
        <row r="1528">
          <cell r="CD1528" t="str">
            <v>Legyesbénye</v>
          </cell>
        </row>
        <row r="1529">
          <cell r="CD1529" t="str">
            <v>Léh</v>
          </cell>
        </row>
        <row r="1530">
          <cell r="CD1530" t="str">
            <v>Lénárddaróc</v>
          </cell>
        </row>
        <row r="1531">
          <cell r="CD1531" t="str">
            <v>Lendvadedes</v>
          </cell>
        </row>
        <row r="1532">
          <cell r="CD1532" t="str">
            <v>Lendvajakabfa</v>
          </cell>
        </row>
        <row r="1533">
          <cell r="CD1533" t="str">
            <v>Lengyel</v>
          </cell>
        </row>
        <row r="1534">
          <cell r="CD1534" t="str">
            <v>Lengyeltóti</v>
          </cell>
        </row>
        <row r="1535">
          <cell r="CD1535" t="str">
            <v>Lenti</v>
          </cell>
        </row>
        <row r="1536">
          <cell r="CD1536" t="str">
            <v>Lepsény</v>
          </cell>
        </row>
        <row r="1537">
          <cell r="CD1537" t="str">
            <v>Lesencefalu</v>
          </cell>
        </row>
        <row r="1538">
          <cell r="CD1538" t="str">
            <v>Lesenceistvánd</v>
          </cell>
        </row>
        <row r="1539">
          <cell r="CD1539" t="str">
            <v>Lesencetomaj</v>
          </cell>
        </row>
        <row r="1540">
          <cell r="CD1540" t="str">
            <v>Létavértes</v>
          </cell>
        </row>
        <row r="1541">
          <cell r="CD1541" t="str">
            <v>Letenye</v>
          </cell>
        </row>
        <row r="1542">
          <cell r="CD1542" t="str">
            <v>Letkés</v>
          </cell>
        </row>
        <row r="1543">
          <cell r="CD1543" t="str">
            <v>Levél</v>
          </cell>
        </row>
        <row r="1544">
          <cell r="CD1544" t="str">
            <v>Levelek</v>
          </cell>
        </row>
        <row r="1545">
          <cell r="CD1545" t="str">
            <v>Libickozma</v>
          </cell>
        </row>
        <row r="1546">
          <cell r="CD1546" t="str">
            <v>Lickóvadamos</v>
          </cell>
        </row>
        <row r="1547">
          <cell r="CD1547" t="str">
            <v>Liget</v>
          </cell>
        </row>
        <row r="1548">
          <cell r="CD1548" t="str">
            <v>Ligetfalva</v>
          </cell>
        </row>
        <row r="1549">
          <cell r="CD1549" t="str">
            <v>Lipót</v>
          </cell>
        </row>
        <row r="1550">
          <cell r="CD1550" t="str">
            <v>Lippó</v>
          </cell>
        </row>
        <row r="1551">
          <cell r="CD1551" t="str">
            <v>Liptód</v>
          </cell>
        </row>
        <row r="1552">
          <cell r="CD1552" t="str">
            <v>Lispeszentadorján</v>
          </cell>
        </row>
        <row r="1553">
          <cell r="CD1553" t="str">
            <v>Liszó</v>
          </cell>
        </row>
        <row r="1554">
          <cell r="CD1554" t="str">
            <v>Litér</v>
          </cell>
        </row>
        <row r="1555">
          <cell r="CD1555" t="str">
            <v>Litka</v>
          </cell>
        </row>
        <row r="1556">
          <cell r="CD1556" t="str">
            <v>Litke</v>
          </cell>
        </row>
        <row r="1557">
          <cell r="CD1557" t="str">
            <v>Lócs</v>
          </cell>
        </row>
        <row r="1558">
          <cell r="CD1558" t="str">
            <v>Lókút</v>
          </cell>
        </row>
        <row r="1559">
          <cell r="CD1559" t="str">
            <v>Lónya</v>
          </cell>
        </row>
        <row r="1560">
          <cell r="CD1560" t="str">
            <v>Lórév</v>
          </cell>
        </row>
        <row r="1561">
          <cell r="CD1561" t="str">
            <v>Lothárd</v>
          </cell>
        </row>
        <row r="1562">
          <cell r="CD1562" t="str">
            <v>Lovas</v>
          </cell>
        </row>
        <row r="1563">
          <cell r="CD1563" t="str">
            <v>Lovasberény</v>
          </cell>
        </row>
        <row r="1564">
          <cell r="CD1564" t="str">
            <v>Lovászhetény</v>
          </cell>
        </row>
        <row r="1565">
          <cell r="CD1565" t="str">
            <v>Lovászi</v>
          </cell>
        </row>
        <row r="1566">
          <cell r="CD1566" t="str">
            <v>Lovászpatona</v>
          </cell>
        </row>
        <row r="1567">
          <cell r="CD1567" t="str">
            <v>Lőkösháza</v>
          </cell>
        </row>
        <row r="1568">
          <cell r="CD1568" t="str">
            <v>Lőrinci</v>
          </cell>
        </row>
        <row r="1569">
          <cell r="CD1569" t="str">
            <v>Lövő</v>
          </cell>
        </row>
        <row r="1570">
          <cell r="CD1570" t="str">
            <v>Lövőpetri</v>
          </cell>
        </row>
        <row r="1571">
          <cell r="CD1571" t="str">
            <v>Lucfalva</v>
          </cell>
        </row>
        <row r="1572">
          <cell r="CD1572" t="str">
            <v>Ludányhalászi</v>
          </cell>
        </row>
        <row r="1573">
          <cell r="CD1573" t="str">
            <v>Ludas</v>
          </cell>
        </row>
        <row r="1574">
          <cell r="CD1574" t="str">
            <v>Lukácsháza</v>
          </cell>
        </row>
        <row r="1575">
          <cell r="CD1575" t="str">
            <v>Lulla</v>
          </cell>
        </row>
        <row r="1576">
          <cell r="CD1576" t="str">
            <v>Lúzsok</v>
          </cell>
        </row>
        <row r="1577">
          <cell r="CD1577" t="str">
            <v>Mád</v>
          </cell>
        </row>
        <row r="1578">
          <cell r="CD1578" t="str">
            <v>Madaras</v>
          </cell>
        </row>
        <row r="1579">
          <cell r="CD1579" t="str">
            <v>Madocsa</v>
          </cell>
        </row>
        <row r="1580">
          <cell r="CD1580" t="str">
            <v>Maglóca</v>
          </cell>
        </row>
        <row r="1581">
          <cell r="CD1581" t="str">
            <v>Maglód</v>
          </cell>
        </row>
        <row r="1582">
          <cell r="CD1582" t="str">
            <v>Mágocs</v>
          </cell>
        </row>
        <row r="1583">
          <cell r="CD1583" t="str">
            <v>Magosliget</v>
          </cell>
        </row>
        <row r="1584">
          <cell r="CD1584" t="str">
            <v>Magy</v>
          </cell>
        </row>
        <row r="1585">
          <cell r="CD1585" t="str">
            <v>Magyaralmás</v>
          </cell>
        </row>
        <row r="1586">
          <cell r="CD1586" t="str">
            <v>Magyaratád</v>
          </cell>
        </row>
        <row r="1587">
          <cell r="CD1587" t="str">
            <v>Magyarbánhegyes</v>
          </cell>
        </row>
        <row r="1588">
          <cell r="CD1588" t="str">
            <v>Magyarbóly</v>
          </cell>
        </row>
        <row r="1589">
          <cell r="CD1589" t="str">
            <v>Magyarcsanád</v>
          </cell>
        </row>
        <row r="1590">
          <cell r="CD1590" t="str">
            <v>Magyardombegyház</v>
          </cell>
        </row>
        <row r="1591">
          <cell r="CD1591" t="str">
            <v>Magyaregregy</v>
          </cell>
        </row>
        <row r="1592">
          <cell r="CD1592" t="str">
            <v>Magyaregres</v>
          </cell>
        </row>
        <row r="1593">
          <cell r="CD1593" t="str">
            <v>Magyarföld</v>
          </cell>
        </row>
        <row r="1594">
          <cell r="CD1594" t="str">
            <v>Magyargéc</v>
          </cell>
        </row>
        <row r="1595">
          <cell r="CD1595" t="str">
            <v>Magyargencs</v>
          </cell>
        </row>
        <row r="1596">
          <cell r="CD1596" t="str">
            <v>Magyarhertelend</v>
          </cell>
        </row>
        <row r="1597">
          <cell r="CD1597" t="str">
            <v>Magyarhomorog</v>
          </cell>
        </row>
        <row r="1598">
          <cell r="CD1598" t="str">
            <v>Magyarkeresztúr</v>
          </cell>
        </row>
        <row r="1599">
          <cell r="CD1599" t="str">
            <v>Magyarkeszi</v>
          </cell>
        </row>
        <row r="1600">
          <cell r="CD1600" t="str">
            <v>Magyarlak</v>
          </cell>
        </row>
        <row r="1601">
          <cell r="CD1601" t="str">
            <v>Magyarlukafa</v>
          </cell>
        </row>
        <row r="1602">
          <cell r="CD1602" t="str">
            <v>Magyarmecske</v>
          </cell>
        </row>
        <row r="1603">
          <cell r="CD1603" t="str">
            <v>Magyarnádalja</v>
          </cell>
        </row>
        <row r="1604">
          <cell r="CD1604" t="str">
            <v>Magyarnándor</v>
          </cell>
        </row>
        <row r="1605">
          <cell r="CD1605" t="str">
            <v>Magyarpolány</v>
          </cell>
        </row>
        <row r="1606">
          <cell r="CD1606" t="str">
            <v>Magyarsarlós</v>
          </cell>
        </row>
        <row r="1607">
          <cell r="CD1607" t="str">
            <v>Magyarszecsőd</v>
          </cell>
        </row>
        <row r="1608">
          <cell r="CD1608" t="str">
            <v>Magyarszék</v>
          </cell>
        </row>
        <row r="1609">
          <cell r="CD1609" t="str">
            <v>Magyarszentmiklós</v>
          </cell>
        </row>
        <row r="1610">
          <cell r="CD1610" t="str">
            <v>Magyarszerdahely</v>
          </cell>
        </row>
        <row r="1611">
          <cell r="CD1611" t="str">
            <v>Magyarszombatfa</v>
          </cell>
        </row>
        <row r="1612">
          <cell r="CD1612" t="str">
            <v>Magyartelek</v>
          </cell>
        </row>
        <row r="1613">
          <cell r="CD1613" t="str">
            <v>Majosháza</v>
          </cell>
        </row>
        <row r="1614">
          <cell r="CD1614" t="str">
            <v>Majs</v>
          </cell>
        </row>
        <row r="1615">
          <cell r="CD1615" t="str">
            <v>Makád</v>
          </cell>
        </row>
        <row r="1616">
          <cell r="CD1616" t="str">
            <v>Makkoshotyka</v>
          </cell>
        </row>
        <row r="1617">
          <cell r="CD1617" t="str">
            <v>Maklár</v>
          </cell>
        </row>
        <row r="1618">
          <cell r="CD1618" t="str">
            <v>Makó</v>
          </cell>
        </row>
        <row r="1619">
          <cell r="CD1619" t="str">
            <v>Malomsok</v>
          </cell>
        </row>
        <row r="1620">
          <cell r="CD1620" t="str">
            <v>Mályi</v>
          </cell>
        </row>
        <row r="1621">
          <cell r="CD1621" t="str">
            <v>Mályinka</v>
          </cell>
        </row>
        <row r="1622">
          <cell r="CD1622" t="str">
            <v>Mánd</v>
          </cell>
        </row>
        <row r="1623">
          <cell r="CD1623" t="str">
            <v>Mándok</v>
          </cell>
        </row>
        <row r="1624">
          <cell r="CD1624" t="str">
            <v>Mánfa</v>
          </cell>
        </row>
        <row r="1625">
          <cell r="CD1625" t="str">
            <v>Mány</v>
          </cell>
        </row>
        <row r="1626">
          <cell r="CD1626" t="str">
            <v>Maráza</v>
          </cell>
        </row>
        <row r="1627">
          <cell r="CD1627" t="str">
            <v>Marcalgergelyi</v>
          </cell>
        </row>
        <row r="1628">
          <cell r="CD1628" t="str">
            <v>Marcali</v>
          </cell>
        </row>
        <row r="1629">
          <cell r="CD1629" t="str">
            <v>Marcaltő</v>
          </cell>
        </row>
        <row r="1630">
          <cell r="CD1630" t="str">
            <v>Márfa</v>
          </cell>
        </row>
        <row r="1631">
          <cell r="CD1631" t="str">
            <v>Máriahalom</v>
          </cell>
        </row>
        <row r="1632">
          <cell r="CD1632" t="str">
            <v>Máriakálnok</v>
          </cell>
        </row>
        <row r="1633">
          <cell r="CD1633" t="str">
            <v>Máriakéménd</v>
          </cell>
        </row>
        <row r="1634">
          <cell r="CD1634" t="str">
            <v>Márianosztra</v>
          </cell>
        </row>
        <row r="1635">
          <cell r="CD1635" t="str">
            <v>Máriapócs</v>
          </cell>
        </row>
        <row r="1636">
          <cell r="CD1636" t="str">
            <v>Markaz</v>
          </cell>
        </row>
        <row r="1637">
          <cell r="CD1637" t="str">
            <v>Márkháza</v>
          </cell>
        </row>
        <row r="1638">
          <cell r="CD1638" t="str">
            <v>Márkó</v>
          </cell>
        </row>
        <row r="1639">
          <cell r="CD1639" t="str">
            <v>Markóc</v>
          </cell>
        </row>
        <row r="1640">
          <cell r="CD1640" t="str">
            <v>Markotabödöge</v>
          </cell>
        </row>
        <row r="1641">
          <cell r="CD1641" t="str">
            <v>Maróc</v>
          </cell>
        </row>
        <row r="1642">
          <cell r="CD1642" t="str">
            <v>Marócsa</v>
          </cell>
        </row>
        <row r="1643">
          <cell r="CD1643" t="str">
            <v>Márok</v>
          </cell>
        </row>
        <row r="1644">
          <cell r="CD1644" t="str">
            <v>Márokföld</v>
          </cell>
        </row>
        <row r="1645">
          <cell r="CD1645" t="str">
            <v>Márokpapi</v>
          </cell>
        </row>
        <row r="1646">
          <cell r="CD1646" t="str">
            <v>Maroslele</v>
          </cell>
        </row>
        <row r="1647">
          <cell r="CD1647" t="str">
            <v>Mártély</v>
          </cell>
        </row>
        <row r="1648">
          <cell r="CD1648" t="str">
            <v>Martfű</v>
          </cell>
        </row>
        <row r="1649">
          <cell r="CD1649" t="str">
            <v>Martonfa</v>
          </cell>
        </row>
        <row r="1650">
          <cell r="CD1650" t="str">
            <v>Martonvásár</v>
          </cell>
        </row>
        <row r="1651">
          <cell r="CD1651" t="str">
            <v>Martonyi</v>
          </cell>
        </row>
        <row r="1652">
          <cell r="CD1652" t="str">
            <v>Mátészalka</v>
          </cell>
        </row>
        <row r="1653">
          <cell r="CD1653" t="str">
            <v>Mátételke</v>
          </cell>
        </row>
        <row r="1654">
          <cell r="CD1654" t="str">
            <v>Mátraballa</v>
          </cell>
        </row>
        <row r="1655">
          <cell r="CD1655" t="str">
            <v>Mátraderecske</v>
          </cell>
        </row>
        <row r="1656">
          <cell r="CD1656" t="str">
            <v>Mátramindszent</v>
          </cell>
        </row>
        <row r="1657">
          <cell r="CD1657" t="str">
            <v>Mátranovák</v>
          </cell>
        </row>
        <row r="1658">
          <cell r="CD1658" t="str">
            <v>Mátraszele</v>
          </cell>
        </row>
        <row r="1659">
          <cell r="CD1659" t="str">
            <v>Mátraszentimre</v>
          </cell>
        </row>
        <row r="1660">
          <cell r="CD1660" t="str">
            <v>Mátraszőlős</v>
          </cell>
        </row>
        <row r="1661">
          <cell r="CD1661" t="str">
            <v>Mátraterenye</v>
          </cell>
        </row>
        <row r="1662">
          <cell r="CD1662" t="str">
            <v>Mátraverebély</v>
          </cell>
        </row>
        <row r="1663">
          <cell r="CD1663" t="str">
            <v>Mátyásdomb</v>
          </cell>
        </row>
        <row r="1664">
          <cell r="CD1664" t="str">
            <v>Matty</v>
          </cell>
        </row>
        <row r="1665">
          <cell r="CD1665" t="str">
            <v>Mátyus</v>
          </cell>
        </row>
        <row r="1666">
          <cell r="CD1666" t="str">
            <v>Máza</v>
          </cell>
        </row>
        <row r="1667">
          <cell r="CD1667" t="str">
            <v>Mecseknádasd</v>
          </cell>
        </row>
        <row r="1668">
          <cell r="CD1668" t="str">
            <v>Mecsekpölöske</v>
          </cell>
        </row>
        <row r="1669">
          <cell r="CD1669" t="str">
            <v>Mecsér</v>
          </cell>
        </row>
        <row r="1670">
          <cell r="CD1670" t="str">
            <v>Medgyesbodzás</v>
          </cell>
        </row>
        <row r="1671">
          <cell r="CD1671" t="str">
            <v>Medgyesegyháza</v>
          </cell>
        </row>
        <row r="1672">
          <cell r="CD1672" t="str">
            <v>Medina</v>
          </cell>
        </row>
        <row r="1673">
          <cell r="CD1673" t="str">
            <v>Meggyeskovácsi</v>
          </cell>
        </row>
        <row r="1674">
          <cell r="CD1674" t="str">
            <v>Megyaszó</v>
          </cell>
        </row>
        <row r="1675">
          <cell r="CD1675" t="str">
            <v>Megyehíd</v>
          </cell>
        </row>
        <row r="1676">
          <cell r="CD1676" t="str">
            <v>Megyer</v>
          </cell>
        </row>
        <row r="1677">
          <cell r="CD1677" t="str">
            <v>Méhkerék</v>
          </cell>
        </row>
        <row r="1678">
          <cell r="CD1678" t="str">
            <v>Méhtelek</v>
          </cell>
        </row>
        <row r="1679">
          <cell r="CD1679" t="str">
            <v>Mekényes</v>
          </cell>
        </row>
        <row r="1680">
          <cell r="CD1680" t="str">
            <v>Mélykút</v>
          </cell>
        </row>
        <row r="1681">
          <cell r="CD1681" t="str">
            <v>Mencshely</v>
          </cell>
        </row>
        <row r="1682">
          <cell r="CD1682" t="str">
            <v>Mende</v>
          </cell>
        </row>
        <row r="1683">
          <cell r="CD1683" t="str">
            <v>Méra</v>
          </cell>
        </row>
        <row r="1684">
          <cell r="CD1684" t="str">
            <v>Merenye</v>
          </cell>
        </row>
        <row r="1685">
          <cell r="CD1685" t="str">
            <v>Mérges</v>
          </cell>
        </row>
        <row r="1686">
          <cell r="CD1686" t="str">
            <v>Mérk</v>
          </cell>
        </row>
        <row r="1687">
          <cell r="CD1687" t="str">
            <v>Mernye</v>
          </cell>
        </row>
        <row r="1688">
          <cell r="CD1688" t="str">
            <v>Mersevát</v>
          </cell>
        </row>
        <row r="1689">
          <cell r="CD1689" t="str">
            <v>Mesterháza</v>
          </cell>
        </row>
        <row r="1690">
          <cell r="CD1690" t="str">
            <v>Mesteri</v>
          </cell>
        </row>
        <row r="1691">
          <cell r="CD1691" t="str">
            <v>Mesterszállás</v>
          </cell>
        </row>
        <row r="1692">
          <cell r="CD1692" t="str">
            <v>Meszes</v>
          </cell>
        </row>
        <row r="1693">
          <cell r="CD1693" t="str">
            <v>Meszlen</v>
          </cell>
        </row>
        <row r="1694">
          <cell r="CD1694" t="str">
            <v>Mesztegnyő</v>
          </cell>
        </row>
        <row r="1695">
          <cell r="CD1695" t="str">
            <v>Mezőberény</v>
          </cell>
        </row>
        <row r="1696">
          <cell r="CD1696" t="str">
            <v>Mezőcsát</v>
          </cell>
        </row>
        <row r="1697">
          <cell r="CD1697" t="str">
            <v>Mezőcsokonya</v>
          </cell>
        </row>
        <row r="1698">
          <cell r="CD1698" t="str">
            <v>Meződ</v>
          </cell>
        </row>
        <row r="1699">
          <cell r="CD1699" t="str">
            <v>Mezőfalva</v>
          </cell>
        </row>
        <row r="1700">
          <cell r="CD1700" t="str">
            <v>Mezőgyán</v>
          </cell>
        </row>
        <row r="1701">
          <cell r="CD1701" t="str">
            <v>Mezőhegyes</v>
          </cell>
        </row>
        <row r="1702">
          <cell r="CD1702" t="str">
            <v>Mezőhék</v>
          </cell>
        </row>
        <row r="1703">
          <cell r="CD1703" t="str">
            <v>Mezőkeresztes</v>
          </cell>
        </row>
        <row r="1704">
          <cell r="CD1704" t="str">
            <v>Mezőkomárom</v>
          </cell>
        </row>
        <row r="1705">
          <cell r="CD1705" t="str">
            <v>Mezőkovácsháza</v>
          </cell>
        </row>
        <row r="1706">
          <cell r="CD1706" t="str">
            <v>Mezőkövesd</v>
          </cell>
        </row>
        <row r="1707">
          <cell r="CD1707" t="str">
            <v>Mezőladány</v>
          </cell>
        </row>
        <row r="1708">
          <cell r="CD1708" t="str">
            <v>Mezőlak</v>
          </cell>
        </row>
        <row r="1709">
          <cell r="CD1709" t="str">
            <v>Mezőnagymihály</v>
          </cell>
        </row>
        <row r="1710">
          <cell r="CD1710" t="str">
            <v>Mezőnyárád</v>
          </cell>
        </row>
        <row r="1711">
          <cell r="CD1711" t="str">
            <v>Mezőörs</v>
          </cell>
        </row>
        <row r="1712">
          <cell r="CD1712" t="str">
            <v>Mezőpeterd</v>
          </cell>
        </row>
        <row r="1713">
          <cell r="CD1713" t="str">
            <v>Mezősas</v>
          </cell>
        </row>
        <row r="1714">
          <cell r="CD1714" t="str">
            <v>Mezőszemere</v>
          </cell>
        </row>
        <row r="1715">
          <cell r="CD1715" t="str">
            <v>Mezőszentgyörgy</v>
          </cell>
        </row>
        <row r="1716">
          <cell r="CD1716" t="str">
            <v>Mezőszilas</v>
          </cell>
        </row>
        <row r="1717">
          <cell r="CD1717" t="str">
            <v>Mezőtárkány</v>
          </cell>
        </row>
        <row r="1718">
          <cell r="CD1718" t="str">
            <v>Mezőtúr</v>
          </cell>
        </row>
        <row r="1719">
          <cell r="CD1719" t="str">
            <v>Mezőzombor</v>
          </cell>
        </row>
        <row r="1720">
          <cell r="CD1720" t="str">
            <v>Miháld</v>
          </cell>
        </row>
        <row r="1721">
          <cell r="CD1721" t="str">
            <v>Mihályfa</v>
          </cell>
        </row>
        <row r="1722">
          <cell r="CD1722" t="str">
            <v>Mihálygerge</v>
          </cell>
        </row>
        <row r="1723">
          <cell r="CD1723" t="str">
            <v>Mihályháza</v>
          </cell>
        </row>
        <row r="1724">
          <cell r="CD1724" t="str">
            <v>Mihályi</v>
          </cell>
        </row>
        <row r="1725">
          <cell r="CD1725" t="str">
            <v>Mike</v>
          </cell>
        </row>
        <row r="1726">
          <cell r="CD1726" t="str">
            <v>Mikebuda</v>
          </cell>
        </row>
        <row r="1727">
          <cell r="CD1727" t="str">
            <v>Mikekarácsonyfa</v>
          </cell>
        </row>
        <row r="1728">
          <cell r="CD1728" t="str">
            <v>Mikepércs</v>
          </cell>
        </row>
        <row r="1729">
          <cell r="CD1729" t="str">
            <v>Miklósi</v>
          </cell>
        </row>
        <row r="1730">
          <cell r="CD1730" t="str">
            <v>Mikófalva</v>
          </cell>
        </row>
        <row r="1731">
          <cell r="CD1731" t="str">
            <v>Mikóháza</v>
          </cell>
        </row>
        <row r="1732">
          <cell r="CD1732" t="str">
            <v>Mikosszéplak</v>
          </cell>
        </row>
        <row r="1733">
          <cell r="CD1733" t="str">
            <v>Milejszeg</v>
          </cell>
        </row>
        <row r="1734">
          <cell r="CD1734" t="str">
            <v>Milota</v>
          </cell>
        </row>
        <row r="1735">
          <cell r="CD1735" t="str">
            <v>Mindszent</v>
          </cell>
        </row>
        <row r="1736">
          <cell r="CD1736" t="str">
            <v>Mindszentgodisa</v>
          </cell>
        </row>
        <row r="1737">
          <cell r="CD1737" t="str">
            <v>Mindszentkálla</v>
          </cell>
        </row>
        <row r="1738">
          <cell r="CD1738" t="str">
            <v>Misefa</v>
          </cell>
        </row>
        <row r="1739">
          <cell r="CD1739" t="str">
            <v>Miske</v>
          </cell>
        </row>
        <row r="1740">
          <cell r="CD1740" t="str">
            <v>Miskolc</v>
          </cell>
        </row>
        <row r="1741">
          <cell r="CD1741" t="str">
            <v>Miszla</v>
          </cell>
        </row>
        <row r="1742">
          <cell r="CD1742" t="str">
            <v>Mocsa</v>
          </cell>
        </row>
        <row r="1743">
          <cell r="CD1743" t="str">
            <v>Mogyoród</v>
          </cell>
        </row>
        <row r="1744">
          <cell r="CD1744" t="str">
            <v>Mogyorósbánya</v>
          </cell>
        </row>
        <row r="1745">
          <cell r="CD1745" t="str">
            <v>Mogyoróska</v>
          </cell>
        </row>
        <row r="1746">
          <cell r="CD1746" t="str">
            <v>Moha</v>
          </cell>
        </row>
        <row r="1747">
          <cell r="CD1747" t="str">
            <v>Mohács</v>
          </cell>
        </row>
        <row r="1748">
          <cell r="CD1748" t="str">
            <v>Mohora</v>
          </cell>
        </row>
        <row r="1749">
          <cell r="CD1749" t="str">
            <v>Molnári</v>
          </cell>
        </row>
        <row r="1750">
          <cell r="CD1750" t="str">
            <v>Molnaszecsőd</v>
          </cell>
        </row>
        <row r="1751">
          <cell r="CD1751" t="str">
            <v>Molvány</v>
          </cell>
        </row>
        <row r="1752">
          <cell r="CD1752" t="str">
            <v>Monaj</v>
          </cell>
        </row>
        <row r="1753">
          <cell r="CD1753" t="str">
            <v>Monok</v>
          </cell>
        </row>
        <row r="1754">
          <cell r="CD1754" t="str">
            <v>Monor</v>
          </cell>
        </row>
        <row r="1755">
          <cell r="CD1755" t="str">
            <v>Mónosbél</v>
          </cell>
        </row>
        <row r="1756">
          <cell r="CD1756" t="str">
            <v>Monostorapáti</v>
          </cell>
        </row>
        <row r="1757">
          <cell r="CD1757" t="str">
            <v>Monostorpályi</v>
          </cell>
        </row>
        <row r="1758">
          <cell r="CD1758" t="str">
            <v>Monoszló</v>
          </cell>
        </row>
        <row r="1759">
          <cell r="CD1759" t="str">
            <v>Monyoród</v>
          </cell>
        </row>
        <row r="1760">
          <cell r="CD1760" t="str">
            <v>Mór</v>
          </cell>
        </row>
        <row r="1761">
          <cell r="CD1761" t="str">
            <v>Mórágy</v>
          </cell>
        </row>
        <row r="1762">
          <cell r="CD1762" t="str">
            <v>Mórahalom</v>
          </cell>
        </row>
        <row r="1763">
          <cell r="CD1763" t="str">
            <v>Móricgát</v>
          </cell>
        </row>
        <row r="1764">
          <cell r="CD1764" t="str">
            <v>Mórichida</v>
          </cell>
        </row>
        <row r="1765">
          <cell r="CD1765" t="str">
            <v>Mosdós</v>
          </cell>
        </row>
        <row r="1766">
          <cell r="CD1766" t="str">
            <v>Mosonmagyaróvár</v>
          </cell>
        </row>
        <row r="1767">
          <cell r="CD1767" t="str">
            <v>Mosonszentmiklós</v>
          </cell>
        </row>
        <row r="1768">
          <cell r="CD1768" t="str">
            <v>Mosonszolnok</v>
          </cell>
        </row>
        <row r="1769">
          <cell r="CD1769" t="str">
            <v>Mozsgó</v>
          </cell>
        </row>
        <row r="1770">
          <cell r="CD1770" t="str">
            <v>Mőcsény</v>
          </cell>
        </row>
        <row r="1771">
          <cell r="CD1771" t="str">
            <v>Mucsfa</v>
          </cell>
        </row>
        <row r="1772">
          <cell r="CD1772" t="str">
            <v>Mucsi</v>
          </cell>
        </row>
        <row r="1773">
          <cell r="CD1773" t="str">
            <v>Múcsony</v>
          </cell>
        </row>
        <row r="1774">
          <cell r="CD1774" t="str">
            <v>Muhi</v>
          </cell>
        </row>
        <row r="1775">
          <cell r="CD1775" t="str">
            <v>Murakeresztúr</v>
          </cell>
        </row>
        <row r="1776">
          <cell r="CD1776" t="str">
            <v>Murarátka</v>
          </cell>
        </row>
        <row r="1777">
          <cell r="CD1777" t="str">
            <v>Muraszemenye</v>
          </cell>
        </row>
        <row r="1778">
          <cell r="CD1778" t="str">
            <v>Murga</v>
          </cell>
        </row>
        <row r="1779">
          <cell r="CD1779" t="str">
            <v>Murony</v>
          </cell>
        </row>
        <row r="1780">
          <cell r="CD1780" t="str">
            <v>Nábrád</v>
          </cell>
        </row>
        <row r="1781">
          <cell r="CD1781" t="str">
            <v>Nadap</v>
          </cell>
        </row>
        <row r="1782">
          <cell r="CD1782" t="str">
            <v>Nádasd</v>
          </cell>
        </row>
        <row r="1783">
          <cell r="CD1783" t="str">
            <v>Nádasdladány</v>
          </cell>
        </row>
        <row r="1784">
          <cell r="CD1784" t="str">
            <v>Nádudvar</v>
          </cell>
        </row>
        <row r="1785">
          <cell r="CD1785" t="str">
            <v>Nágocs</v>
          </cell>
        </row>
        <row r="1786">
          <cell r="CD1786" t="str">
            <v>Nagyacsád</v>
          </cell>
        </row>
        <row r="1787">
          <cell r="CD1787" t="str">
            <v>Nagyalásony</v>
          </cell>
        </row>
        <row r="1788">
          <cell r="CD1788" t="str">
            <v>Nagyar</v>
          </cell>
        </row>
        <row r="1789">
          <cell r="CD1789" t="str">
            <v>Nagyatád</v>
          </cell>
        </row>
        <row r="1790">
          <cell r="CD1790" t="str">
            <v>Nagybajcs</v>
          </cell>
        </row>
        <row r="1791">
          <cell r="CD1791" t="str">
            <v>Nagybajom</v>
          </cell>
        </row>
        <row r="1792">
          <cell r="CD1792" t="str">
            <v>Nagybakónak</v>
          </cell>
        </row>
        <row r="1793">
          <cell r="CD1793" t="str">
            <v>Nagybánhegyes</v>
          </cell>
        </row>
        <row r="1794">
          <cell r="CD1794" t="str">
            <v>Nagybaracska</v>
          </cell>
        </row>
        <row r="1795">
          <cell r="CD1795" t="str">
            <v>Nagybarca</v>
          </cell>
        </row>
        <row r="1796">
          <cell r="CD1796" t="str">
            <v>Nagybárkány</v>
          </cell>
        </row>
        <row r="1797">
          <cell r="CD1797" t="str">
            <v>Nagyberény</v>
          </cell>
        </row>
        <row r="1798">
          <cell r="CD1798" t="str">
            <v>Nagyberki</v>
          </cell>
        </row>
        <row r="1799">
          <cell r="CD1799" t="str">
            <v>Nagybörzsöny</v>
          </cell>
        </row>
        <row r="1800">
          <cell r="CD1800" t="str">
            <v>Nagybudmér</v>
          </cell>
        </row>
        <row r="1801">
          <cell r="CD1801" t="str">
            <v>Nagycenk</v>
          </cell>
        </row>
        <row r="1802">
          <cell r="CD1802" t="str">
            <v>Nagycsány</v>
          </cell>
        </row>
        <row r="1803">
          <cell r="CD1803" t="str">
            <v>Nagycsécs</v>
          </cell>
        </row>
        <row r="1804">
          <cell r="CD1804" t="str">
            <v>Nagycsepely</v>
          </cell>
        </row>
        <row r="1805">
          <cell r="CD1805" t="str">
            <v>Nagycserkesz</v>
          </cell>
        </row>
        <row r="1806">
          <cell r="CD1806" t="str">
            <v>Nagydém</v>
          </cell>
        </row>
        <row r="1807">
          <cell r="CD1807" t="str">
            <v>Nagydobos</v>
          </cell>
        </row>
        <row r="1808">
          <cell r="CD1808" t="str">
            <v>Nagydobsza</v>
          </cell>
        </row>
        <row r="1809">
          <cell r="CD1809" t="str">
            <v>Nagydorog</v>
          </cell>
        </row>
        <row r="1810">
          <cell r="CD1810" t="str">
            <v>Nagyecsed</v>
          </cell>
        </row>
        <row r="1811">
          <cell r="CD1811" t="str">
            <v>Nagyér</v>
          </cell>
        </row>
        <row r="1812">
          <cell r="CD1812" t="str">
            <v>Nagyesztergár</v>
          </cell>
        </row>
        <row r="1813">
          <cell r="CD1813" t="str">
            <v>Nagyfüged</v>
          </cell>
        </row>
        <row r="1814">
          <cell r="CD1814" t="str">
            <v>Nagygeresd</v>
          </cell>
        </row>
        <row r="1815">
          <cell r="CD1815" t="str">
            <v>Nagygörbő</v>
          </cell>
        </row>
        <row r="1816">
          <cell r="CD1816" t="str">
            <v>Nagygyimót</v>
          </cell>
        </row>
        <row r="1817">
          <cell r="CD1817" t="str">
            <v>Nagyhajmás</v>
          </cell>
        </row>
        <row r="1818">
          <cell r="CD1818" t="str">
            <v>Nagyhalász</v>
          </cell>
        </row>
        <row r="1819">
          <cell r="CD1819" t="str">
            <v>Nagyharsány</v>
          </cell>
        </row>
        <row r="1820">
          <cell r="CD1820" t="str">
            <v>Nagyhegyes</v>
          </cell>
        </row>
        <row r="1821">
          <cell r="CD1821" t="str">
            <v>Nagyhódos</v>
          </cell>
        </row>
        <row r="1822">
          <cell r="CD1822" t="str">
            <v>Nagyhuta</v>
          </cell>
        </row>
        <row r="1823">
          <cell r="CD1823" t="str">
            <v>Nagyigmánd</v>
          </cell>
        </row>
        <row r="1824">
          <cell r="CD1824" t="str">
            <v>Nagyiván</v>
          </cell>
        </row>
        <row r="1825">
          <cell r="CD1825" t="str">
            <v>Nagykálló</v>
          </cell>
        </row>
        <row r="1826">
          <cell r="CD1826" t="str">
            <v>Nagykamarás</v>
          </cell>
        </row>
        <row r="1827">
          <cell r="CD1827" t="str">
            <v>Nagykanizsa</v>
          </cell>
        </row>
        <row r="1828">
          <cell r="CD1828" t="str">
            <v>Nagykapornak</v>
          </cell>
        </row>
        <row r="1829">
          <cell r="CD1829" t="str">
            <v>Nagykarácsony</v>
          </cell>
        </row>
        <row r="1830">
          <cell r="CD1830" t="str">
            <v>Nagykáta</v>
          </cell>
        </row>
        <row r="1831">
          <cell r="CD1831" t="str">
            <v>Nagykereki</v>
          </cell>
        </row>
        <row r="1832">
          <cell r="CD1832" t="str">
            <v>Nagykeresztúr</v>
          </cell>
        </row>
        <row r="1833">
          <cell r="CD1833" t="str">
            <v>Nagykinizs</v>
          </cell>
        </row>
        <row r="1834">
          <cell r="CD1834" t="str">
            <v>Nagykónyi</v>
          </cell>
        </row>
        <row r="1835">
          <cell r="CD1835" t="str">
            <v>Nagykorpád</v>
          </cell>
        </row>
        <row r="1836">
          <cell r="CD1836" t="str">
            <v>Nagykovácsi</v>
          </cell>
        </row>
        <row r="1837">
          <cell r="CD1837" t="str">
            <v>Nagykozár</v>
          </cell>
        </row>
        <row r="1838">
          <cell r="CD1838" t="str">
            <v>Nagykökényes</v>
          </cell>
        </row>
        <row r="1839">
          <cell r="CD1839" t="str">
            <v>Nagykölked</v>
          </cell>
        </row>
        <row r="1840">
          <cell r="CD1840" t="str">
            <v>Nagykőrös</v>
          </cell>
        </row>
        <row r="1841">
          <cell r="CD1841" t="str">
            <v>Nagykörű</v>
          </cell>
        </row>
        <row r="1842">
          <cell r="CD1842" t="str">
            <v>Nagykutas</v>
          </cell>
        </row>
        <row r="1843">
          <cell r="CD1843" t="str">
            <v>Nagylak</v>
          </cell>
        </row>
        <row r="1844">
          <cell r="CD1844" t="str">
            <v>Nagylengyel</v>
          </cell>
        </row>
        <row r="1845">
          <cell r="CD1845" t="str">
            <v>Nagylóc</v>
          </cell>
        </row>
        <row r="1846">
          <cell r="CD1846" t="str">
            <v>Nagylók</v>
          </cell>
        </row>
        <row r="1847">
          <cell r="CD1847" t="str">
            <v>Nagylózs</v>
          </cell>
        </row>
        <row r="1848">
          <cell r="CD1848" t="str">
            <v>Nagymágocs</v>
          </cell>
        </row>
        <row r="1849">
          <cell r="CD1849" t="str">
            <v>Nagymányok</v>
          </cell>
        </row>
        <row r="1850">
          <cell r="CD1850" t="str">
            <v>Nagymaros</v>
          </cell>
        </row>
        <row r="1851">
          <cell r="CD1851" t="str">
            <v>Nagymizdó</v>
          </cell>
        </row>
        <row r="1852">
          <cell r="CD1852" t="str">
            <v>Nagynyárád</v>
          </cell>
        </row>
        <row r="1853">
          <cell r="CD1853" t="str">
            <v>Nagyoroszi</v>
          </cell>
        </row>
        <row r="1854">
          <cell r="CD1854" t="str">
            <v>Nagypáli</v>
          </cell>
        </row>
        <row r="1855">
          <cell r="CD1855" t="str">
            <v>Nagypall</v>
          </cell>
        </row>
        <row r="1856">
          <cell r="CD1856" t="str">
            <v>Nagypeterd</v>
          </cell>
        </row>
        <row r="1857">
          <cell r="CD1857" t="str">
            <v>Nagypirit</v>
          </cell>
        </row>
        <row r="1858">
          <cell r="CD1858" t="str">
            <v>Nagyrábé</v>
          </cell>
        </row>
        <row r="1859">
          <cell r="CD1859" t="str">
            <v>Nagyrada</v>
          </cell>
        </row>
        <row r="1860">
          <cell r="CD1860" t="str">
            <v>Nagyrákos</v>
          </cell>
        </row>
        <row r="1861">
          <cell r="CD1861" t="str">
            <v>Nagyrécse</v>
          </cell>
        </row>
        <row r="1862">
          <cell r="CD1862" t="str">
            <v>Nagyréde</v>
          </cell>
        </row>
        <row r="1863">
          <cell r="CD1863" t="str">
            <v>Nagyrév</v>
          </cell>
        </row>
        <row r="1864">
          <cell r="CD1864" t="str">
            <v>Nagyrozvágy</v>
          </cell>
        </row>
        <row r="1865">
          <cell r="CD1865" t="str">
            <v>Nagysáp</v>
          </cell>
        </row>
        <row r="1866">
          <cell r="CD1866" t="str">
            <v>Nagysimonyi</v>
          </cell>
        </row>
        <row r="1867">
          <cell r="CD1867" t="str">
            <v>Nagyszakácsi</v>
          </cell>
        </row>
        <row r="1868">
          <cell r="CD1868" t="str">
            <v>Nagyszékely</v>
          </cell>
        </row>
        <row r="1869">
          <cell r="CD1869" t="str">
            <v>Nagyszekeres</v>
          </cell>
        </row>
        <row r="1870">
          <cell r="CD1870" t="str">
            <v>Nagyszénás</v>
          </cell>
        </row>
        <row r="1871">
          <cell r="CD1871" t="str">
            <v>Nagyszentjános</v>
          </cell>
        </row>
        <row r="1872">
          <cell r="CD1872" t="str">
            <v>Nagyszokoly</v>
          </cell>
        </row>
        <row r="1873">
          <cell r="CD1873" t="str">
            <v>Nagytálya</v>
          </cell>
        </row>
        <row r="1874">
          <cell r="CD1874" t="str">
            <v>Nagytarcsa</v>
          </cell>
        </row>
        <row r="1875">
          <cell r="CD1875" t="str">
            <v>Nagytevel</v>
          </cell>
        </row>
        <row r="1876">
          <cell r="CD1876" t="str">
            <v>Nagytilaj</v>
          </cell>
        </row>
        <row r="1877">
          <cell r="CD1877" t="str">
            <v>Nagytótfalu</v>
          </cell>
        </row>
        <row r="1878">
          <cell r="CD1878" t="str">
            <v>Nagytőke</v>
          </cell>
        </row>
        <row r="1879">
          <cell r="CD1879" t="str">
            <v>Nagyút</v>
          </cell>
        </row>
        <row r="1880">
          <cell r="CD1880" t="str">
            <v>Nagyvarsány</v>
          </cell>
        </row>
        <row r="1881">
          <cell r="CD1881" t="str">
            <v>Nagyváty</v>
          </cell>
        </row>
        <row r="1882">
          <cell r="CD1882" t="str">
            <v>Nagyvázsony</v>
          </cell>
        </row>
        <row r="1883">
          <cell r="CD1883" t="str">
            <v>Nagyvejke</v>
          </cell>
        </row>
        <row r="1884">
          <cell r="CD1884" t="str">
            <v>Nagyveleg</v>
          </cell>
        </row>
        <row r="1885">
          <cell r="CD1885" t="str">
            <v>Nagyvenyim</v>
          </cell>
        </row>
        <row r="1886">
          <cell r="CD1886" t="str">
            <v>Nagyvisnyó</v>
          </cell>
        </row>
        <row r="1887">
          <cell r="CD1887" t="str">
            <v>Nak</v>
          </cell>
        </row>
        <row r="1888">
          <cell r="CD1888" t="str">
            <v>Napkor</v>
          </cell>
        </row>
        <row r="1889">
          <cell r="CD1889" t="str">
            <v>Nárai</v>
          </cell>
        </row>
        <row r="1890">
          <cell r="CD1890" t="str">
            <v>Narda</v>
          </cell>
        </row>
        <row r="1891">
          <cell r="CD1891" t="str">
            <v>Naszály</v>
          </cell>
        </row>
        <row r="1892">
          <cell r="CD1892" t="str">
            <v>Négyes</v>
          </cell>
        </row>
        <row r="1893">
          <cell r="CD1893" t="str">
            <v>Nekézseny</v>
          </cell>
        </row>
        <row r="1894">
          <cell r="CD1894" t="str">
            <v>Nemesapáti</v>
          </cell>
        </row>
        <row r="1895">
          <cell r="CD1895" t="str">
            <v>Nemesbikk</v>
          </cell>
        </row>
        <row r="1896">
          <cell r="CD1896" t="str">
            <v>Nemesborzova</v>
          </cell>
        </row>
        <row r="1897">
          <cell r="CD1897" t="str">
            <v>Nemesbőd</v>
          </cell>
        </row>
        <row r="1898">
          <cell r="CD1898" t="str">
            <v>Nemesbük</v>
          </cell>
        </row>
        <row r="1899">
          <cell r="CD1899" t="str">
            <v>Nemescsó</v>
          </cell>
        </row>
        <row r="1900">
          <cell r="CD1900" t="str">
            <v>Nemesdéd</v>
          </cell>
        </row>
        <row r="1901">
          <cell r="CD1901" t="str">
            <v>Nemesgörzsöny</v>
          </cell>
        </row>
        <row r="1902">
          <cell r="CD1902" t="str">
            <v>Nemesgulács</v>
          </cell>
        </row>
        <row r="1903">
          <cell r="CD1903" t="str">
            <v>Nemeshany</v>
          </cell>
        </row>
        <row r="1904">
          <cell r="CD1904" t="str">
            <v>Nemeshetés</v>
          </cell>
        </row>
        <row r="1905">
          <cell r="CD1905" t="str">
            <v>Nemeske</v>
          </cell>
        </row>
        <row r="1906">
          <cell r="CD1906" t="str">
            <v>Nemeskér</v>
          </cell>
        </row>
        <row r="1907">
          <cell r="CD1907" t="str">
            <v>Nemeskeresztúr</v>
          </cell>
        </row>
        <row r="1908">
          <cell r="CD1908" t="str">
            <v>Nemeskisfalud</v>
          </cell>
        </row>
        <row r="1909">
          <cell r="CD1909" t="str">
            <v>Nemeskocs</v>
          </cell>
        </row>
        <row r="1910">
          <cell r="CD1910" t="str">
            <v>Nemeskolta</v>
          </cell>
        </row>
        <row r="1911">
          <cell r="CD1911" t="str">
            <v>Nemesládony</v>
          </cell>
        </row>
        <row r="1912">
          <cell r="CD1912" t="str">
            <v>Nemesmedves</v>
          </cell>
        </row>
        <row r="1913">
          <cell r="CD1913" t="str">
            <v>Nemesnádudvar</v>
          </cell>
        </row>
        <row r="1914">
          <cell r="CD1914" t="str">
            <v>Nemesnép</v>
          </cell>
        </row>
        <row r="1915">
          <cell r="CD1915" t="str">
            <v>Nemespátró</v>
          </cell>
        </row>
        <row r="1916">
          <cell r="CD1916" t="str">
            <v>Nemesrádó</v>
          </cell>
        </row>
        <row r="1917">
          <cell r="CD1917" t="str">
            <v>Nemesrempehollós</v>
          </cell>
        </row>
        <row r="1918">
          <cell r="CD1918" t="str">
            <v>Nemessándorháza</v>
          </cell>
        </row>
        <row r="1919">
          <cell r="CD1919" t="str">
            <v>Nemesszalók</v>
          </cell>
        </row>
        <row r="1920">
          <cell r="CD1920" t="str">
            <v>Nemesszentandrás</v>
          </cell>
        </row>
        <row r="1921">
          <cell r="CD1921" t="str">
            <v>Nemesvámos</v>
          </cell>
        </row>
        <row r="1922">
          <cell r="CD1922" t="str">
            <v>Nemesvid</v>
          </cell>
        </row>
        <row r="1923">
          <cell r="CD1923" t="str">
            <v>Nemesvita</v>
          </cell>
        </row>
        <row r="1924">
          <cell r="CD1924" t="str">
            <v>Németbánya</v>
          </cell>
        </row>
        <row r="1925">
          <cell r="CD1925" t="str">
            <v>Németfalu</v>
          </cell>
        </row>
        <row r="1926">
          <cell r="CD1926" t="str">
            <v>Németkér</v>
          </cell>
        </row>
        <row r="1927">
          <cell r="CD1927" t="str">
            <v>Nemti</v>
          </cell>
        </row>
        <row r="1928">
          <cell r="CD1928" t="str">
            <v>Neszmély</v>
          </cell>
        </row>
        <row r="1929">
          <cell r="CD1929" t="str">
            <v>Nézsa</v>
          </cell>
        </row>
        <row r="1930">
          <cell r="CD1930" t="str">
            <v>Nick</v>
          </cell>
        </row>
        <row r="1931">
          <cell r="CD1931" t="str">
            <v>Nikla</v>
          </cell>
        </row>
        <row r="1932">
          <cell r="CD1932" t="str">
            <v>Nógrád</v>
          </cell>
        </row>
        <row r="1933">
          <cell r="CD1933" t="str">
            <v>Nógrádkövesd</v>
          </cell>
        </row>
        <row r="1934">
          <cell r="CD1934" t="str">
            <v>Nógrádmarcal</v>
          </cell>
        </row>
        <row r="1935">
          <cell r="CD1935" t="str">
            <v>Nógrádmegyer</v>
          </cell>
        </row>
        <row r="1936">
          <cell r="CD1936" t="str">
            <v>Nógrádsáp</v>
          </cell>
        </row>
        <row r="1937">
          <cell r="CD1937" t="str">
            <v>Nógrádsipek</v>
          </cell>
        </row>
        <row r="1938">
          <cell r="CD1938" t="str">
            <v>Nógrádszakál</v>
          </cell>
        </row>
        <row r="1939">
          <cell r="CD1939" t="str">
            <v>Nóráp</v>
          </cell>
        </row>
        <row r="1940">
          <cell r="CD1940" t="str">
            <v>Noszlop</v>
          </cell>
        </row>
        <row r="1941">
          <cell r="CD1941" t="str">
            <v>Noszvaj</v>
          </cell>
        </row>
        <row r="1942">
          <cell r="CD1942" t="str">
            <v>Nova</v>
          </cell>
        </row>
        <row r="1943">
          <cell r="CD1943" t="str">
            <v>Novaj</v>
          </cell>
        </row>
        <row r="1944">
          <cell r="CD1944" t="str">
            <v>Novajidrány</v>
          </cell>
        </row>
        <row r="1945">
          <cell r="CD1945" t="str">
            <v>Nőtincs</v>
          </cell>
        </row>
        <row r="1946">
          <cell r="CD1946" t="str">
            <v>Nyalka</v>
          </cell>
        </row>
        <row r="1947">
          <cell r="CD1947" t="str">
            <v>Nyárád</v>
          </cell>
        </row>
        <row r="1948">
          <cell r="CD1948" t="str">
            <v>Nyáregyháza</v>
          </cell>
        </row>
        <row r="1949">
          <cell r="CD1949" t="str">
            <v>Nyárlőrinc</v>
          </cell>
        </row>
        <row r="1950">
          <cell r="CD1950" t="str">
            <v>Nyársapát</v>
          </cell>
        </row>
        <row r="1951">
          <cell r="CD1951" t="str">
            <v>Nyékládháza</v>
          </cell>
        </row>
        <row r="1952">
          <cell r="CD1952" t="str">
            <v>Nyergesújfalu</v>
          </cell>
        </row>
        <row r="1953">
          <cell r="CD1953" t="str">
            <v>Nyésta</v>
          </cell>
        </row>
        <row r="1954">
          <cell r="CD1954" t="str">
            <v>Nyim</v>
          </cell>
        </row>
        <row r="1955">
          <cell r="CD1955" t="str">
            <v>Nyírábrány</v>
          </cell>
        </row>
        <row r="1956">
          <cell r="CD1956" t="str">
            <v>Nyíracsád</v>
          </cell>
        </row>
        <row r="1957">
          <cell r="CD1957" t="str">
            <v>Nyirád</v>
          </cell>
        </row>
        <row r="1958">
          <cell r="CD1958" t="str">
            <v>Nyíradony</v>
          </cell>
        </row>
        <row r="1959">
          <cell r="CD1959" t="str">
            <v>Nyírbátor</v>
          </cell>
        </row>
        <row r="1960">
          <cell r="CD1960" t="str">
            <v>Nyírbéltek</v>
          </cell>
        </row>
        <row r="1961">
          <cell r="CD1961" t="str">
            <v>Nyírbogát</v>
          </cell>
        </row>
        <row r="1962">
          <cell r="CD1962" t="str">
            <v>Nyírbogdány</v>
          </cell>
        </row>
        <row r="1963">
          <cell r="CD1963" t="str">
            <v>Nyírcsaholy</v>
          </cell>
        </row>
        <row r="1964">
          <cell r="CD1964" t="str">
            <v>Nyírcsászári</v>
          </cell>
        </row>
        <row r="1965">
          <cell r="CD1965" t="str">
            <v>Nyírderzs</v>
          </cell>
        </row>
        <row r="1966">
          <cell r="CD1966" t="str">
            <v>Nyíregyháza</v>
          </cell>
        </row>
        <row r="1967">
          <cell r="CD1967" t="str">
            <v>Nyírgelse</v>
          </cell>
        </row>
        <row r="1968">
          <cell r="CD1968" t="str">
            <v>Nyírgyulaj</v>
          </cell>
        </row>
        <row r="1969">
          <cell r="CD1969" t="str">
            <v>Nyíri</v>
          </cell>
        </row>
        <row r="1970">
          <cell r="CD1970" t="str">
            <v>Nyíribrony</v>
          </cell>
        </row>
        <row r="1971">
          <cell r="CD1971" t="str">
            <v>Nyírjákó</v>
          </cell>
        </row>
        <row r="1972">
          <cell r="CD1972" t="str">
            <v>Nyírkarász</v>
          </cell>
        </row>
        <row r="1973">
          <cell r="CD1973" t="str">
            <v>Nyírkáta</v>
          </cell>
        </row>
        <row r="1974">
          <cell r="CD1974" t="str">
            <v>Nyírkércs</v>
          </cell>
        </row>
        <row r="1975">
          <cell r="CD1975" t="str">
            <v>Nyírlövő</v>
          </cell>
        </row>
        <row r="1976">
          <cell r="CD1976" t="str">
            <v>Nyírlugos</v>
          </cell>
        </row>
        <row r="1977">
          <cell r="CD1977" t="str">
            <v>Nyírmada</v>
          </cell>
        </row>
        <row r="1978">
          <cell r="CD1978" t="str">
            <v>Nyírmártonfalva</v>
          </cell>
        </row>
        <row r="1979">
          <cell r="CD1979" t="str">
            <v>Nyírmeggyes</v>
          </cell>
        </row>
        <row r="1980">
          <cell r="CD1980" t="str">
            <v>Nyírmihálydi</v>
          </cell>
        </row>
        <row r="1981">
          <cell r="CD1981" t="str">
            <v>Nyírparasznya</v>
          </cell>
        </row>
        <row r="1982">
          <cell r="CD1982" t="str">
            <v>Nyírpazony</v>
          </cell>
        </row>
        <row r="1983">
          <cell r="CD1983" t="str">
            <v>Nyírpilis</v>
          </cell>
        </row>
        <row r="1984">
          <cell r="CD1984" t="str">
            <v>Nyírtass</v>
          </cell>
        </row>
        <row r="1985">
          <cell r="CD1985" t="str">
            <v>Nyírtelek</v>
          </cell>
        </row>
        <row r="1986">
          <cell r="CD1986" t="str">
            <v>Nyírtét</v>
          </cell>
        </row>
        <row r="1987">
          <cell r="CD1987" t="str">
            <v>Nyírtura</v>
          </cell>
        </row>
        <row r="1988">
          <cell r="CD1988" t="str">
            <v>Nyírvasvári</v>
          </cell>
        </row>
        <row r="1989">
          <cell r="CD1989" t="str">
            <v>Nyomár</v>
          </cell>
        </row>
        <row r="1990">
          <cell r="CD1990" t="str">
            <v>Nyőgér</v>
          </cell>
        </row>
        <row r="1991">
          <cell r="CD1991" t="str">
            <v>Nyugotszenterzsébet</v>
          </cell>
        </row>
        <row r="1992">
          <cell r="CD1992" t="str">
            <v>Nyúl</v>
          </cell>
        </row>
        <row r="1993">
          <cell r="CD1993" t="str">
            <v>Óbánya</v>
          </cell>
        </row>
        <row r="1994">
          <cell r="CD1994" t="str">
            <v>Óbarok</v>
          </cell>
        </row>
        <row r="1995">
          <cell r="CD1995" t="str">
            <v>Óbudavár</v>
          </cell>
        </row>
        <row r="1996">
          <cell r="CD1996" t="str">
            <v>Ócsa</v>
          </cell>
        </row>
        <row r="1997">
          <cell r="CD1997" t="str">
            <v>Ócsárd</v>
          </cell>
        </row>
        <row r="1998">
          <cell r="CD1998" t="str">
            <v>Ófalu</v>
          </cell>
        </row>
        <row r="1999">
          <cell r="CD1999" t="str">
            <v>Ófehértó</v>
          </cell>
        </row>
        <row r="2000">
          <cell r="CD2000" t="str">
            <v>Óföldeák</v>
          </cell>
        </row>
        <row r="2001">
          <cell r="CD2001" t="str">
            <v>Óhíd</v>
          </cell>
        </row>
        <row r="2002">
          <cell r="CD2002" t="str">
            <v>Okány</v>
          </cell>
        </row>
        <row r="2003">
          <cell r="CD2003" t="str">
            <v>Okorág</v>
          </cell>
        </row>
        <row r="2004">
          <cell r="CD2004" t="str">
            <v>Okorvölgy</v>
          </cell>
        </row>
        <row r="2005">
          <cell r="CD2005" t="str">
            <v>Olasz</v>
          </cell>
        </row>
        <row r="2006">
          <cell r="CD2006" t="str">
            <v>Olaszfa</v>
          </cell>
        </row>
        <row r="2007">
          <cell r="CD2007" t="str">
            <v>Olaszfalu</v>
          </cell>
        </row>
        <row r="2008">
          <cell r="CD2008" t="str">
            <v>Olaszliszka</v>
          </cell>
        </row>
        <row r="2009">
          <cell r="CD2009" t="str">
            <v>Olcsva</v>
          </cell>
        </row>
        <row r="2010">
          <cell r="CD2010" t="str">
            <v>Olcsvaapáti</v>
          </cell>
        </row>
        <row r="2011">
          <cell r="CD2011" t="str">
            <v>Old</v>
          </cell>
        </row>
        <row r="2012">
          <cell r="CD2012" t="str">
            <v>Ólmod</v>
          </cell>
        </row>
        <row r="2013">
          <cell r="CD2013" t="str">
            <v>Oltárc</v>
          </cell>
        </row>
        <row r="2014">
          <cell r="CD2014" t="str">
            <v>Onga</v>
          </cell>
        </row>
        <row r="2015">
          <cell r="CD2015" t="str">
            <v>Ónod</v>
          </cell>
        </row>
        <row r="2016">
          <cell r="CD2016" t="str">
            <v>Ópályi</v>
          </cell>
        </row>
        <row r="2017">
          <cell r="CD2017" t="str">
            <v>Ópusztaszer</v>
          </cell>
        </row>
        <row r="2018">
          <cell r="CD2018" t="str">
            <v>Orbányosfa</v>
          </cell>
        </row>
        <row r="2019">
          <cell r="CD2019" t="str">
            <v>Orci</v>
          </cell>
        </row>
        <row r="2020">
          <cell r="CD2020" t="str">
            <v>Ordacsehi</v>
          </cell>
        </row>
        <row r="2021">
          <cell r="CD2021" t="str">
            <v>Ordas</v>
          </cell>
        </row>
        <row r="2022">
          <cell r="CD2022" t="str">
            <v>Orfalu</v>
          </cell>
        </row>
        <row r="2023">
          <cell r="CD2023" t="str">
            <v>Orfű</v>
          </cell>
        </row>
        <row r="2024">
          <cell r="CD2024" t="str">
            <v>Orgovány</v>
          </cell>
        </row>
        <row r="2025">
          <cell r="CD2025" t="str">
            <v>Ormándlak</v>
          </cell>
        </row>
        <row r="2026">
          <cell r="CD2026" t="str">
            <v>Ormosbánya</v>
          </cell>
        </row>
        <row r="2027">
          <cell r="CD2027" t="str">
            <v>Orosháza</v>
          </cell>
        </row>
        <row r="2028">
          <cell r="CD2028" t="str">
            <v>Oroszi</v>
          </cell>
        </row>
        <row r="2029">
          <cell r="CD2029" t="str">
            <v>Oroszlány</v>
          </cell>
        </row>
        <row r="2030">
          <cell r="CD2030" t="str">
            <v>Oroszló</v>
          </cell>
        </row>
        <row r="2031">
          <cell r="CD2031" t="str">
            <v>Orosztony</v>
          </cell>
        </row>
        <row r="2032">
          <cell r="CD2032" t="str">
            <v>Ortaháza</v>
          </cell>
        </row>
        <row r="2033">
          <cell r="CD2033" t="str">
            <v>Osli</v>
          </cell>
        </row>
        <row r="2034">
          <cell r="CD2034" t="str">
            <v>Ostffyasszonyfa</v>
          </cell>
        </row>
        <row r="2035">
          <cell r="CD2035" t="str">
            <v>Ostoros</v>
          </cell>
        </row>
        <row r="2036">
          <cell r="CD2036" t="str">
            <v>Oszkó</v>
          </cell>
        </row>
        <row r="2037">
          <cell r="CD2037" t="str">
            <v>Oszlár</v>
          </cell>
        </row>
        <row r="2038">
          <cell r="CD2038" t="str">
            <v>Osztopán</v>
          </cell>
        </row>
        <row r="2039">
          <cell r="CD2039" t="str">
            <v>Ózd</v>
          </cell>
        </row>
        <row r="2040">
          <cell r="CD2040" t="str">
            <v>Ózdfalu</v>
          </cell>
        </row>
        <row r="2041">
          <cell r="CD2041" t="str">
            <v>Ozmánbük</v>
          </cell>
        </row>
        <row r="2042">
          <cell r="CD2042" t="str">
            <v>Ozora</v>
          </cell>
        </row>
        <row r="2043">
          <cell r="CD2043" t="str">
            <v>Öcs</v>
          </cell>
        </row>
        <row r="2044">
          <cell r="CD2044" t="str">
            <v>Őcsény</v>
          </cell>
        </row>
        <row r="2045">
          <cell r="CD2045" t="str">
            <v>Öcsöd</v>
          </cell>
        </row>
        <row r="2046">
          <cell r="CD2046" t="str">
            <v>Ököritófülpös</v>
          </cell>
        </row>
        <row r="2047">
          <cell r="CD2047" t="str">
            <v>Ölbő</v>
          </cell>
        </row>
        <row r="2048">
          <cell r="CD2048" t="str">
            <v>Ömböly</v>
          </cell>
        </row>
        <row r="2049">
          <cell r="CD2049" t="str">
            <v>Őr</v>
          </cell>
        </row>
        <row r="2050">
          <cell r="CD2050" t="str">
            <v>Őrbottyán</v>
          </cell>
        </row>
        <row r="2051">
          <cell r="CD2051" t="str">
            <v>Öregcsertő</v>
          </cell>
        </row>
        <row r="2052">
          <cell r="CD2052" t="str">
            <v>Öreglak</v>
          </cell>
        </row>
        <row r="2053">
          <cell r="CD2053" t="str">
            <v>Őrhalom</v>
          </cell>
        </row>
        <row r="2054">
          <cell r="CD2054" t="str">
            <v>Őrimagyarósd</v>
          </cell>
        </row>
        <row r="2055">
          <cell r="CD2055" t="str">
            <v>Őriszentpéter</v>
          </cell>
        </row>
        <row r="2056">
          <cell r="CD2056" t="str">
            <v>Örkény</v>
          </cell>
        </row>
        <row r="2057">
          <cell r="CD2057" t="str">
            <v>Örményes</v>
          </cell>
        </row>
        <row r="2058">
          <cell r="CD2058" t="str">
            <v>Örménykút</v>
          </cell>
        </row>
        <row r="2059">
          <cell r="CD2059" t="str">
            <v>Őrtilos</v>
          </cell>
        </row>
        <row r="2060">
          <cell r="CD2060" t="str">
            <v>Örvényes</v>
          </cell>
        </row>
        <row r="2061">
          <cell r="CD2061" t="str">
            <v>Ősagárd</v>
          </cell>
        </row>
        <row r="2062">
          <cell r="CD2062" t="str">
            <v>Ősi</v>
          </cell>
        </row>
        <row r="2063">
          <cell r="CD2063" t="str">
            <v>Öskü</v>
          </cell>
        </row>
        <row r="2064">
          <cell r="CD2064" t="str">
            <v>Öttevény</v>
          </cell>
        </row>
        <row r="2065">
          <cell r="CD2065" t="str">
            <v>Öttömös</v>
          </cell>
        </row>
        <row r="2066">
          <cell r="CD2066" t="str">
            <v>Ötvöskónyi</v>
          </cell>
        </row>
        <row r="2067">
          <cell r="CD2067" t="str">
            <v>Pácin</v>
          </cell>
        </row>
        <row r="2068">
          <cell r="CD2068" t="str">
            <v>Pacsa</v>
          </cell>
        </row>
        <row r="2069">
          <cell r="CD2069" t="str">
            <v>Pácsony</v>
          </cell>
        </row>
        <row r="2070">
          <cell r="CD2070" t="str">
            <v>Padár</v>
          </cell>
        </row>
        <row r="2071">
          <cell r="CD2071" t="str">
            <v>Páhi</v>
          </cell>
        </row>
        <row r="2072">
          <cell r="CD2072" t="str">
            <v>Páka</v>
          </cell>
        </row>
        <row r="2073">
          <cell r="CD2073" t="str">
            <v>Pakod</v>
          </cell>
        </row>
        <row r="2074">
          <cell r="CD2074" t="str">
            <v>Pákozd</v>
          </cell>
        </row>
        <row r="2075">
          <cell r="CD2075" t="str">
            <v>Paks</v>
          </cell>
        </row>
        <row r="2076">
          <cell r="CD2076" t="str">
            <v>Palé</v>
          </cell>
        </row>
        <row r="2077">
          <cell r="CD2077" t="str">
            <v>Pálfa</v>
          </cell>
        </row>
        <row r="2078">
          <cell r="CD2078" t="str">
            <v>Pálfiszeg</v>
          </cell>
        </row>
        <row r="2079">
          <cell r="CD2079" t="str">
            <v>Pálháza</v>
          </cell>
        </row>
        <row r="2080">
          <cell r="CD2080" t="str">
            <v>Páli</v>
          </cell>
        </row>
        <row r="2081">
          <cell r="CD2081" t="str">
            <v>Palkonya</v>
          </cell>
        </row>
        <row r="2082">
          <cell r="CD2082" t="str">
            <v>Pálmajor</v>
          </cell>
        </row>
        <row r="2083">
          <cell r="CD2083" t="str">
            <v>Pálmonostora</v>
          </cell>
        </row>
        <row r="2084">
          <cell r="CD2084" t="str">
            <v>Palotabozsok</v>
          </cell>
        </row>
        <row r="2085">
          <cell r="CD2085" t="str">
            <v>Palotás</v>
          </cell>
        </row>
        <row r="2086">
          <cell r="CD2086" t="str">
            <v>Paloznak</v>
          </cell>
        </row>
        <row r="2087">
          <cell r="CD2087" t="str">
            <v>Pamlény</v>
          </cell>
        </row>
        <row r="2088">
          <cell r="CD2088" t="str">
            <v>Pamuk</v>
          </cell>
        </row>
        <row r="2089">
          <cell r="CD2089" t="str">
            <v>Pánd</v>
          </cell>
        </row>
        <row r="2090">
          <cell r="CD2090" t="str">
            <v>Pankasz</v>
          </cell>
        </row>
        <row r="2091">
          <cell r="CD2091" t="str">
            <v>Pannonhalma</v>
          </cell>
        </row>
        <row r="2092">
          <cell r="CD2092" t="str">
            <v>Pányok</v>
          </cell>
        </row>
        <row r="2093">
          <cell r="CD2093" t="str">
            <v>Panyola</v>
          </cell>
        </row>
        <row r="2094">
          <cell r="CD2094" t="str">
            <v>Pap</v>
          </cell>
        </row>
        <row r="2095">
          <cell r="CD2095" t="str">
            <v>Pápa</v>
          </cell>
        </row>
        <row r="2096">
          <cell r="CD2096" t="str">
            <v>Pápadereske</v>
          </cell>
        </row>
        <row r="2097">
          <cell r="CD2097" t="str">
            <v>Pápakovácsi</v>
          </cell>
        </row>
        <row r="2098">
          <cell r="CD2098" t="str">
            <v>Pápasalamon</v>
          </cell>
        </row>
        <row r="2099">
          <cell r="CD2099" t="str">
            <v>Pápateszér</v>
          </cell>
        </row>
        <row r="2100">
          <cell r="CD2100" t="str">
            <v>Papkeszi</v>
          </cell>
        </row>
        <row r="2101">
          <cell r="CD2101" t="str">
            <v>Pápoc</v>
          </cell>
        </row>
        <row r="2102">
          <cell r="CD2102" t="str">
            <v>Papos</v>
          </cell>
        </row>
        <row r="2103">
          <cell r="CD2103" t="str">
            <v>Páprád</v>
          </cell>
        </row>
        <row r="2104">
          <cell r="CD2104" t="str">
            <v>Parád</v>
          </cell>
        </row>
        <row r="2105">
          <cell r="CD2105" t="str">
            <v>Parádsasvár</v>
          </cell>
        </row>
        <row r="2106">
          <cell r="CD2106" t="str">
            <v>Parasznya</v>
          </cell>
        </row>
        <row r="2107">
          <cell r="CD2107" t="str">
            <v>Paszab</v>
          </cell>
        </row>
        <row r="2108">
          <cell r="CD2108" t="str">
            <v>Pásztó</v>
          </cell>
        </row>
        <row r="2109">
          <cell r="CD2109" t="str">
            <v>Pásztori</v>
          </cell>
        </row>
        <row r="2110">
          <cell r="CD2110" t="str">
            <v>Pat</v>
          </cell>
        </row>
        <row r="2111">
          <cell r="CD2111" t="str">
            <v>Patak</v>
          </cell>
        </row>
        <row r="2112">
          <cell r="CD2112" t="str">
            <v>Patalom</v>
          </cell>
        </row>
        <row r="2113">
          <cell r="CD2113" t="str">
            <v>Patapoklosi</v>
          </cell>
        </row>
        <row r="2114">
          <cell r="CD2114" t="str">
            <v>Patca</v>
          </cell>
        </row>
        <row r="2115">
          <cell r="CD2115" t="str">
            <v>Pátka</v>
          </cell>
        </row>
        <row r="2116">
          <cell r="CD2116" t="str">
            <v>Patosfa</v>
          </cell>
        </row>
        <row r="2117">
          <cell r="CD2117" t="str">
            <v>Pátroha</v>
          </cell>
        </row>
        <row r="2118">
          <cell r="CD2118" t="str">
            <v>Patvarc</v>
          </cell>
        </row>
        <row r="2119">
          <cell r="CD2119" t="str">
            <v>Páty</v>
          </cell>
        </row>
        <row r="2120">
          <cell r="CD2120" t="str">
            <v>Pátyod</v>
          </cell>
        </row>
        <row r="2121">
          <cell r="CD2121" t="str">
            <v>Pázmánd</v>
          </cell>
        </row>
        <row r="2122">
          <cell r="CD2122" t="str">
            <v>Pázmándfalu</v>
          </cell>
        </row>
        <row r="2123">
          <cell r="CD2123" t="str">
            <v>Pécel</v>
          </cell>
        </row>
        <row r="2124">
          <cell r="CD2124" t="str">
            <v>Pecöl</v>
          </cell>
        </row>
        <row r="2125">
          <cell r="CD2125" t="str">
            <v>Pécs</v>
          </cell>
        </row>
        <row r="2126">
          <cell r="CD2126" t="str">
            <v>Pécsbagota</v>
          </cell>
        </row>
        <row r="2127">
          <cell r="CD2127" t="str">
            <v>Pécsdevecser</v>
          </cell>
        </row>
        <row r="2128">
          <cell r="CD2128" t="str">
            <v>Pécsely</v>
          </cell>
        </row>
        <row r="2129">
          <cell r="CD2129" t="str">
            <v>Pécsudvard</v>
          </cell>
        </row>
        <row r="2130">
          <cell r="CD2130" t="str">
            <v>Pécsvárad</v>
          </cell>
        </row>
        <row r="2131">
          <cell r="CD2131" t="str">
            <v>Pellérd</v>
          </cell>
        </row>
        <row r="2132">
          <cell r="CD2132" t="str">
            <v>Pély</v>
          </cell>
        </row>
        <row r="2133">
          <cell r="CD2133" t="str">
            <v>Penc</v>
          </cell>
        </row>
        <row r="2134">
          <cell r="CD2134" t="str">
            <v>Penészlek</v>
          </cell>
        </row>
        <row r="2135">
          <cell r="CD2135" t="str">
            <v>Pénzesgyőr</v>
          </cell>
        </row>
        <row r="2136">
          <cell r="CD2136" t="str">
            <v>Penyige</v>
          </cell>
        </row>
        <row r="2137">
          <cell r="CD2137" t="str">
            <v>Pér</v>
          </cell>
        </row>
        <row r="2138">
          <cell r="CD2138" t="str">
            <v>Perbál</v>
          </cell>
        </row>
        <row r="2139">
          <cell r="CD2139" t="str">
            <v>Pere</v>
          </cell>
        </row>
        <row r="2140">
          <cell r="CD2140" t="str">
            <v>Perecse</v>
          </cell>
        </row>
        <row r="2141">
          <cell r="CD2141" t="str">
            <v>Pereked</v>
          </cell>
        </row>
        <row r="2142">
          <cell r="CD2142" t="str">
            <v>Perenye</v>
          </cell>
        </row>
        <row r="2143">
          <cell r="CD2143" t="str">
            <v>Peresznye</v>
          </cell>
        </row>
        <row r="2144">
          <cell r="CD2144" t="str">
            <v>Pereszteg</v>
          </cell>
        </row>
        <row r="2145">
          <cell r="CD2145" t="str">
            <v>Perkáta</v>
          </cell>
        </row>
        <row r="2146">
          <cell r="CD2146" t="str">
            <v>Perkupa</v>
          </cell>
        </row>
        <row r="2147">
          <cell r="CD2147" t="str">
            <v>Perőcsény</v>
          </cell>
        </row>
        <row r="2148">
          <cell r="CD2148" t="str">
            <v>Peterd</v>
          </cell>
        </row>
        <row r="2149">
          <cell r="CD2149" t="str">
            <v>Péterhida</v>
          </cell>
        </row>
        <row r="2150">
          <cell r="CD2150" t="str">
            <v>Péteri</v>
          </cell>
        </row>
        <row r="2151">
          <cell r="CD2151" t="str">
            <v>Pétervására</v>
          </cell>
        </row>
        <row r="2152">
          <cell r="CD2152" t="str">
            <v>Pétfürdő</v>
          </cell>
        </row>
        <row r="2153">
          <cell r="CD2153" t="str">
            <v>Pethőhenye</v>
          </cell>
        </row>
        <row r="2154">
          <cell r="CD2154" t="str">
            <v>Petneháza</v>
          </cell>
        </row>
        <row r="2155">
          <cell r="CD2155" t="str">
            <v>Petőfibánya</v>
          </cell>
        </row>
        <row r="2156">
          <cell r="CD2156" t="str">
            <v>Petőfiszállás</v>
          </cell>
        </row>
        <row r="2157">
          <cell r="CD2157" t="str">
            <v>Petőháza</v>
          </cell>
        </row>
        <row r="2158">
          <cell r="CD2158" t="str">
            <v>Petőmihályfa</v>
          </cell>
        </row>
        <row r="2159">
          <cell r="CD2159" t="str">
            <v>Petrikeresztúr</v>
          </cell>
        </row>
        <row r="2160">
          <cell r="CD2160" t="str">
            <v>Petrivente</v>
          </cell>
        </row>
        <row r="2161">
          <cell r="CD2161" t="str">
            <v>Pettend</v>
          </cell>
        </row>
        <row r="2162">
          <cell r="CD2162" t="str">
            <v>Piliny</v>
          </cell>
        </row>
        <row r="2163">
          <cell r="CD2163" t="str">
            <v>Pilis</v>
          </cell>
        </row>
        <row r="2164">
          <cell r="CD2164" t="str">
            <v>Pilisborosjenő</v>
          </cell>
        </row>
        <row r="2165">
          <cell r="CD2165" t="str">
            <v>Piliscsaba</v>
          </cell>
        </row>
        <row r="2166">
          <cell r="CD2166" t="str">
            <v>Piliscsév</v>
          </cell>
        </row>
        <row r="2167">
          <cell r="CD2167" t="str">
            <v>Pilisjászfalu</v>
          </cell>
        </row>
        <row r="2168">
          <cell r="CD2168" t="str">
            <v>Pilismarót</v>
          </cell>
        </row>
        <row r="2169">
          <cell r="CD2169" t="str">
            <v>Pilisszántó</v>
          </cell>
        </row>
        <row r="2170">
          <cell r="CD2170" t="str">
            <v>Pilisszentiván</v>
          </cell>
        </row>
        <row r="2171">
          <cell r="CD2171" t="str">
            <v>Pilisszentkereszt</v>
          </cell>
        </row>
        <row r="2172">
          <cell r="CD2172" t="str">
            <v>Pilisszentlászló</v>
          </cell>
        </row>
        <row r="2173">
          <cell r="CD2173" t="str">
            <v>Pilisvörösvár</v>
          </cell>
        </row>
        <row r="2174">
          <cell r="CD2174" t="str">
            <v>Pincehely</v>
          </cell>
        </row>
        <row r="2175">
          <cell r="CD2175" t="str">
            <v>Pinkamindszent</v>
          </cell>
        </row>
        <row r="2176">
          <cell r="CD2176" t="str">
            <v>Pinnye</v>
          </cell>
        </row>
        <row r="2177">
          <cell r="CD2177" t="str">
            <v>Piricse</v>
          </cell>
        </row>
        <row r="2178">
          <cell r="CD2178" t="str">
            <v>Pirtó</v>
          </cell>
        </row>
        <row r="2179">
          <cell r="CD2179" t="str">
            <v>Piskó</v>
          </cell>
        </row>
        <row r="2180">
          <cell r="CD2180" t="str">
            <v>Pitvaros</v>
          </cell>
        </row>
        <row r="2181">
          <cell r="CD2181" t="str">
            <v>Pócsa</v>
          </cell>
        </row>
        <row r="2182">
          <cell r="CD2182" t="str">
            <v>Pocsaj</v>
          </cell>
        </row>
        <row r="2183">
          <cell r="CD2183" t="str">
            <v>Pócsmegyer</v>
          </cell>
        </row>
        <row r="2184">
          <cell r="CD2184" t="str">
            <v>Pócspetri</v>
          </cell>
        </row>
        <row r="2185">
          <cell r="CD2185" t="str">
            <v>Pogány</v>
          </cell>
        </row>
        <row r="2186">
          <cell r="CD2186" t="str">
            <v>Pogányszentpéter</v>
          </cell>
        </row>
        <row r="2187">
          <cell r="CD2187" t="str">
            <v>Pókaszepetk</v>
          </cell>
        </row>
        <row r="2188">
          <cell r="CD2188" t="str">
            <v>Polány</v>
          </cell>
        </row>
        <row r="2189">
          <cell r="CD2189" t="str">
            <v>Polgár</v>
          </cell>
        </row>
        <row r="2190">
          <cell r="CD2190" t="str">
            <v>Polgárdi</v>
          </cell>
        </row>
        <row r="2191">
          <cell r="CD2191" t="str">
            <v>Pomáz</v>
          </cell>
        </row>
        <row r="2192">
          <cell r="CD2192" t="str">
            <v>Porcsalma</v>
          </cell>
        </row>
        <row r="2193">
          <cell r="CD2193" t="str">
            <v>Pornóapáti</v>
          </cell>
        </row>
        <row r="2194">
          <cell r="CD2194" t="str">
            <v>Poroszló</v>
          </cell>
        </row>
        <row r="2195">
          <cell r="CD2195" t="str">
            <v>Porpác</v>
          </cell>
        </row>
        <row r="2196">
          <cell r="CD2196" t="str">
            <v>Porrog</v>
          </cell>
        </row>
        <row r="2197">
          <cell r="CD2197" t="str">
            <v>Porrogszentkirály</v>
          </cell>
        </row>
        <row r="2198">
          <cell r="CD2198" t="str">
            <v>Porrogszentpál</v>
          </cell>
        </row>
        <row r="2199">
          <cell r="CD2199" t="str">
            <v>Pórszombat</v>
          </cell>
        </row>
        <row r="2200">
          <cell r="CD2200" t="str">
            <v>Porva</v>
          </cell>
        </row>
        <row r="2201">
          <cell r="CD2201" t="str">
            <v>Pósfa</v>
          </cell>
        </row>
        <row r="2202">
          <cell r="CD2202" t="str">
            <v>Potony</v>
          </cell>
        </row>
        <row r="2203">
          <cell r="CD2203" t="str">
            <v>Potyond</v>
          </cell>
        </row>
        <row r="2204">
          <cell r="CD2204" t="str">
            <v>Pölöske</v>
          </cell>
        </row>
        <row r="2205">
          <cell r="CD2205" t="str">
            <v>Pölöskefő</v>
          </cell>
        </row>
        <row r="2206">
          <cell r="CD2206" t="str">
            <v>Pörböly</v>
          </cell>
        </row>
        <row r="2207">
          <cell r="CD2207" t="str">
            <v>Pördefölde</v>
          </cell>
        </row>
        <row r="2208">
          <cell r="CD2208" t="str">
            <v>Pötréte</v>
          </cell>
        </row>
        <row r="2209">
          <cell r="CD2209" t="str">
            <v>Prügy</v>
          </cell>
        </row>
        <row r="2210">
          <cell r="CD2210" t="str">
            <v>Pula</v>
          </cell>
        </row>
        <row r="2211">
          <cell r="CD2211" t="str">
            <v>Pusztaapáti</v>
          </cell>
        </row>
        <row r="2212">
          <cell r="CD2212" t="str">
            <v>Pusztaberki</v>
          </cell>
        </row>
        <row r="2213">
          <cell r="CD2213" t="str">
            <v>Pusztacsalád</v>
          </cell>
        </row>
        <row r="2214">
          <cell r="CD2214" t="str">
            <v>Pusztacsó</v>
          </cell>
        </row>
        <row r="2215">
          <cell r="CD2215" t="str">
            <v>Pusztadobos</v>
          </cell>
        </row>
        <row r="2216">
          <cell r="CD2216" t="str">
            <v>Pusztaederics</v>
          </cell>
        </row>
        <row r="2217">
          <cell r="CD2217" t="str">
            <v>Pusztafalu</v>
          </cell>
        </row>
        <row r="2218">
          <cell r="CD2218" t="str">
            <v>Pusztaföldvár</v>
          </cell>
        </row>
        <row r="2219">
          <cell r="CD2219" t="str">
            <v>Pusztahencse</v>
          </cell>
        </row>
        <row r="2220">
          <cell r="CD2220" t="str">
            <v>Pusztakovácsi</v>
          </cell>
        </row>
        <row r="2221">
          <cell r="CD2221" t="str">
            <v>Pusztamagyaród</v>
          </cell>
        </row>
        <row r="2222">
          <cell r="CD2222" t="str">
            <v>Pusztamérges</v>
          </cell>
        </row>
        <row r="2223">
          <cell r="CD2223" t="str">
            <v>Pusztamiske</v>
          </cell>
        </row>
        <row r="2224">
          <cell r="CD2224" t="str">
            <v>Pusztamonostor</v>
          </cell>
        </row>
        <row r="2225">
          <cell r="CD2225" t="str">
            <v>Pusztaottlaka</v>
          </cell>
        </row>
        <row r="2226">
          <cell r="CD2226" t="str">
            <v>Pusztaradvány</v>
          </cell>
        </row>
        <row r="2227">
          <cell r="CD2227" t="str">
            <v>Pusztaszabolcs</v>
          </cell>
        </row>
        <row r="2228">
          <cell r="CD2228" t="str">
            <v>Pusztaszemes</v>
          </cell>
        </row>
        <row r="2229">
          <cell r="CD2229" t="str">
            <v>Pusztaszentlászló</v>
          </cell>
        </row>
        <row r="2230">
          <cell r="CD2230" t="str">
            <v>Pusztaszer</v>
          </cell>
        </row>
        <row r="2231">
          <cell r="CD2231" t="str">
            <v>Pusztavacs</v>
          </cell>
        </row>
        <row r="2232">
          <cell r="CD2232" t="str">
            <v>Pusztavám</v>
          </cell>
        </row>
        <row r="2233">
          <cell r="CD2233" t="str">
            <v>Pusztazámor</v>
          </cell>
        </row>
        <row r="2234">
          <cell r="CD2234" t="str">
            <v>Putnok</v>
          </cell>
        </row>
        <row r="2235">
          <cell r="CD2235" t="str">
            <v>Püski</v>
          </cell>
        </row>
        <row r="2236">
          <cell r="CD2236" t="str">
            <v>Püspökhatvan</v>
          </cell>
        </row>
        <row r="2237">
          <cell r="CD2237" t="str">
            <v>Püspökladány</v>
          </cell>
        </row>
        <row r="2238">
          <cell r="CD2238" t="str">
            <v>Püspökmolnári</v>
          </cell>
        </row>
        <row r="2239">
          <cell r="CD2239" t="str">
            <v>Püspökszilágy</v>
          </cell>
        </row>
        <row r="2240">
          <cell r="CD2240" t="str">
            <v>Rábacsanak</v>
          </cell>
        </row>
        <row r="2241">
          <cell r="CD2241" t="str">
            <v>Rábacsécsény</v>
          </cell>
        </row>
        <row r="2242">
          <cell r="CD2242" t="str">
            <v>Rábagyarmat</v>
          </cell>
        </row>
        <row r="2243">
          <cell r="CD2243" t="str">
            <v>Rábahídvég</v>
          </cell>
        </row>
        <row r="2244">
          <cell r="CD2244" t="str">
            <v>Rábakecöl</v>
          </cell>
        </row>
        <row r="2245">
          <cell r="CD2245" t="str">
            <v>Rábapatona</v>
          </cell>
        </row>
        <row r="2246">
          <cell r="CD2246" t="str">
            <v>Rábapaty</v>
          </cell>
        </row>
        <row r="2247">
          <cell r="CD2247" t="str">
            <v>Rábapordány</v>
          </cell>
        </row>
        <row r="2248">
          <cell r="CD2248" t="str">
            <v>Rábasebes</v>
          </cell>
        </row>
        <row r="2249">
          <cell r="CD2249" t="str">
            <v>Rábaszentandrás</v>
          </cell>
        </row>
        <row r="2250">
          <cell r="CD2250" t="str">
            <v>Rábaszentmihály</v>
          </cell>
        </row>
        <row r="2251">
          <cell r="CD2251" t="str">
            <v>Rábaszentmiklós</v>
          </cell>
        </row>
        <row r="2252">
          <cell r="CD2252" t="str">
            <v>Rábatamási</v>
          </cell>
        </row>
        <row r="2253">
          <cell r="CD2253" t="str">
            <v>Rábatöttös</v>
          </cell>
        </row>
        <row r="2254">
          <cell r="CD2254" t="str">
            <v>Rábcakapi</v>
          </cell>
        </row>
        <row r="2255">
          <cell r="CD2255" t="str">
            <v>Rácalmás</v>
          </cell>
        </row>
        <row r="2256">
          <cell r="CD2256" t="str">
            <v>Ráckeresztúr</v>
          </cell>
        </row>
        <row r="2257">
          <cell r="CD2257" t="str">
            <v>Ráckeve</v>
          </cell>
        </row>
        <row r="2258">
          <cell r="CD2258" t="str">
            <v>Rád</v>
          </cell>
        </row>
        <row r="2259">
          <cell r="CD2259" t="str">
            <v>Rádfalva</v>
          </cell>
        </row>
        <row r="2260">
          <cell r="CD2260" t="str">
            <v>Rádóckölked</v>
          </cell>
        </row>
        <row r="2261">
          <cell r="CD2261" t="str">
            <v>Radostyán</v>
          </cell>
        </row>
        <row r="2262">
          <cell r="CD2262" t="str">
            <v>Ragály</v>
          </cell>
        </row>
        <row r="2263">
          <cell r="CD2263" t="str">
            <v>Rajka</v>
          </cell>
        </row>
        <row r="2264">
          <cell r="CD2264" t="str">
            <v>Rakaca</v>
          </cell>
        </row>
        <row r="2265">
          <cell r="CD2265" t="str">
            <v>Rakacaszend</v>
          </cell>
        </row>
        <row r="2266">
          <cell r="CD2266" t="str">
            <v>Rakamaz</v>
          </cell>
        </row>
        <row r="2267">
          <cell r="CD2267" t="str">
            <v>Rákóczibánya</v>
          </cell>
        </row>
        <row r="2268">
          <cell r="CD2268" t="str">
            <v>Rákóczifalva</v>
          </cell>
        </row>
        <row r="2269">
          <cell r="CD2269" t="str">
            <v>Rákócziújfalu</v>
          </cell>
        </row>
        <row r="2270">
          <cell r="CD2270" t="str">
            <v>Ráksi</v>
          </cell>
        </row>
        <row r="2271">
          <cell r="CD2271" t="str">
            <v>Ramocsa</v>
          </cell>
        </row>
        <row r="2272">
          <cell r="CD2272" t="str">
            <v>Ramocsaháza</v>
          </cell>
        </row>
        <row r="2273">
          <cell r="CD2273" t="str">
            <v>Rápolt</v>
          </cell>
        </row>
        <row r="2274">
          <cell r="CD2274" t="str">
            <v>Raposka</v>
          </cell>
        </row>
        <row r="2275">
          <cell r="CD2275" t="str">
            <v>Rásonysápberencs</v>
          </cell>
        </row>
        <row r="2276">
          <cell r="CD2276" t="str">
            <v>Rátka</v>
          </cell>
        </row>
        <row r="2277">
          <cell r="CD2277" t="str">
            <v>Rátót</v>
          </cell>
        </row>
        <row r="2278">
          <cell r="CD2278" t="str">
            <v>Ravazd</v>
          </cell>
        </row>
        <row r="2279">
          <cell r="CD2279" t="str">
            <v>Recsk</v>
          </cell>
        </row>
        <row r="2280">
          <cell r="CD2280" t="str">
            <v>Réde</v>
          </cell>
        </row>
        <row r="2281">
          <cell r="CD2281" t="str">
            <v>Rédics</v>
          </cell>
        </row>
        <row r="2282">
          <cell r="CD2282" t="str">
            <v>Regéc</v>
          </cell>
        </row>
        <row r="2283">
          <cell r="CD2283" t="str">
            <v>Regenye</v>
          </cell>
        </row>
        <row r="2284">
          <cell r="CD2284" t="str">
            <v>Regöly</v>
          </cell>
        </row>
        <row r="2285">
          <cell r="CD2285" t="str">
            <v>Rém</v>
          </cell>
        </row>
        <row r="2286">
          <cell r="CD2286" t="str">
            <v>Remeteszőlős</v>
          </cell>
        </row>
        <row r="2287">
          <cell r="CD2287" t="str">
            <v>Répáshuta</v>
          </cell>
        </row>
        <row r="2288">
          <cell r="CD2288" t="str">
            <v>Répcelak</v>
          </cell>
        </row>
        <row r="2289">
          <cell r="CD2289" t="str">
            <v>Répceszemere</v>
          </cell>
        </row>
        <row r="2290">
          <cell r="CD2290" t="str">
            <v>Répceszentgyörgy</v>
          </cell>
        </row>
        <row r="2291">
          <cell r="CD2291" t="str">
            <v>Répcevis</v>
          </cell>
        </row>
        <row r="2292">
          <cell r="CD2292" t="str">
            <v>Resznek</v>
          </cell>
        </row>
        <row r="2293">
          <cell r="CD2293" t="str">
            <v>Rétalap</v>
          </cell>
        </row>
        <row r="2294">
          <cell r="CD2294" t="str">
            <v>Rétközberencs</v>
          </cell>
        </row>
        <row r="2295">
          <cell r="CD2295" t="str">
            <v>Rétság</v>
          </cell>
        </row>
        <row r="2296">
          <cell r="CD2296" t="str">
            <v>Révfülöp</v>
          </cell>
        </row>
        <row r="2297">
          <cell r="CD2297" t="str">
            <v>Révleányvár</v>
          </cell>
        </row>
        <row r="2298">
          <cell r="CD2298" t="str">
            <v>Rezi</v>
          </cell>
        </row>
        <row r="2299">
          <cell r="CD2299" t="str">
            <v>Ricse</v>
          </cell>
        </row>
        <row r="2300">
          <cell r="CD2300" t="str">
            <v>Rigács</v>
          </cell>
        </row>
        <row r="2301">
          <cell r="CD2301" t="str">
            <v>Rigyác</v>
          </cell>
        </row>
        <row r="2302">
          <cell r="CD2302" t="str">
            <v>Rimóc</v>
          </cell>
        </row>
        <row r="2303">
          <cell r="CD2303" t="str">
            <v>Rinyabesenyő</v>
          </cell>
        </row>
        <row r="2304">
          <cell r="CD2304" t="str">
            <v>Rinyakovácsi</v>
          </cell>
        </row>
        <row r="2305">
          <cell r="CD2305" t="str">
            <v>Rinyaszentkirály</v>
          </cell>
        </row>
        <row r="2306">
          <cell r="CD2306" t="str">
            <v>Rinyaújlak</v>
          </cell>
        </row>
        <row r="2307">
          <cell r="CD2307" t="str">
            <v>Rinyaújnép</v>
          </cell>
        </row>
        <row r="2308">
          <cell r="CD2308" t="str">
            <v>Rohod</v>
          </cell>
        </row>
        <row r="2309">
          <cell r="CD2309" t="str">
            <v>Románd</v>
          </cell>
        </row>
        <row r="2310">
          <cell r="CD2310" t="str">
            <v>Romhány</v>
          </cell>
        </row>
        <row r="2311">
          <cell r="CD2311" t="str">
            <v>Romonya</v>
          </cell>
        </row>
        <row r="2312">
          <cell r="CD2312" t="str">
            <v>Rózsafa</v>
          </cell>
        </row>
        <row r="2313">
          <cell r="CD2313" t="str">
            <v>Rozsály</v>
          </cell>
        </row>
        <row r="2314">
          <cell r="CD2314" t="str">
            <v>Rózsaszentmárton</v>
          </cell>
        </row>
        <row r="2315">
          <cell r="CD2315" t="str">
            <v>Röjtökmuzsaj</v>
          </cell>
        </row>
        <row r="2316">
          <cell r="CD2316" t="str">
            <v>Rönök</v>
          </cell>
        </row>
        <row r="2317">
          <cell r="CD2317" t="str">
            <v>Röszke</v>
          </cell>
        </row>
        <row r="2318">
          <cell r="CD2318" t="str">
            <v>Rudabánya</v>
          </cell>
        </row>
        <row r="2319">
          <cell r="CD2319" t="str">
            <v>Rudolftelep</v>
          </cell>
        </row>
        <row r="2320">
          <cell r="CD2320" t="str">
            <v>Rum</v>
          </cell>
        </row>
        <row r="2321">
          <cell r="CD2321" t="str">
            <v>Ruzsa</v>
          </cell>
        </row>
        <row r="2322">
          <cell r="CD2322" t="str">
            <v>Ságújfalu</v>
          </cell>
        </row>
        <row r="2323">
          <cell r="CD2323" t="str">
            <v>Ságvár</v>
          </cell>
        </row>
        <row r="2324">
          <cell r="CD2324" t="str">
            <v>Sajóbábony</v>
          </cell>
        </row>
        <row r="2325">
          <cell r="CD2325" t="str">
            <v>Sajóecseg</v>
          </cell>
        </row>
        <row r="2326">
          <cell r="CD2326" t="str">
            <v>Sajógalgóc</v>
          </cell>
        </row>
        <row r="2327">
          <cell r="CD2327" t="str">
            <v>Sajóhídvég</v>
          </cell>
        </row>
        <row r="2328">
          <cell r="CD2328" t="str">
            <v>Sajóivánka</v>
          </cell>
        </row>
        <row r="2329">
          <cell r="CD2329" t="str">
            <v>Sajókápolna</v>
          </cell>
        </row>
        <row r="2330">
          <cell r="CD2330" t="str">
            <v>Sajókaza</v>
          </cell>
        </row>
        <row r="2331">
          <cell r="CD2331" t="str">
            <v>Sajókeresztúr</v>
          </cell>
        </row>
        <row r="2332">
          <cell r="CD2332" t="str">
            <v>Sajólád</v>
          </cell>
        </row>
        <row r="2333">
          <cell r="CD2333" t="str">
            <v>Sajólászlófalva</v>
          </cell>
        </row>
        <row r="2334">
          <cell r="CD2334" t="str">
            <v>Sajómercse</v>
          </cell>
        </row>
        <row r="2335">
          <cell r="CD2335" t="str">
            <v>Sajónémeti</v>
          </cell>
        </row>
        <row r="2336">
          <cell r="CD2336" t="str">
            <v>Sajóörös</v>
          </cell>
        </row>
        <row r="2337">
          <cell r="CD2337" t="str">
            <v>Sajópálfala</v>
          </cell>
        </row>
        <row r="2338">
          <cell r="CD2338" t="str">
            <v>Sajópetri</v>
          </cell>
        </row>
        <row r="2339">
          <cell r="CD2339" t="str">
            <v>Sajópüspöki</v>
          </cell>
        </row>
        <row r="2340">
          <cell r="CD2340" t="str">
            <v>Sajósenye</v>
          </cell>
        </row>
        <row r="2341">
          <cell r="CD2341" t="str">
            <v>Sajószentpéter</v>
          </cell>
        </row>
        <row r="2342">
          <cell r="CD2342" t="str">
            <v>Sajószöged</v>
          </cell>
        </row>
        <row r="2343">
          <cell r="CD2343" t="str">
            <v>Sajóvámos</v>
          </cell>
        </row>
        <row r="2344">
          <cell r="CD2344" t="str">
            <v>Sajóvelezd</v>
          </cell>
        </row>
        <row r="2345">
          <cell r="CD2345" t="str">
            <v>Sajtoskál</v>
          </cell>
        </row>
        <row r="2346">
          <cell r="CD2346" t="str">
            <v>Salföld</v>
          </cell>
        </row>
        <row r="2347">
          <cell r="CD2347" t="str">
            <v>Salgótarján</v>
          </cell>
        </row>
        <row r="2348">
          <cell r="CD2348" t="str">
            <v>Salköveskút</v>
          </cell>
        </row>
        <row r="2349">
          <cell r="CD2349" t="str">
            <v>Salomvár</v>
          </cell>
        </row>
        <row r="2350">
          <cell r="CD2350" t="str">
            <v>Sály</v>
          </cell>
        </row>
        <row r="2351">
          <cell r="CD2351" t="str">
            <v>Sámod</v>
          </cell>
        </row>
        <row r="2352">
          <cell r="CD2352" t="str">
            <v>Sámsonháza</v>
          </cell>
        </row>
        <row r="2353">
          <cell r="CD2353" t="str">
            <v>Sand</v>
          </cell>
        </row>
        <row r="2354">
          <cell r="CD2354" t="str">
            <v>Sándorfalva</v>
          </cell>
        </row>
        <row r="2355">
          <cell r="CD2355" t="str">
            <v>Sántos</v>
          </cell>
        </row>
        <row r="2356">
          <cell r="CD2356" t="str">
            <v>Sáp</v>
          </cell>
        </row>
        <row r="2357">
          <cell r="CD2357" t="str">
            <v>Sáránd</v>
          </cell>
        </row>
        <row r="2358">
          <cell r="CD2358" t="str">
            <v>Sárazsadány</v>
          </cell>
        </row>
        <row r="2359">
          <cell r="CD2359" t="str">
            <v>Sárbogárd</v>
          </cell>
        </row>
        <row r="2360">
          <cell r="CD2360" t="str">
            <v>Sáregres</v>
          </cell>
        </row>
        <row r="2361">
          <cell r="CD2361" t="str">
            <v>Sárfimizdó</v>
          </cell>
        </row>
        <row r="2362">
          <cell r="CD2362" t="str">
            <v>Sárhida</v>
          </cell>
        </row>
        <row r="2363">
          <cell r="CD2363" t="str">
            <v>Sárisáp</v>
          </cell>
        </row>
        <row r="2364">
          <cell r="CD2364" t="str">
            <v>Sarkad</v>
          </cell>
        </row>
        <row r="2365">
          <cell r="CD2365" t="str">
            <v>Sarkadkeresztúr</v>
          </cell>
        </row>
        <row r="2366">
          <cell r="CD2366" t="str">
            <v>Sárkeresztes</v>
          </cell>
        </row>
        <row r="2367">
          <cell r="CD2367" t="str">
            <v>Sárkeresztúr</v>
          </cell>
        </row>
        <row r="2368">
          <cell r="CD2368" t="str">
            <v>Sárkeszi</v>
          </cell>
        </row>
        <row r="2369">
          <cell r="CD2369" t="str">
            <v>Sármellék</v>
          </cell>
        </row>
        <row r="2370">
          <cell r="CD2370" t="str">
            <v>Sárok</v>
          </cell>
        </row>
        <row r="2371">
          <cell r="CD2371" t="str">
            <v>Sárosd</v>
          </cell>
        </row>
        <row r="2372">
          <cell r="CD2372" t="str">
            <v>Sárospatak</v>
          </cell>
        </row>
        <row r="2373">
          <cell r="CD2373" t="str">
            <v>Sárpilis</v>
          </cell>
        </row>
        <row r="2374">
          <cell r="CD2374" t="str">
            <v>Sárrétudvari</v>
          </cell>
        </row>
        <row r="2375">
          <cell r="CD2375" t="str">
            <v>Sarród</v>
          </cell>
        </row>
        <row r="2376">
          <cell r="CD2376" t="str">
            <v>Sárszentágota</v>
          </cell>
        </row>
        <row r="2377">
          <cell r="CD2377" t="str">
            <v>Sárszentlőrinc</v>
          </cell>
        </row>
        <row r="2378">
          <cell r="CD2378" t="str">
            <v>Sárszentmihály</v>
          </cell>
        </row>
        <row r="2379">
          <cell r="CD2379" t="str">
            <v>Sarud</v>
          </cell>
        </row>
        <row r="2380">
          <cell r="CD2380" t="str">
            <v>Sárvár</v>
          </cell>
        </row>
        <row r="2381">
          <cell r="CD2381" t="str">
            <v>Sásd</v>
          </cell>
        </row>
        <row r="2382">
          <cell r="CD2382" t="str">
            <v>Sáska</v>
          </cell>
        </row>
        <row r="2383">
          <cell r="CD2383" t="str">
            <v>Sáta</v>
          </cell>
        </row>
        <row r="2384">
          <cell r="CD2384" t="str">
            <v>Sátoraljaújhely</v>
          </cell>
        </row>
        <row r="2385">
          <cell r="CD2385" t="str">
            <v>Sátorhely</v>
          </cell>
        </row>
        <row r="2386">
          <cell r="CD2386" t="str">
            <v>Sávoly</v>
          </cell>
        </row>
        <row r="2387">
          <cell r="CD2387" t="str">
            <v>Sé</v>
          </cell>
        </row>
        <row r="2388">
          <cell r="CD2388" t="str">
            <v>Segesd</v>
          </cell>
        </row>
        <row r="2389">
          <cell r="CD2389" t="str">
            <v>Sellye</v>
          </cell>
        </row>
        <row r="2390">
          <cell r="CD2390" t="str">
            <v>Selyeb</v>
          </cell>
        </row>
        <row r="2391">
          <cell r="CD2391" t="str">
            <v>Semjén</v>
          </cell>
        </row>
        <row r="2392">
          <cell r="CD2392" t="str">
            <v>Semjénháza</v>
          </cell>
        </row>
        <row r="2393">
          <cell r="CD2393" t="str">
            <v>Sénye</v>
          </cell>
        </row>
        <row r="2394">
          <cell r="CD2394" t="str">
            <v>Sényő</v>
          </cell>
        </row>
        <row r="2395">
          <cell r="CD2395" t="str">
            <v>Seregélyes</v>
          </cell>
        </row>
        <row r="2396">
          <cell r="CD2396" t="str">
            <v>Serényfalva</v>
          </cell>
        </row>
        <row r="2397">
          <cell r="CD2397" t="str">
            <v>Sérsekszőlős</v>
          </cell>
        </row>
        <row r="2398">
          <cell r="CD2398" t="str">
            <v>Sikátor</v>
          </cell>
        </row>
        <row r="2399">
          <cell r="CD2399" t="str">
            <v>Siklós</v>
          </cell>
        </row>
        <row r="2400">
          <cell r="CD2400" t="str">
            <v>Siklósbodony</v>
          </cell>
        </row>
        <row r="2401">
          <cell r="CD2401" t="str">
            <v>Siklósnagyfalu</v>
          </cell>
        </row>
        <row r="2402">
          <cell r="CD2402" t="str">
            <v>Sima</v>
          </cell>
        </row>
        <row r="2403">
          <cell r="CD2403" t="str">
            <v>Simaság</v>
          </cell>
        </row>
        <row r="2404">
          <cell r="CD2404" t="str">
            <v>Simonfa</v>
          </cell>
        </row>
        <row r="2405">
          <cell r="CD2405" t="str">
            <v>Simontornya</v>
          </cell>
        </row>
        <row r="2406">
          <cell r="CD2406" t="str">
            <v>Sióagárd</v>
          </cell>
        </row>
        <row r="2407">
          <cell r="CD2407" t="str">
            <v>Siófok</v>
          </cell>
        </row>
        <row r="2408">
          <cell r="CD2408" t="str">
            <v>Siójut</v>
          </cell>
        </row>
        <row r="2409">
          <cell r="CD2409" t="str">
            <v>Sirok</v>
          </cell>
        </row>
        <row r="2410">
          <cell r="CD2410" t="str">
            <v>Sitke</v>
          </cell>
        </row>
        <row r="2411">
          <cell r="CD2411" t="str">
            <v>Sobor</v>
          </cell>
        </row>
        <row r="2412">
          <cell r="CD2412" t="str">
            <v>Sokorópátka</v>
          </cell>
        </row>
        <row r="2413">
          <cell r="CD2413" t="str">
            <v>Solt</v>
          </cell>
        </row>
        <row r="2414">
          <cell r="CD2414" t="str">
            <v>Soltszentimre</v>
          </cell>
        </row>
        <row r="2415">
          <cell r="CD2415" t="str">
            <v>Soltvadkert</v>
          </cell>
        </row>
        <row r="2416">
          <cell r="CD2416" t="str">
            <v>Sóly</v>
          </cell>
        </row>
        <row r="2417">
          <cell r="CD2417" t="str">
            <v>Solymár</v>
          </cell>
        </row>
        <row r="2418">
          <cell r="CD2418" t="str">
            <v>Som</v>
          </cell>
        </row>
        <row r="2419">
          <cell r="CD2419" t="str">
            <v>Somberek</v>
          </cell>
        </row>
        <row r="2420">
          <cell r="CD2420" t="str">
            <v>Somlójenő</v>
          </cell>
        </row>
        <row r="2421">
          <cell r="CD2421" t="str">
            <v>Somlószőlős</v>
          </cell>
        </row>
        <row r="2422">
          <cell r="CD2422" t="str">
            <v>Somlóvásárhely</v>
          </cell>
        </row>
        <row r="2423">
          <cell r="CD2423" t="str">
            <v>Somlóvecse</v>
          </cell>
        </row>
        <row r="2424">
          <cell r="CD2424" t="str">
            <v>Somodor</v>
          </cell>
        </row>
        <row r="2425">
          <cell r="CD2425" t="str">
            <v>Somogyacsa</v>
          </cell>
        </row>
        <row r="2426">
          <cell r="CD2426" t="str">
            <v>Somogyapáti</v>
          </cell>
        </row>
        <row r="2427">
          <cell r="CD2427" t="str">
            <v>Somogyaracs</v>
          </cell>
        </row>
        <row r="2428">
          <cell r="CD2428" t="str">
            <v>Somogyaszaló</v>
          </cell>
        </row>
        <row r="2429">
          <cell r="CD2429" t="str">
            <v>Somogybabod</v>
          </cell>
        </row>
        <row r="2430">
          <cell r="CD2430" t="str">
            <v>Somogybükkösd</v>
          </cell>
        </row>
        <row r="2431">
          <cell r="CD2431" t="str">
            <v>Somogycsicsó</v>
          </cell>
        </row>
        <row r="2432">
          <cell r="CD2432" t="str">
            <v>Somogydöröcske</v>
          </cell>
        </row>
        <row r="2433">
          <cell r="CD2433" t="str">
            <v>Somogyegres</v>
          </cell>
        </row>
        <row r="2434">
          <cell r="CD2434" t="str">
            <v>Somogyfajsz</v>
          </cell>
        </row>
        <row r="2435">
          <cell r="CD2435" t="str">
            <v>Somogygeszti</v>
          </cell>
        </row>
        <row r="2436">
          <cell r="CD2436" t="str">
            <v>Somogyhárságy</v>
          </cell>
        </row>
        <row r="2437">
          <cell r="CD2437" t="str">
            <v>Somogyhatvan</v>
          </cell>
        </row>
        <row r="2438">
          <cell r="CD2438" t="str">
            <v>Somogyjád</v>
          </cell>
        </row>
        <row r="2439">
          <cell r="CD2439" t="str">
            <v>Somogymeggyes</v>
          </cell>
        </row>
        <row r="2440">
          <cell r="CD2440" t="str">
            <v>Somogysámson</v>
          </cell>
        </row>
        <row r="2441">
          <cell r="CD2441" t="str">
            <v>Somogysárd</v>
          </cell>
        </row>
        <row r="2442">
          <cell r="CD2442" t="str">
            <v>Somogysimonyi</v>
          </cell>
        </row>
        <row r="2443">
          <cell r="CD2443" t="str">
            <v>Somogyszentpál</v>
          </cell>
        </row>
        <row r="2444">
          <cell r="CD2444" t="str">
            <v>Somogyszil</v>
          </cell>
        </row>
        <row r="2445">
          <cell r="CD2445" t="str">
            <v>Somogyszob</v>
          </cell>
        </row>
        <row r="2446">
          <cell r="CD2446" t="str">
            <v>Somogytúr</v>
          </cell>
        </row>
        <row r="2447">
          <cell r="CD2447" t="str">
            <v>Somogyudvarhely</v>
          </cell>
        </row>
        <row r="2448">
          <cell r="CD2448" t="str">
            <v>Somogyvámos</v>
          </cell>
        </row>
        <row r="2449">
          <cell r="CD2449" t="str">
            <v>Somogyvár</v>
          </cell>
        </row>
        <row r="2450">
          <cell r="CD2450" t="str">
            <v>Somogyviszló</v>
          </cell>
        </row>
        <row r="2451">
          <cell r="CD2451" t="str">
            <v>Somogyzsitfa</v>
          </cell>
        </row>
        <row r="2452">
          <cell r="CD2452" t="str">
            <v>Sonkád</v>
          </cell>
        </row>
        <row r="2453">
          <cell r="CD2453" t="str">
            <v>Soponya</v>
          </cell>
        </row>
        <row r="2454">
          <cell r="CD2454" t="str">
            <v>Sopron</v>
          </cell>
        </row>
        <row r="2455">
          <cell r="CD2455" t="str">
            <v>Sopronhorpács</v>
          </cell>
        </row>
        <row r="2456">
          <cell r="CD2456" t="str">
            <v>Sopronkövesd</v>
          </cell>
        </row>
        <row r="2457">
          <cell r="CD2457" t="str">
            <v>Sopronnémeti</v>
          </cell>
        </row>
        <row r="2458">
          <cell r="CD2458" t="str">
            <v>Sorkifalud</v>
          </cell>
        </row>
        <row r="2459">
          <cell r="CD2459" t="str">
            <v>Sorkikápolna</v>
          </cell>
        </row>
        <row r="2460">
          <cell r="CD2460" t="str">
            <v>Sormás</v>
          </cell>
        </row>
        <row r="2461">
          <cell r="CD2461" t="str">
            <v>Sorokpolány</v>
          </cell>
        </row>
        <row r="2462">
          <cell r="CD2462" t="str">
            <v>Sóshartyán</v>
          </cell>
        </row>
        <row r="2463">
          <cell r="CD2463" t="str">
            <v>Sóskút</v>
          </cell>
        </row>
        <row r="2464">
          <cell r="CD2464" t="str">
            <v>Sóstófalva</v>
          </cell>
        </row>
        <row r="2465">
          <cell r="CD2465" t="str">
            <v>Sósvertike</v>
          </cell>
        </row>
        <row r="2466">
          <cell r="CD2466" t="str">
            <v>Sótony</v>
          </cell>
        </row>
        <row r="2467">
          <cell r="CD2467" t="str">
            <v>Söjtör</v>
          </cell>
        </row>
        <row r="2468">
          <cell r="CD2468" t="str">
            <v>Söpte</v>
          </cell>
        </row>
        <row r="2469">
          <cell r="CD2469" t="str">
            <v>Söréd</v>
          </cell>
        </row>
        <row r="2470">
          <cell r="CD2470" t="str">
            <v>Sukoró</v>
          </cell>
        </row>
        <row r="2471">
          <cell r="CD2471" t="str">
            <v>Sumony</v>
          </cell>
        </row>
        <row r="2472">
          <cell r="CD2472" t="str">
            <v>Súr</v>
          </cell>
        </row>
        <row r="2473">
          <cell r="CD2473" t="str">
            <v>Surd</v>
          </cell>
        </row>
        <row r="2474">
          <cell r="CD2474" t="str">
            <v>Sükösd</v>
          </cell>
        </row>
        <row r="2475">
          <cell r="CD2475" t="str">
            <v>Sülysáp</v>
          </cell>
        </row>
        <row r="2476">
          <cell r="CD2476" t="str">
            <v>Sümeg</v>
          </cell>
        </row>
        <row r="2477">
          <cell r="CD2477" t="str">
            <v>Sümegcsehi</v>
          </cell>
        </row>
        <row r="2478">
          <cell r="CD2478" t="str">
            <v>Sümegprága</v>
          </cell>
        </row>
        <row r="2479">
          <cell r="CD2479" t="str">
            <v>Süttő</v>
          </cell>
        </row>
        <row r="2480">
          <cell r="CD2480" t="str">
            <v>Szabadbattyán</v>
          </cell>
        </row>
        <row r="2481">
          <cell r="CD2481" t="str">
            <v>Szabadegyháza</v>
          </cell>
        </row>
        <row r="2482">
          <cell r="CD2482" t="str">
            <v>Szabadhídvég</v>
          </cell>
        </row>
        <row r="2483">
          <cell r="CD2483" t="str">
            <v>Szabadi</v>
          </cell>
        </row>
        <row r="2484">
          <cell r="CD2484" t="str">
            <v>Szabadkígyós</v>
          </cell>
        </row>
        <row r="2485">
          <cell r="CD2485" t="str">
            <v>Szabadszállás</v>
          </cell>
        </row>
        <row r="2486">
          <cell r="CD2486" t="str">
            <v>Szabadszentkirály</v>
          </cell>
        </row>
        <row r="2487">
          <cell r="CD2487" t="str">
            <v>Szabás</v>
          </cell>
        </row>
        <row r="2488">
          <cell r="CD2488" t="str">
            <v>Szabolcs</v>
          </cell>
        </row>
        <row r="2489">
          <cell r="CD2489" t="str">
            <v>Szabolcsbáka</v>
          </cell>
        </row>
        <row r="2490">
          <cell r="CD2490" t="str">
            <v>Szabolcsveresmart</v>
          </cell>
        </row>
        <row r="2491">
          <cell r="CD2491" t="str">
            <v>Szada</v>
          </cell>
        </row>
        <row r="2492">
          <cell r="CD2492" t="str">
            <v>Szágy</v>
          </cell>
        </row>
        <row r="2493">
          <cell r="CD2493" t="str">
            <v>Szajk</v>
          </cell>
        </row>
        <row r="2494">
          <cell r="CD2494" t="str">
            <v>Szajla</v>
          </cell>
        </row>
        <row r="2495">
          <cell r="CD2495" t="str">
            <v>Szajol</v>
          </cell>
        </row>
        <row r="2496">
          <cell r="CD2496" t="str">
            <v>Szakácsi</v>
          </cell>
        </row>
        <row r="2497">
          <cell r="CD2497" t="str">
            <v>Szakadát</v>
          </cell>
        </row>
        <row r="2498">
          <cell r="CD2498" t="str">
            <v>Szakáld</v>
          </cell>
        </row>
        <row r="2499">
          <cell r="CD2499" t="str">
            <v>Szakály</v>
          </cell>
        </row>
        <row r="2500">
          <cell r="CD2500" t="str">
            <v>Szakcs</v>
          </cell>
        </row>
        <row r="2501">
          <cell r="CD2501" t="str">
            <v>Szakmár</v>
          </cell>
        </row>
        <row r="2502">
          <cell r="CD2502" t="str">
            <v>Szaknyér</v>
          </cell>
        </row>
        <row r="2503">
          <cell r="CD2503" t="str">
            <v>Szakoly</v>
          </cell>
        </row>
        <row r="2504">
          <cell r="CD2504" t="str">
            <v>Szakony</v>
          </cell>
        </row>
        <row r="2505">
          <cell r="CD2505" t="str">
            <v>Szakonyfalu</v>
          </cell>
        </row>
        <row r="2506">
          <cell r="CD2506" t="str">
            <v>Szákszend</v>
          </cell>
        </row>
        <row r="2507">
          <cell r="CD2507" t="str">
            <v>Szalafő</v>
          </cell>
        </row>
        <row r="2508">
          <cell r="CD2508" t="str">
            <v>Szalánta</v>
          </cell>
        </row>
        <row r="2509">
          <cell r="CD2509" t="str">
            <v>Szalapa</v>
          </cell>
        </row>
        <row r="2510">
          <cell r="CD2510" t="str">
            <v>Szalaszend</v>
          </cell>
        </row>
        <row r="2511">
          <cell r="CD2511" t="str">
            <v>Szalatnak</v>
          </cell>
        </row>
        <row r="2512">
          <cell r="CD2512" t="str">
            <v>Szálka</v>
          </cell>
        </row>
        <row r="2513">
          <cell r="CD2513" t="str">
            <v>Szalkszentmárton</v>
          </cell>
        </row>
        <row r="2514">
          <cell r="CD2514" t="str">
            <v>Szalmatercs</v>
          </cell>
        </row>
        <row r="2515">
          <cell r="CD2515" t="str">
            <v>Szalonna</v>
          </cell>
        </row>
        <row r="2516">
          <cell r="CD2516" t="str">
            <v>Szamosangyalos</v>
          </cell>
        </row>
        <row r="2517">
          <cell r="CD2517" t="str">
            <v>Szamosbecs</v>
          </cell>
        </row>
        <row r="2518">
          <cell r="CD2518" t="str">
            <v>Szamoskér</v>
          </cell>
        </row>
        <row r="2519">
          <cell r="CD2519" t="str">
            <v>Szamossályi</v>
          </cell>
        </row>
        <row r="2520">
          <cell r="CD2520" t="str">
            <v>Szamosszeg</v>
          </cell>
        </row>
        <row r="2521">
          <cell r="CD2521" t="str">
            <v>Szamostatárfalva</v>
          </cell>
        </row>
        <row r="2522">
          <cell r="CD2522" t="str">
            <v>Szamosújlak</v>
          </cell>
        </row>
        <row r="2523">
          <cell r="CD2523" t="str">
            <v>Szanda</v>
          </cell>
        </row>
        <row r="2524">
          <cell r="CD2524" t="str">
            <v>Szank</v>
          </cell>
        </row>
        <row r="2525">
          <cell r="CD2525" t="str">
            <v>Szántód</v>
          </cell>
        </row>
        <row r="2526">
          <cell r="CD2526" t="str">
            <v>Szany</v>
          </cell>
        </row>
        <row r="2527">
          <cell r="CD2527" t="str">
            <v>Szápár</v>
          </cell>
        </row>
        <row r="2528">
          <cell r="CD2528" t="str">
            <v>Szaporca</v>
          </cell>
        </row>
        <row r="2529">
          <cell r="CD2529" t="str">
            <v>Szár</v>
          </cell>
        </row>
        <row r="2530">
          <cell r="CD2530" t="str">
            <v>Szárász</v>
          </cell>
        </row>
        <row r="2531">
          <cell r="CD2531" t="str">
            <v>Szárazd</v>
          </cell>
        </row>
        <row r="2532">
          <cell r="CD2532" t="str">
            <v>Szárföld</v>
          </cell>
        </row>
        <row r="2533">
          <cell r="CD2533" t="str">
            <v>Szárliget</v>
          </cell>
        </row>
        <row r="2534">
          <cell r="CD2534" t="str">
            <v>Szarvas</v>
          </cell>
        </row>
        <row r="2535">
          <cell r="CD2535" t="str">
            <v>Szarvasgede</v>
          </cell>
        </row>
        <row r="2536">
          <cell r="CD2536" t="str">
            <v>Szarvaskend</v>
          </cell>
        </row>
        <row r="2537">
          <cell r="CD2537" t="str">
            <v>Szarvaskő</v>
          </cell>
        </row>
        <row r="2538">
          <cell r="CD2538" t="str">
            <v>Szászberek</v>
          </cell>
        </row>
        <row r="2539">
          <cell r="CD2539" t="str">
            <v>Szászfa</v>
          </cell>
        </row>
        <row r="2540">
          <cell r="CD2540" t="str">
            <v>Szászvár</v>
          </cell>
        </row>
        <row r="2541">
          <cell r="CD2541" t="str">
            <v>Szatmárcseke</v>
          </cell>
        </row>
        <row r="2542">
          <cell r="CD2542" t="str">
            <v>Szátok</v>
          </cell>
        </row>
        <row r="2543">
          <cell r="CD2543" t="str">
            <v>Szatta</v>
          </cell>
        </row>
        <row r="2544">
          <cell r="CD2544" t="str">
            <v>Szatymaz</v>
          </cell>
        </row>
        <row r="2545">
          <cell r="CD2545" t="str">
            <v>Szava</v>
          </cell>
        </row>
        <row r="2546">
          <cell r="CD2546" t="str">
            <v>Százhalombatta</v>
          </cell>
        </row>
        <row r="2547">
          <cell r="CD2547" t="str">
            <v>Szebény</v>
          </cell>
        </row>
        <row r="2548">
          <cell r="CD2548" t="str">
            <v>Szécsénke</v>
          </cell>
        </row>
        <row r="2549">
          <cell r="CD2549" t="str">
            <v>Szécsény</v>
          </cell>
        </row>
        <row r="2550">
          <cell r="CD2550" t="str">
            <v>Szécsényfelfalu</v>
          </cell>
        </row>
        <row r="2551">
          <cell r="CD2551" t="str">
            <v>Szécsisziget</v>
          </cell>
        </row>
        <row r="2552">
          <cell r="CD2552" t="str">
            <v>Szederkény</v>
          </cell>
        </row>
        <row r="2553">
          <cell r="CD2553" t="str">
            <v>Szedres</v>
          </cell>
        </row>
        <row r="2554">
          <cell r="CD2554" t="str">
            <v>Szeged</v>
          </cell>
        </row>
        <row r="2555">
          <cell r="CD2555" t="str">
            <v>Szegerdő</v>
          </cell>
        </row>
        <row r="2556">
          <cell r="CD2556" t="str">
            <v>Szeghalom</v>
          </cell>
        </row>
        <row r="2557">
          <cell r="CD2557" t="str">
            <v>Szegi</v>
          </cell>
        </row>
        <row r="2558">
          <cell r="CD2558" t="str">
            <v>Szegilong</v>
          </cell>
        </row>
        <row r="2559">
          <cell r="CD2559" t="str">
            <v>Szegvár</v>
          </cell>
        </row>
        <row r="2560">
          <cell r="CD2560" t="str">
            <v>Székely</v>
          </cell>
        </row>
        <row r="2561">
          <cell r="CD2561" t="str">
            <v>Székelyszabar</v>
          </cell>
        </row>
        <row r="2562">
          <cell r="CD2562" t="str">
            <v>Székesfehérvár</v>
          </cell>
        </row>
        <row r="2563">
          <cell r="CD2563" t="str">
            <v>Székkutas</v>
          </cell>
        </row>
        <row r="2564">
          <cell r="CD2564" t="str">
            <v>Szekszárd</v>
          </cell>
        </row>
        <row r="2565">
          <cell r="CD2565" t="str">
            <v>Szeleste</v>
          </cell>
        </row>
        <row r="2566">
          <cell r="CD2566" t="str">
            <v>Szelevény</v>
          </cell>
        </row>
        <row r="2567">
          <cell r="CD2567" t="str">
            <v>Szellő</v>
          </cell>
        </row>
        <row r="2568">
          <cell r="CD2568" t="str">
            <v>Szemely</v>
          </cell>
        </row>
        <row r="2569">
          <cell r="CD2569" t="str">
            <v>Szemenye</v>
          </cell>
        </row>
        <row r="2570">
          <cell r="CD2570" t="str">
            <v>Szemere</v>
          </cell>
        </row>
        <row r="2571">
          <cell r="CD2571" t="str">
            <v>Szendehely</v>
          </cell>
        </row>
        <row r="2572">
          <cell r="CD2572" t="str">
            <v>Szendrő</v>
          </cell>
        </row>
        <row r="2573">
          <cell r="CD2573" t="str">
            <v>Szendrőlád</v>
          </cell>
        </row>
        <row r="2574">
          <cell r="CD2574" t="str">
            <v>Szenna</v>
          </cell>
        </row>
        <row r="2575">
          <cell r="CD2575" t="str">
            <v>Szenta</v>
          </cell>
        </row>
        <row r="2576">
          <cell r="CD2576" t="str">
            <v>Szentantalfa</v>
          </cell>
        </row>
        <row r="2577">
          <cell r="CD2577" t="str">
            <v>Szentbalázs</v>
          </cell>
        </row>
        <row r="2578">
          <cell r="CD2578" t="str">
            <v>Szentbékkálla</v>
          </cell>
        </row>
        <row r="2579">
          <cell r="CD2579" t="str">
            <v>Szentborbás</v>
          </cell>
        </row>
        <row r="2580">
          <cell r="CD2580" t="str">
            <v>Szentdénes</v>
          </cell>
        </row>
        <row r="2581">
          <cell r="CD2581" t="str">
            <v>Szentdomonkos</v>
          </cell>
        </row>
        <row r="2582">
          <cell r="CD2582" t="str">
            <v>Szente</v>
          </cell>
        </row>
        <row r="2583">
          <cell r="CD2583" t="str">
            <v>Szentegát</v>
          </cell>
        </row>
        <row r="2584">
          <cell r="CD2584" t="str">
            <v>Szentendre</v>
          </cell>
        </row>
        <row r="2585">
          <cell r="CD2585" t="str">
            <v>Szentes</v>
          </cell>
        </row>
        <row r="2586">
          <cell r="CD2586" t="str">
            <v>Szentgál</v>
          </cell>
        </row>
        <row r="2587">
          <cell r="CD2587" t="str">
            <v>Szentgáloskér</v>
          </cell>
        </row>
        <row r="2588">
          <cell r="CD2588" t="str">
            <v>Szentgotthárd</v>
          </cell>
        </row>
        <row r="2589">
          <cell r="CD2589" t="str">
            <v>Szentgyörgyvár</v>
          </cell>
        </row>
        <row r="2590">
          <cell r="CD2590" t="str">
            <v>Szentgyörgyvölgy</v>
          </cell>
        </row>
        <row r="2591">
          <cell r="CD2591" t="str">
            <v>Szentimrefalva</v>
          </cell>
        </row>
        <row r="2592">
          <cell r="CD2592" t="str">
            <v>Szentistván</v>
          </cell>
        </row>
        <row r="2593">
          <cell r="CD2593" t="str">
            <v>Szentistvánbaksa</v>
          </cell>
        </row>
        <row r="2594">
          <cell r="CD2594" t="str">
            <v>Szentjakabfa</v>
          </cell>
        </row>
        <row r="2595">
          <cell r="CD2595" t="str">
            <v>Szentkatalin</v>
          </cell>
        </row>
        <row r="2596">
          <cell r="CD2596" t="str">
            <v>Szentkirály</v>
          </cell>
        </row>
        <row r="2597">
          <cell r="CD2597" t="str">
            <v>Szentkirályszabadja</v>
          </cell>
        </row>
        <row r="2598">
          <cell r="CD2598" t="str">
            <v>Szentkozmadombja</v>
          </cell>
        </row>
        <row r="2599">
          <cell r="CD2599" t="str">
            <v>Szentlászló</v>
          </cell>
        </row>
        <row r="2600">
          <cell r="CD2600" t="str">
            <v>Szentliszló</v>
          </cell>
        </row>
        <row r="2601">
          <cell r="CD2601" t="str">
            <v>Szentlőrinc</v>
          </cell>
        </row>
        <row r="2602">
          <cell r="CD2602" t="str">
            <v>Szentlőrinckáta</v>
          </cell>
        </row>
        <row r="2603">
          <cell r="CD2603" t="str">
            <v>Szentmargitfalva</v>
          </cell>
        </row>
        <row r="2604">
          <cell r="CD2604" t="str">
            <v>Szentmártonkáta</v>
          </cell>
        </row>
        <row r="2605">
          <cell r="CD2605" t="str">
            <v>Szentpéterfa</v>
          </cell>
        </row>
        <row r="2606">
          <cell r="CD2606" t="str">
            <v>Szentpéterfölde</v>
          </cell>
        </row>
        <row r="2607">
          <cell r="CD2607" t="str">
            <v>Szentpéterszeg</v>
          </cell>
        </row>
        <row r="2608">
          <cell r="CD2608" t="str">
            <v>Szentpéterúr</v>
          </cell>
        </row>
        <row r="2609">
          <cell r="CD2609" t="str">
            <v>Szenyér</v>
          </cell>
        </row>
        <row r="2610">
          <cell r="CD2610" t="str">
            <v>Szepetnek</v>
          </cell>
        </row>
        <row r="2611">
          <cell r="CD2611" t="str">
            <v>Szerecseny</v>
          </cell>
        </row>
        <row r="2612">
          <cell r="CD2612" t="str">
            <v>Szeremle</v>
          </cell>
        </row>
        <row r="2613">
          <cell r="CD2613" t="str">
            <v>Szerencs</v>
          </cell>
        </row>
        <row r="2614">
          <cell r="CD2614" t="str">
            <v>Szerep</v>
          </cell>
        </row>
        <row r="2615">
          <cell r="CD2615" t="str">
            <v>Szergény</v>
          </cell>
        </row>
        <row r="2616">
          <cell r="CD2616" t="str">
            <v>Szigetbecse</v>
          </cell>
        </row>
        <row r="2617">
          <cell r="CD2617" t="str">
            <v>Szigetcsép</v>
          </cell>
        </row>
        <row r="2618">
          <cell r="CD2618" t="str">
            <v>Szigethalom</v>
          </cell>
        </row>
        <row r="2619">
          <cell r="CD2619" t="str">
            <v>Szigetmonostor</v>
          </cell>
        </row>
        <row r="2620">
          <cell r="CD2620" t="str">
            <v>Szigetszentmárton</v>
          </cell>
        </row>
        <row r="2621">
          <cell r="CD2621" t="str">
            <v>Szigetszentmiklós</v>
          </cell>
        </row>
        <row r="2622">
          <cell r="CD2622" t="str">
            <v>Szigetújfalu</v>
          </cell>
        </row>
        <row r="2623">
          <cell r="CD2623" t="str">
            <v>Szigetvár</v>
          </cell>
        </row>
        <row r="2624">
          <cell r="CD2624" t="str">
            <v>Szigliget</v>
          </cell>
        </row>
        <row r="2625">
          <cell r="CD2625" t="str">
            <v>Szihalom</v>
          </cell>
        </row>
        <row r="2626">
          <cell r="CD2626" t="str">
            <v>Szijártóháza</v>
          </cell>
        </row>
        <row r="2627">
          <cell r="CD2627" t="str">
            <v>Szikszó</v>
          </cell>
        </row>
        <row r="2628">
          <cell r="CD2628" t="str">
            <v>Szil</v>
          </cell>
        </row>
        <row r="2629">
          <cell r="CD2629" t="str">
            <v>Szilágy</v>
          </cell>
        </row>
        <row r="2630">
          <cell r="CD2630" t="str">
            <v>Szilaspogony</v>
          </cell>
        </row>
        <row r="2631">
          <cell r="CD2631" t="str">
            <v>Szilsárkány</v>
          </cell>
        </row>
        <row r="2632">
          <cell r="CD2632" t="str">
            <v>Szilvágy</v>
          </cell>
        </row>
        <row r="2633">
          <cell r="CD2633" t="str">
            <v>Szilvás</v>
          </cell>
        </row>
        <row r="2634">
          <cell r="CD2634" t="str">
            <v>Szilvásvárad</v>
          </cell>
        </row>
        <row r="2635">
          <cell r="CD2635" t="str">
            <v>Szilvásszentmárton</v>
          </cell>
        </row>
        <row r="2636">
          <cell r="CD2636" t="str">
            <v>Szin</v>
          </cell>
        </row>
        <row r="2637">
          <cell r="CD2637" t="str">
            <v>Szinpetri</v>
          </cell>
        </row>
        <row r="2638">
          <cell r="CD2638" t="str">
            <v>Szirák</v>
          </cell>
        </row>
        <row r="2639">
          <cell r="CD2639" t="str">
            <v>Szirmabesenyő</v>
          </cell>
        </row>
        <row r="2640">
          <cell r="CD2640" t="str">
            <v>Szob</v>
          </cell>
        </row>
        <row r="2641">
          <cell r="CD2641" t="str">
            <v>Szokolya</v>
          </cell>
        </row>
        <row r="2642">
          <cell r="CD2642" t="str">
            <v>Szólád</v>
          </cell>
        </row>
        <row r="2643">
          <cell r="CD2643" t="str">
            <v>Szolnok</v>
          </cell>
        </row>
        <row r="2644">
          <cell r="CD2644" t="str">
            <v>Szombathely</v>
          </cell>
        </row>
        <row r="2645">
          <cell r="CD2645" t="str">
            <v>Szomód</v>
          </cell>
        </row>
        <row r="2646">
          <cell r="CD2646" t="str">
            <v>Szomolya</v>
          </cell>
        </row>
        <row r="2647">
          <cell r="CD2647" t="str">
            <v>Szomor</v>
          </cell>
        </row>
        <row r="2648">
          <cell r="CD2648" t="str">
            <v>Szorgalmatos</v>
          </cell>
        </row>
        <row r="2649">
          <cell r="CD2649" t="str">
            <v>Szorosad</v>
          </cell>
        </row>
        <row r="2650">
          <cell r="CD2650" t="str">
            <v>Szőc</v>
          </cell>
        </row>
        <row r="2651">
          <cell r="CD2651" t="str">
            <v>Szőce</v>
          </cell>
        </row>
        <row r="2652">
          <cell r="CD2652" t="str">
            <v>Sződ</v>
          </cell>
        </row>
        <row r="2653">
          <cell r="CD2653" t="str">
            <v>Sződliget</v>
          </cell>
        </row>
        <row r="2654">
          <cell r="CD2654" t="str">
            <v>Szögliget</v>
          </cell>
        </row>
        <row r="2655">
          <cell r="CD2655" t="str">
            <v>Szőke</v>
          </cell>
        </row>
        <row r="2656">
          <cell r="CD2656" t="str">
            <v>Szőkéd</v>
          </cell>
        </row>
        <row r="2657">
          <cell r="CD2657" t="str">
            <v>Szőkedencs</v>
          </cell>
        </row>
        <row r="2658">
          <cell r="CD2658" t="str">
            <v>Szőlősardó</v>
          </cell>
        </row>
        <row r="2659">
          <cell r="CD2659" t="str">
            <v>Szőlősgyörök</v>
          </cell>
        </row>
        <row r="2660">
          <cell r="CD2660" t="str">
            <v>Szörény</v>
          </cell>
        </row>
        <row r="2661">
          <cell r="CD2661" t="str">
            <v>Szúcs</v>
          </cell>
        </row>
        <row r="2662">
          <cell r="CD2662" t="str">
            <v>Szuha</v>
          </cell>
        </row>
        <row r="2663">
          <cell r="CD2663" t="str">
            <v>Szuhafő</v>
          </cell>
        </row>
        <row r="2664">
          <cell r="CD2664" t="str">
            <v>Szuhakálló</v>
          </cell>
        </row>
        <row r="2665">
          <cell r="CD2665" t="str">
            <v>Szuhogy</v>
          </cell>
        </row>
        <row r="2666">
          <cell r="CD2666" t="str">
            <v>Szulimán</v>
          </cell>
        </row>
        <row r="2667">
          <cell r="CD2667" t="str">
            <v>Szulok</v>
          </cell>
        </row>
        <row r="2668">
          <cell r="CD2668" t="str">
            <v>Szurdokpüspöki</v>
          </cell>
        </row>
        <row r="2669">
          <cell r="CD2669" t="str">
            <v>Szűcsi</v>
          </cell>
        </row>
        <row r="2670">
          <cell r="CD2670" t="str">
            <v>Szügy</v>
          </cell>
        </row>
        <row r="2671">
          <cell r="CD2671" t="str">
            <v>Szűr</v>
          </cell>
        </row>
        <row r="2672">
          <cell r="CD2672" t="str">
            <v>Tab</v>
          </cell>
        </row>
        <row r="2673">
          <cell r="CD2673" t="str">
            <v>Tabajd</v>
          </cell>
        </row>
        <row r="2674">
          <cell r="CD2674" t="str">
            <v>Tabdi</v>
          </cell>
        </row>
        <row r="2675">
          <cell r="CD2675" t="str">
            <v>Táborfalva</v>
          </cell>
        </row>
        <row r="2676">
          <cell r="CD2676" t="str">
            <v>Tác</v>
          </cell>
        </row>
        <row r="2677">
          <cell r="CD2677" t="str">
            <v>Tagyon</v>
          </cell>
        </row>
        <row r="2678">
          <cell r="CD2678" t="str">
            <v>Tahitótfalu</v>
          </cell>
        </row>
        <row r="2679">
          <cell r="CD2679" t="str">
            <v>Takácsi</v>
          </cell>
        </row>
        <row r="2680">
          <cell r="CD2680" t="str">
            <v>Tákos</v>
          </cell>
        </row>
        <row r="2681">
          <cell r="CD2681" t="str">
            <v>Taksony</v>
          </cell>
        </row>
        <row r="2682">
          <cell r="CD2682" t="str">
            <v>Taktabáj</v>
          </cell>
        </row>
        <row r="2683">
          <cell r="CD2683" t="str">
            <v>Taktaharkány</v>
          </cell>
        </row>
        <row r="2684">
          <cell r="CD2684" t="str">
            <v>Taktakenéz</v>
          </cell>
        </row>
        <row r="2685">
          <cell r="CD2685" t="str">
            <v>Taktaszada</v>
          </cell>
        </row>
        <row r="2686">
          <cell r="CD2686" t="str">
            <v>Taliándörögd</v>
          </cell>
        </row>
        <row r="2687">
          <cell r="CD2687" t="str">
            <v>Tállya</v>
          </cell>
        </row>
        <row r="2688">
          <cell r="CD2688" t="str">
            <v>Tamási</v>
          </cell>
        </row>
        <row r="2689">
          <cell r="CD2689" t="str">
            <v>Tanakajd</v>
          </cell>
        </row>
        <row r="2690">
          <cell r="CD2690" t="str">
            <v>Táp</v>
          </cell>
        </row>
        <row r="2691">
          <cell r="CD2691" t="str">
            <v>Tápióbicske</v>
          </cell>
        </row>
        <row r="2692">
          <cell r="CD2692" t="str">
            <v>Tápiógyörgye</v>
          </cell>
        </row>
        <row r="2693">
          <cell r="CD2693" t="str">
            <v>Tápióság</v>
          </cell>
        </row>
        <row r="2694">
          <cell r="CD2694" t="str">
            <v>Tápiószecső</v>
          </cell>
        </row>
        <row r="2695">
          <cell r="CD2695" t="str">
            <v>Tápiószele</v>
          </cell>
        </row>
        <row r="2696">
          <cell r="CD2696" t="str">
            <v>Tápiószentmárton</v>
          </cell>
        </row>
        <row r="2697">
          <cell r="CD2697" t="str">
            <v>Tápiószőlős</v>
          </cell>
        </row>
        <row r="2698">
          <cell r="CD2698" t="str">
            <v>Táplánszentkereszt</v>
          </cell>
        </row>
        <row r="2699">
          <cell r="CD2699" t="str">
            <v>Tapolca</v>
          </cell>
        </row>
        <row r="2700">
          <cell r="CD2700" t="str">
            <v>Tapsony</v>
          </cell>
        </row>
        <row r="2701">
          <cell r="CD2701" t="str">
            <v>Tápszentmiklós</v>
          </cell>
        </row>
        <row r="2702">
          <cell r="CD2702" t="str">
            <v>Tar</v>
          </cell>
        </row>
        <row r="2703">
          <cell r="CD2703" t="str">
            <v>Tarany</v>
          </cell>
        </row>
        <row r="2704">
          <cell r="CD2704" t="str">
            <v>Tarcal</v>
          </cell>
        </row>
        <row r="2705">
          <cell r="CD2705" t="str">
            <v>Tard</v>
          </cell>
        </row>
        <row r="2706">
          <cell r="CD2706" t="str">
            <v>Tardona</v>
          </cell>
        </row>
        <row r="2707">
          <cell r="CD2707" t="str">
            <v>Tardos</v>
          </cell>
        </row>
        <row r="2708">
          <cell r="CD2708" t="str">
            <v>Tarhos</v>
          </cell>
        </row>
        <row r="2709">
          <cell r="CD2709" t="str">
            <v>Tarján</v>
          </cell>
        </row>
        <row r="2710">
          <cell r="CD2710" t="str">
            <v>Tarjánpuszta</v>
          </cell>
        </row>
        <row r="2711">
          <cell r="CD2711" t="str">
            <v>Tárkány</v>
          </cell>
        </row>
        <row r="2712">
          <cell r="CD2712" t="str">
            <v>Tarnabod</v>
          </cell>
        </row>
        <row r="2713">
          <cell r="CD2713" t="str">
            <v>Tarnalelesz</v>
          </cell>
        </row>
        <row r="2714">
          <cell r="CD2714" t="str">
            <v>Tarnaméra</v>
          </cell>
        </row>
        <row r="2715">
          <cell r="CD2715" t="str">
            <v>Tarnaörs</v>
          </cell>
        </row>
        <row r="2716">
          <cell r="CD2716" t="str">
            <v>Tarnaszentmária</v>
          </cell>
        </row>
        <row r="2717">
          <cell r="CD2717" t="str">
            <v>Tarnaszentmiklós</v>
          </cell>
        </row>
        <row r="2718">
          <cell r="CD2718" t="str">
            <v>Tarnazsadány</v>
          </cell>
        </row>
        <row r="2719">
          <cell r="CD2719" t="str">
            <v>Tárnok</v>
          </cell>
        </row>
        <row r="2720">
          <cell r="CD2720" t="str">
            <v>Tárnokréti</v>
          </cell>
        </row>
        <row r="2721">
          <cell r="CD2721" t="str">
            <v>Tarpa</v>
          </cell>
        </row>
        <row r="2722">
          <cell r="CD2722" t="str">
            <v>Tarrós</v>
          </cell>
        </row>
        <row r="2723">
          <cell r="CD2723" t="str">
            <v>Táska</v>
          </cell>
        </row>
        <row r="2724">
          <cell r="CD2724" t="str">
            <v>Tass</v>
          </cell>
        </row>
        <row r="2725">
          <cell r="CD2725" t="str">
            <v>Taszár</v>
          </cell>
        </row>
        <row r="2726">
          <cell r="CD2726" t="str">
            <v>Tát</v>
          </cell>
        </row>
        <row r="2727">
          <cell r="CD2727" t="str">
            <v>Tata</v>
          </cell>
        </row>
        <row r="2728">
          <cell r="CD2728" t="str">
            <v>Tatabánya</v>
          </cell>
        </row>
        <row r="2729">
          <cell r="CD2729" t="str">
            <v>Tataháza</v>
          </cell>
        </row>
        <row r="2730">
          <cell r="CD2730" t="str">
            <v>Tatárszentgyörgy</v>
          </cell>
        </row>
        <row r="2731">
          <cell r="CD2731" t="str">
            <v>Tázlár</v>
          </cell>
        </row>
        <row r="2732">
          <cell r="CD2732" t="str">
            <v>Téglás</v>
          </cell>
        </row>
        <row r="2733">
          <cell r="CD2733" t="str">
            <v>Tékes</v>
          </cell>
        </row>
        <row r="2734">
          <cell r="CD2734" t="str">
            <v>Teklafalu</v>
          </cell>
        </row>
        <row r="2735">
          <cell r="CD2735" t="str">
            <v>Telekes</v>
          </cell>
        </row>
        <row r="2736">
          <cell r="CD2736" t="str">
            <v>Telekgerendás</v>
          </cell>
        </row>
        <row r="2737">
          <cell r="CD2737" t="str">
            <v>Teleki</v>
          </cell>
        </row>
        <row r="2738">
          <cell r="CD2738" t="str">
            <v>Telki</v>
          </cell>
        </row>
        <row r="2739">
          <cell r="CD2739" t="str">
            <v>Telkibánya</v>
          </cell>
        </row>
        <row r="2740">
          <cell r="CD2740" t="str">
            <v>Tengelic</v>
          </cell>
        </row>
        <row r="2741">
          <cell r="CD2741" t="str">
            <v>Tengeri</v>
          </cell>
        </row>
        <row r="2742">
          <cell r="CD2742" t="str">
            <v>Tengőd</v>
          </cell>
        </row>
        <row r="2743">
          <cell r="CD2743" t="str">
            <v>Tenk</v>
          </cell>
        </row>
        <row r="2744">
          <cell r="CD2744" t="str">
            <v>Tényő</v>
          </cell>
        </row>
        <row r="2745">
          <cell r="CD2745" t="str">
            <v>Tépe</v>
          </cell>
        </row>
        <row r="2746">
          <cell r="CD2746" t="str">
            <v>Terem</v>
          </cell>
        </row>
        <row r="2747">
          <cell r="CD2747" t="str">
            <v>Terény</v>
          </cell>
        </row>
        <row r="2748">
          <cell r="CD2748" t="str">
            <v>Tereske</v>
          </cell>
        </row>
        <row r="2749">
          <cell r="CD2749" t="str">
            <v>Teresztenye</v>
          </cell>
        </row>
        <row r="2750">
          <cell r="CD2750" t="str">
            <v>Terpes</v>
          </cell>
        </row>
        <row r="2751">
          <cell r="CD2751" t="str">
            <v>Tés</v>
          </cell>
        </row>
        <row r="2752">
          <cell r="CD2752" t="str">
            <v>Tésa</v>
          </cell>
        </row>
        <row r="2753">
          <cell r="CD2753" t="str">
            <v>Tésenfa</v>
          </cell>
        </row>
        <row r="2754">
          <cell r="CD2754" t="str">
            <v>Téseny</v>
          </cell>
        </row>
        <row r="2755">
          <cell r="CD2755" t="str">
            <v>Teskánd</v>
          </cell>
        </row>
        <row r="2756">
          <cell r="CD2756" t="str">
            <v>Tét</v>
          </cell>
        </row>
        <row r="2757">
          <cell r="CD2757" t="str">
            <v>Tetétlen</v>
          </cell>
        </row>
        <row r="2758">
          <cell r="CD2758" t="str">
            <v>Tevel</v>
          </cell>
        </row>
        <row r="2759">
          <cell r="CD2759" t="str">
            <v>Tibolddaróc</v>
          </cell>
        </row>
        <row r="2760">
          <cell r="CD2760" t="str">
            <v>Tiborszállás</v>
          </cell>
        </row>
        <row r="2761">
          <cell r="CD2761" t="str">
            <v>Tihany</v>
          </cell>
        </row>
        <row r="2762">
          <cell r="CD2762" t="str">
            <v>Tikos</v>
          </cell>
        </row>
        <row r="2763">
          <cell r="CD2763" t="str">
            <v>Tilaj</v>
          </cell>
        </row>
        <row r="2764">
          <cell r="CD2764" t="str">
            <v>Timár</v>
          </cell>
        </row>
        <row r="2765">
          <cell r="CD2765" t="str">
            <v>Tinnye</v>
          </cell>
        </row>
        <row r="2766">
          <cell r="CD2766" t="str">
            <v>Tiszaadony</v>
          </cell>
        </row>
        <row r="2767">
          <cell r="CD2767" t="str">
            <v>Tiszaalpár</v>
          </cell>
        </row>
        <row r="2768">
          <cell r="CD2768" t="str">
            <v>Tiszabábolna</v>
          </cell>
        </row>
        <row r="2769">
          <cell r="CD2769" t="str">
            <v>Tiszabecs</v>
          </cell>
        </row>
        <row r="2770">
          <cell r="CD2770" t="str">
            <v>Tiszabercel</v>
          </cell>
        </row>
        <row r="2771">
          <cell r="CD2771" t="str">
            <v>Tiszabezdéd</v>
          </cell>
        </row>
        <row r="2772">
          <cell r="CD2772" t="str">
            <v>Tiszabő</v>
          </cell>
        </row>
        <row r="2773">
          <cell r="CD2773" t="str">
            <v>Tiszabura</v>
          </cell>
        </row>
        <row r="2774">
          <cell r="CD2774" t="str">
            <v>Tiszacsécse</v>
          </cell>
        </row>
        <row r="2775">
          <cell r="CD2775" t="str">
            <v>Tiszacsege</v>
          </cell>
        </row>
        <row r="2776">
          <cell r="CD2776" t="str">
            <v>Tiszacsermely</v>
          </cell>
        </row>
        <row r="2777">
          <cell r="CD2777" t="str">
            <v>Tiszadada</v>
          </cell>
        </row>
        <row r="2778">
          <cell r="CD2778" t="str">
            <v>Tiszaderzs</v>
          </cell>
        </row>
        <row r="2779">
          <cell r="CD2779" t="str">
            <v>Tiszadob</v>
          </cell>
        </row>
        <row r="2780">
          <cell r="CD2780" t="str">
            <v>Tiszadorogma</v>
          </cell>
        </row>
        <row r="2781">
          <cell r="CD2781" t="str">
            <v>Tiszaeszlár</v>
          </cell>
        </row>
        <row r="2782">
          <cell r="CD2782" t="str">
            <v>Tiszaföldvár</v>
          </cell>
        </row>
        <row r="2783">
          <cell r="CD2783" t="str">
            <v>Tiszafüred</v>
          </cell>
        </row>
        <row r="2784">
          <cell r="CD2784" t="str">
            <v>Tiszagyenda</v>
          </cell>
        </row>
        <row r="2785">
          <cell r="CD2785" t="str">
            <v>Tiszagyulaháza</v>
          </cell>
        </row>
        <row r="2786">
          <cell r="CD2786" t="str">
            <v>Tiszaigar</v>
          </cell>
        </row>
        <row r="2787">
          <cell r="CD2787" t="str">
            <v>Tiszainoka</v>
          </cell>
        </row>
        <row r="2788">
          <cell r="CD2788" t="str">
            <v>Tiszajenő</v>
          </cell>
        </row>
        <row r="2789">
          <cell r="CD2789" t="str">
            <v>Tiszakanyár</v>
          </cell>
        </row>
        <row r="2790">
          <cell r="CD2790" t="str">
            <v>Tiszakarád</v>
          </cell>
        </row>
        <row r="2791">
          <cell r="CD2791" t="str">
            <v>Tiszakécske</v>
          </cell>
        </row>
        <row r="2792">
          <cell r="CD2792" t="str">
            <v>Tiszakerecseny</v>
          </cell>
        </row>
        <row r="2793">
          <cell r="CD2793" t="str">
            <v>Tiszakeszi</v>
          </cell>
        </row>
        <row r="2794">
          <cell r="CD2794" t="str">
            <v>Tiszakóród</v>
          </cell>
        </row>
        <row r="2795">
          <cell r="CD2795" t="str">
            <v>Tiszakürt</v>
          </cell>
        </row>
        <row r="2796">
          <cell r="CD2796" t="str">
            <v>Tiszaladány</v>
          </cell>
        </row>
        <row r="2797">
          <cell r="CD2797" t="str">
            <v>Tiszalök</v>
          </cell>
        </row>
        <row r="2798">
          <cell r="CD2798" t="str">
            <v>Tiszalúc</v>
          </cell>
        </row>
        <row r="2799">
          <cell r="CD2799" t="str">
            <v>Tiszamogyorós</v>
          </cell>
        </row>
        <row r="2800">
          <cell r="CD2800" t="str">
            <v>Tiszanagyfalu</v>
          </cell>
        </row>
        <row r="2801">
          <cell r="CD2801" t="str">
            <v>Tiszanána</v>
          </cell>
        </row>
        <row r="2802">
          <cell r="CD2802" t="str">
            <v>Tiszaörs</v>
          </cell>
        </row>
        <row r="2803">
          <cell r="CD2803" t="str">
            <v>Tiszapalkonya</v>
          </cell>
        </row>
        <row r="2804">
          <cell r="CD2804" t="str">
            <v>Tiszapüspöki</v>
          </cell>
        </row>
        <row r="2805">
          <cell r="CD2805" t="str">
            <v>Tiszarád</v>
          </cell>
        </row>
        <row r="2806">
          <cell r="CD2806" t="str">
            <v>Tiszaroff</v>
          </cell>
        </row>
        <row r="2807">
          <cell r="CD2807" t="str">
            <v>Tiszasas</v>
          </cell>
        </row>
        <row r="2808">
          <cell r="CD2808" t="str">
            <v>Tiszasüly</v>
          </cell>
        </row>
        <row r="2809">
          <cell r="CD2809" t="str">
            <v>Tiszaszalka</v>
          </cell>
        </row>
        <row r="2810">
          <cell r="CD2810" t="str">
            <v>Tiszaszentimre</v>
          </cell>
        </row>
        <row r="2811">
          <cell r="CD2811" t="str">
            <v>Tiszaszentmárton</v>
          </cell>
        </row>
        <row r="2812">
          <cell r="CD2812" t="str">
            <v>Tiszasziget</v>
          </cell>
        </row>
        <row r="2813">
          <cell r="CD2813" t="str">
            <v>Tiszaszőlős</v>
          </cell>
        </row>
        <row r="2814">
          <cell r="CD2814" t="str">
            <v>Tiszatardos</v>
          </cell>
        </row>
        <row r="2815">
          <cell r="CD2815" t="str">
            <v>Tiszatarján</v>
          </cell>
        </row>
        <row r="2816">
          <cell r="CD2816" t="str">
            <v>Tiszatelek</v>
          </cell>
        </row>
        <row r="2817">
          <cell r="CD2817" t="str">
            <v>Tiszatenyő</v>
          </cell>
        </row>
        <row r="2818">
          <cell r="CD2818" t="str">
            <v>Tiszaug</v>
          </cell>
        </row>
        <row r="2819">
          <cell r="CD2819" t="str">
            <v>Tiszaújváros</v>
          </cell>
        </row>
        <row r="2820">
          <cell r="CD2820" t="str">
            <v>Tiszavalk</v>
          </cell>
        </row>
        <row r="2821">
          <cell r="CD2821" t="str">
            <v>Tiszavárkony</v>
          </cell>
        </row>
        <row r="2822">
          <cell r="CD2822" t="str">
            <v>Tiszavasvári</v>
          </cell>
        </row>
        <row r="2823">
          <cell r="CD2823" t="str">
            <v>Tiszavid</v>
          </cell>
        </row>
        <row r="2824">
          <cell r="CD2824" t="str">
            <v>Tisztaberek</v>
          </cell>
        </row>
        <row r="2825">
          <cell r="CD2825" t="str">
            <v>Tivadar</v>
          </cell>
        </row>
        <row r="2826">
          <cell r="CD2826" t="str">
            <v>Tóalmás</v>
          </cell>
        </row>
        <row r="2827">
          <cell r="CD2827" t="str">
            <v>Tófalu</v>
          </cell>
        </row>
        <row r="2828">
          <cell r="CD2828" t="str">
            <v>Tófej</v>
          </cell>
        </row>
        <row r="2829">
          <cell r="CD2829" t="str">
            <v>Tófű</v>
          </cell>
        </row>
        <row r="2830">
          <cell r="CD2830" t="str">
            <v>Tokaj</v>
          </cell>
        </row>
        <row r="2831">
          <cell r="CD2831" t="str">
            <v>Tokod</v>
          </cell>
        </row>
        <row r="2832">
          <cell r="CD2832" t="str">
            <v>Tokodaltáró</v>
          </cell>
        </row>
        <row r="2833">
          <cell r="CD2833" t="str">
            <v>Tokorcs</v>
          </cell>
        </row>
        <row r="2834">
          <cell r="CD2834" t="str">
            <v>Tolcsva</v>
          </cell>
        </row>
        <row r="2835">
          <cell r="CD2835" t="str">
            <v>Told</v>
          </cell>
        </row>
        <row r="2836">
          <cell r="CD2836" t="str">
            <v>Tolmács</v>
          </cell>
        </row>
        <row r="2837">
          <cell r="CD2837" t="str">
            <v>Tolna</v>
          </cell>
        </row>
        <row r="2838">
          <cell r="CD2838" t="str">
            <v>Tolnanémedi</v>
          </cell>
        </row>
        <row r="2839">
          <cell r="CD2839" t="str">
            <v>Tomajmonostora</v>
          </cell>
        </row>
        <row r="2840">
          <cell r="CD2840" t="str">
            <v>Tomor</v>
          </cell>
        </row>
        <row r="2841">
          <cell r="CD2841" t="str">
            <v>Tompa</v>
          </cell>
        </row>
        <row r="2842">
          <cell r="CD2842" t="str">
            <v>Tompaládony</v>
          </cell>
        </row>
        <row r="2843">
          <cell r="CD2843" t="str">
            <v>Tordas</v>
          </cell>
        </row>
        <row r="2844">
          <cell r="CD2844" t="str">
            <v>Tormafölde</v>
          </cell>
        </row>
        <row r="2845">
          <cell r="CD2845" t="str">
            <v>Tormás</v>
          </cell>
        </row>
        <row r="2846">
          <cell r="CD2846" t="str">
            <v>Tormásliget</v>
          </cell>
        </row>
        <row r="2847">
          <cell r="CD2847" t="str">
            <v>Tornabarakony</v>
          </cell>
        </row>
        <row r="2848">
          <cell r="CD2848" t="str">
            <v>Tornakápolna</v>
          </cell>
        </row>
        <row r="2849">
          <cell r="CD2849" t="str">
            <v>Tornanádaska</v>
          </cell>
        </row>
        <row r="2850">
          <cell r="CD2850" t="str">
            <v>Tornaszentandrás</v>
          </cell>
        </row>
        <row r="2851">
          <cell r="CD2851" t="str">
            <v>Tornaszentjakab</v>
          </cell>
        </row>
        <row r="2852">
          <cell r="CD2852" t="str">
            <v>Tornyiszentmiklós</v>
          </cell>
        </row>
        <row r="2853">
          <cell r="CD2853" t="str">
            <v>Tornyosnémeti</v>
          </cell>
        </row>
        <row r="2854">
          <cell r="CD2854" t="str">
            <v>Tornyospálca</v>
          </cell>
        </row>
        <row r="2855">
          <cell r="CD2855" t="str">
            <v>Torony</v>
          </cell>
        </row>
        <row r="2856">
          <cell r="CD2856" t="str">
            <v>Torvaj</v>
          </cell>
        </row>
        <row r="2857">
          <cell r="CD2857" t="str">
            <v>Tószeg</v>
          </cell>
        </row>
        <row r="2858">
          <cell r="CD2858" t="str">
            <v>Tótkomlós</v>
          </cell>
        </row>
        <row r="2859">
          <cell r="CD2859" t="str">
            <v>Tótszentgyörgy</v>
          </cell>
        </row>
        <row r="2860">
          <cell r="CD2860" t="str">
            <v>Tótszentmárton</v>
          </cell>
        </row>
        <row r="2861">
          <cell r="CD2861" t="str">
            <v>Tótszerdahely</v>
          </cell>
        </row>
        <row r="2862">
          <cell r="CD2862" t="str">
            <v>Tótújfalu</v>
          </cell>
        </row>
        <row r="2863">
          <cell r="CD2863" t="str">
            <v>Tótvázsony</v>
          </cell>
        </row>
        <row r="2864">
          <cell r="CD2864" t="str">
            <v>Tök</v>
          </cell>
        </row>
        <row r="2865">
          <cell r="CD2865" t="str">
            <v>Tököl</v>
          </cell>
        </row>
        <row r="2866">
          <cell r="CD2866" t="str">
            <v>Töltéstava</v>
          </cell>
        </row>
        <row r="2867">
          <cell r="CD2867" t="str">
            <v>Tömörd</v>
          </cell>
        </row>
        <row r="2868">
          <cell r="CD2868" t="str">
            <v>Tömörkény</v>
          </cell>
        </row>
        <row r="2869">
          <cell r="CD2869" t="str">
            <v>Törökbálint</v>
          </cell>
        </row>
        <row r="2870">
          <cell r="CD2870" t="str">
            <v>Törökkoppány</v>
          </cell>
        </row>
        <row r="2871">
          <cell r="CD2871" t="str">
            <v>Törökszentmiklós</v>
          </cell>
        </row>
        <row r="2872">
          <cell r="CD2872" t="str">
            <v>Törtel</v>
          </cell>
        </row>
        <row r="2873">
          <cell r="CD2873" t="str">
            <v>Töttös</v>
          </cell>
        </row>
        <row r="2874">
          <cell r="CD2874" t="str">
            <v>Trizs</v>
          </cell>
        </row>
        <row r="2875">
          <cell r="CD2875" t="str">
            <v>Tunyogmatolcs</v>
          </cell>
        </row>
        <row r="2876">
          <cell r="CD2876" t="str">
            <v>Tura</v>
          </cell>
        </row>
        <row r="2877">
          <cell r="CD2877" t="str">
            <v>Túristvándi</v>
          </cell>
        </row>
        <row r="2878">
          <cell r="CD2878" t="str">
            <v>Túrkeve</v>
          </cell>
        </row>
        <row r="2879">
          <cell r="CD2879" t="str">
            <v>Túrony</v>
          </cell>
        </row>
        <row r="2880">
          <cell r="CD2880" t="str">
            <v>Túrricse</v>
          </cell>
        </row>
        <row r="2881">
          <cell r="CD2881" t="str">
            <v>Tuzsér</v>
          </cell>
        </row>
        <row r="2882">
          <cell r="CD2882" t="str">
            <v>Türje</v>
          </cell>
        </row>
        <row r="2883">
          <cell r="CD2883" t="str">
            <v>Tüskevár</v>
          </cell>
        </row>
        <row r="2884">
          <cell r="CD2884" t="str">
            <v>Tyukod</v>
          </cell>
        </row>
        <row r="2885">
          <cell r="CD2885" t="str">
            <v>Udvar</v>
          </cell>
        </row>
        <row r="2886">
          <cell r="CD2886" t="str">
            <v>Udvari</v>
          </cell>
        </row>
        <row r="2887">
          <cell r="CD2887" t="str">
            <v>Ugod</v>
          </cell>
        </row>
        <row r="2888">
          <cell r="CD2888" t="str">
            <v>Újbarok</v>
          </cell>
        </row>
        <row r="2889">
          <cell r="CD2889" t="str">
            <v>Újcsanálos</v>
          </cell>
        </row>
        <row r="2890">
          <cell r="CD2890" t="str">
            <v>Újdombrád</v>
          </cell>
        </row>
        <row r="2891">
          <cell r="CD2891" t="str">
            <v>Újfehértó</v>
          </cell>
        </row>
        <row r="2892">
          <cell r="CD2892" t="str">
            <v>Újhartyán</v>
          </cell>
        </row>
        <row r="2893">
          <cell r="CD2893" t="str">
            <v>Újiráz</v>
          </cell>
        </row>
        <row r="2894">
          <cell r="CD2894" t="str">
            <v>Újireg</v>
          </cell>
        </row>
        <row r="2895">
          <cell r="CD2895" t="str">
            <v>Újkenéz</v>
          </cell>
        </row>
        <row r="2896">
          <cell r="CD2896" t="str">
            <v>Újkér</v>
          </cell>
        </row>
        <row r="2897">
          <cell r="CD2897" t="str">
            <v>Újkígyós</v>
          </cell>
        </row>
        <row r="2898">
          <cell r="CD2898" t="str">
            <v>Újlengyel</v>
          </cell>
        </row>
        <row r="2899">
          <cell r="CD2899" t="str">
            <v>Újléta</v>
          </cell>
        </row>
        <row r="2900">
          <cell r="CD2900" t="str">
            <v>Újlőrincfalva</v>
          </cell>
        </row>
        <row r="2901">
          <cell r="CD2901" t="str">
            <v>Újpetre</v>
          </cell>
        </row>
        <row r="2902">
          <cell r="CD2902" t="str">
            <v>Újrónafő</v>
          </cell>
        </row>
        <row r="2903">
          <cell r="CD2903" t="str">
            <v>Újsolt</v>
          </cell>
        </row>
        <row r="2904">
          <cell r="CD2904" t="str">
            <v>Újszalonta</v>
          </cell>
        </row>
        <row r="2905">
          <cell r="CD2905" t="str">
            <v>Újszász</v>
          </cell>
        </row>
        <row r="2906">
          <cell r="CD2906" t="str">
            <v>Újszentiván</v>
          </cell>
        </row>
        <row r="2907">
          <cell r="CD2907" t="str">
            <v>Újszentmargita</v>
          </cell>
        </row>
        <row r="2908">
          <cell r="CD2908" t="str">
            <v>Újszilvás</v>
          </cell>
        </row>
        <row r="2909">
          <cell r="CD2909" t="str">
            <v>Újtelek</v>
          </cell>
        </row>
        <row r="2910">
          <cell r="CD2910" t="str">
            <v>Újtikos</v>
          </cell>
        </row>
        <row r="2911">
          <cell r="CD2911" t="str">
            <v>Újudvar</v>
          </cell>
        </row>
        <row r="2912">
          <cell r="CD2912" t="str">
            <v>Újvárfalva</v>
          </cell>
        </row>
        <row r="2913">
          <cell r="CD2913" t="str">
            <v>Ukk</v>
          </cell>
        </row>
        <row r="2914">
          <cell r="CD2914" t="str">
            <v>Und</v>
          </cell>
        </row>
        <row r="2915">
          <cell r="CD2915" t="str">
            <v>Úny</v>
          </cell>
        </row>
        <row r="2916">
          <cell r="CD2916" t="str">
            <v>Uppony</v>
          </cell>
        </row>
        <row r="2917">
          <cell r="CD2917" t="str">
            <v>Ura</v>
          </cell>
        </row>
        <row r="2918">
          <cell r="CD2918" t="str">
            <v>Uraiújfalu</v>
          </cell>
        </row>
        <row r="2919">
          <cell r="CD2919" t="str">
            <v>Úrhida</v>
          </cell>
        </row>
        <row r="2920">
          <cell r="CD2920" t="str">
            <v>Úri</v>
          </cell>
        </row>
        <row r="2921">
          <cell r="CD2921" t="str">
            <v>Úrkút</v>
          </cell>
        </row>
        <row r="2922">
          <cell r="CD2922" t="str">
            <v>Uszka</v>
          </cell>
        </row>
        <row r="2923">
          <cell r="CD2923" t="str">
            <v>Uszód</v>
          </cell>
        </row>
        <row r="2924">
          <cell r="CD2924" t="str">
            <v>Uzsa</v>
          </cell>
        </row>
        <row r="2925">
          <cell r="CD2925" t="str">
            <v>Üllés</v>
          </cell>
        </row>
        <row r="2926">
          <cell r="CD2926" t="str">
            <v>Üllő</v>
          </cell>
        </row>
        <row r="2927">
          <cell r="CD2927" t="str">
            <v>Üröm</v>
          </cell>
        </row>
        <row r="2928">
          <cell r="CD2928" t="str">
            <v>Vác</v>
          </cell>
        </row>
        <row r="2929">
          <cell r="CD2929" t="str">
            <v>Vácduka</v>
          </cell>
        </row>
        <row r="2930">
          <cell r="CD2930" t="str">
            <v>Vácegres</v>
          </cell>
        </row>
        <row r="2931">
          <cell r="CD2931" t="str">
            <v>Váchartyán</v>
          </cell>
        </row>
        <row r="2932">
          <cell r="CD2932" t="str">
            <v>Váckisújfalu</v>
          </cell>
        </row>
        <row r="2933">
          <cell r="CD2933" t="str">
            <v>Vácrátót</v>
          </cell>
        </row>
        <row r="2934">
          <cell r="CD2934" t="str">
            <v>Vácszentlászló</v>
          </cell>
        </row>
        <row r="2935">
          <cell r="CD2935" t="str">
            <v>Vadna</v>
          </cell>
        </row>
        <row r="2936">
          <cell r="CD2936" t="str">
            <v>Vadosfa</v>
          </cell>
        </row>
        <row r="2937">
          <cell r="CD2937" t="str">
            <v>Vág</v>
          </cell>
        </row>
        <row r="2938">
          <cell r="CD2938" t="str">
            <v>Vágáshuta</v>
          </cell>
        </row>
        <row r="2939">
          <cell r="CD2939" t="str">
            <v>Vaja</v>
          </cell>
        </row>
        <row r="2940">
          <cell r="CD2940" t="str">
            <v>Vajdácska</v>
          </cell>
        </row>
        <row r="2941">
          <cell r="CD2941" t="str">
            <v>Vajszló</v>
          </cell>
        </row>
        <row r="2942">
          <cell r="CD2942" t="str">
            <v>Vajta</v>
          </cell>
        </row>
        <row r="2943">
          <cell r="CD2943" t="str">
            <v>Vál</v>
          </cell>
        </row>
        <row r="2944">
          <cell r="CD2944" t="str">
            <v>Valkó</v>
          </cell>
        </row>
        <row r="2945">
          <cell r="CD2945" t="str">
            <v>Valkonya</v>
          </cell>
        </row>
        <row r="2946">
          <cell r="CD2946" t="str">
            <v>Vállaj</v>
          </cell>
        </row>
        <row r="2947">
          <cell r="CD2947" t="str">
            <v>Vállus</v>
          </cell>
        </row>
        <row r="2948">
          <cell r="CD2948" t="str">
            <v>Vámosatya</v>
          </cell>
        </row>
        <row r="2949">
          <cell r="CD2949" t="str">
            <v>Vámoscsalád</v>
          </cell>
        </row>
        <row r="2950">
          <cell r="CD2950" t="str">
            <v>Vámosgyörk</v>
          </cell>
        </row>
        <row r="2951">
          <cell r="CD2951" t="str">
            <v>Vámosmikola</v>
          </cell>
        </row>
        <row r="2952">
          <cell r="CD2952" t="str">
            <v>Vámosoroszi</v>
          </cell>
        </row>
        <row r="2953">
          <cell r="CD2953" t="str">
            <v>Vámospércs</v>
          </cell>
        </row>
        <row r="2954">
          <cell r="CD2954" t="str">
            <v>Vámosújfalu</v>
          </cell>
        </row>
        <row r="2955">
          <cell r="CD2955" t="str">
            <v>Vámosszabadi</v>
          </cell>
        </row>
        <row r="2956">
          <cell r="CD2956" t="str">
            <v>Váncsod</v>
          </cell>
        </row>
        <row r="2957">
          <cell r="CD2957" t="str">
            <v>Vanyarc</v>
          </cell>
        </row>
        <row r="2958">
          <cell r="CD2958" t="str">
            <v>Vanyola</v>
          </cell>
        </row>
        <row r="2959">
          <cell r="CD2959" t="str">
            <v>Várad</v>
          </cell>
        </row>
        <row r="2960">
          <cell r="CD2960" t="str">
            <v>Váralja</v>
          </cell>
        </row>
        <row r="2961">
          <cell r="CD2961" t="str">
            <v>Varászló</v>
          </cell>
        </row>
        <row r="2962">
          <cell r="CD2962" t="str">
            <v>Váraszó</v>
          </cell>
        </row>
        <row r="2963">
          <cell r="CD2963" t="str">
            <v>Várbalog</v>
          </cell>
        </row>
        <row r="2964">
          <cell r="CD2964" t="str">
            <v>Varbó</v>
          </cell>
        </row>
        <row r="2965">
          <cell r="CD2965" t="str">
            <v>Varbóc</v>
          </cell>
        </row>
        <row r="2966">
          <cell r="CD2966" t="str">
            <v>Várda</v>
          </cell>
        </row>
        <row r="2967">
          <cell r="CD2967" t="str">
            <v>Várdomb</v>
          </cell>
        </row>
        <row r="2968">
          <cell r="CD2968" t="str">
            <v>Várfölde</v>
          </cell>
        </row>
        <row r="2969">
          <cell r="CD2969" t="str">
            <v>Varga</v>
          </cell>
        </row>
        <row r="2970">
          <cell r="CD2970" t="str">
            <v>Várgesztes</v>
          </cell>
        </row>
        <row r="2971">
          <cell r="CD2971" t="str">
            <v>Várkesző</v>
          </cell>
        </row>
        <row r="2972">
          <cell r="CD2972" t="str">
            <v>Várong</v>
          </cell>
        </row>
        <row r="2973">
          <cell r="CD2973" t="str">
            <v>Városföld</v>
          </cell>
        </row>
        <row r="2974">
          <cell r="CD2974" t="str">
            <v>Városlőd</v>
          </cell>
        </row>
        <row r="2975">
          <cell r="CD2975" t="str">
            <v>Várpalota</v>
          </cell>
        </row>
        <row r="2976">
          <cell r="CD2976" t="str">
            <v>Varsád</v>
          </cell>
        </row>
        <row r="2977">
          <cell r="CD2977" t="str">
            <v>Varsány</v>
          </cell>
        </row>
        <row r="2978">
          <cell r="CD2978" t="str">
            <v>Várvölgy</v>
          </cell>
        </row>
        <row r="2979">
          <cell r="CD2979" t="str">
            <v>Vasad</v>
          </cell>
        </row>
        <row r="2980">
          <cell r="CD2980" t="str">
            <v>Vasalja</v>
          </cell>
        </row>
        <row r="2981">
          <cell r="CD2981" t="str">
            <v>Vásárosbéc</v>
          </cell>
        </row>
        <row r="2982">
          <cell r="CD2982" t="str">
            <v>Vásárosdombó</v>
          </cell>
        </row>
        <row r="2983">
          <cell r="CD2983" t="str">
            <v>Vásárosfalu</v>
          </cell>
        </row>
        <row r="2984">
          <cell r="CD2984" t="str">
            <v>Vásárosmiske</v>
          </cell>
        </row>
        <row r="2985">
          <cell r="CD2985" t="str">
            <v>Vásárosnamény</v>
          </cell>
        </row>
        <row r="2986">
          <cell r="CD2986" t="str">
            <v>Vasasszonyfa</v>
          </cell>
        </row>
        <row r="2987">
          <cell r="CD2987" t="str">
            <v>Vasboldogasszony</v>
          </cell>
        </row>
        <row r="2988">
          <cell r="CD2988" t="str">
            <v>Vasegerszeg</v>
          </cell>
        </row>
        <row r="2989">
          <cell r="CD2989" t="str">
            <v>Vashosszúfalu</v>
          </cell>
        </row>
        <row r="2990">
          <cell r="CD2990" t="str">
            <v>Vaskeresztes</v>
          </cell>
        </row>
        <row r="2991">
          <cell r="CD2991" t="str">
            <v>Vaskút</v>
          </cell>
        </row>
        <row r="2992">
          <cell r="CD2992" t="str">
            <v>Vasmegyer</v>
          </cell>
        </row>
        <row r="2993">
          <cell r="CD2993" t="str">
            <v>Vaspör</v>
          </cell>
        </row>
        <row r="2994">
          <cell r="CD2994" t="str">
            <v>Vassurány</v>
          </cell>
        </row>
        <row r="2995">
          <cell r="CD2995" t="str">
            <v>Vasszécseny</v>
          </cell>
        </row>
        <row r="2996">
          <cell r="CD2996" t="str">
            <v>Vasszentmihály</v>
          </cell>
        </row>
        <row r="2997">
          <cell r="CD2997" t="str">
            <v>Vasszilvágy</v>
          </cell>
        </row>
        <row r="2998">
          <cell r="CD2998" t="str">
            <v>Vasvár</v>
          </cell>
        </row>
        <row r="2999">
          <cell r="CD2999" t="str">
            <v>Vaszar</v>
          </cell>
        </row>
        <row r="3000">
          <cell r="CD3000" t="str">
            <v>Vászoly</v>
          </cell>
        </row>
        <row r="3001">
          <cell r="CD3001" t="str">
            <v>Vát</v>
          </cell>
        </row>
        <row r="3002">
          <cell r="CD3002" t="str">
            <v>Vatta</v>
          </cell>
        </row>
        <row r="3003">
          <cell r="CD3003" t="str">
            <v>Vázsnok</v>
          </cell>
        </row>
        <row r="3004">
          <cell r="CD3004" t="str">
            <v>Vécs</v>
          </cell>
        </row>
        <row r="3005">
          <cell r="CD3005" t="str">
            <v>Vecsés</v>
          </cell>
        </row>
        <row r="3006">
          <cell r="CD3006" t="str">
            <v>Végegyháza</v>
          </cell>
        </row>
        <row r="3007">
          <cell r="CD3007" t="str">
            <v>Vejti</v>
          </cell>
        </row>
        <row r="3008">
          <cell r="CD3008" t="str">
            <v>Vékény</v>
          </cell>
        </row>
        <row r="3009">
          <cell r="CD3009" t="str">
            <v>Vekerd</v>
          </cell>
        </row>
        <row r="3010">
          <cell r="CD3010" t="str">
            <v>Velem</v>
          </cell>
        </row>
        <row r="3011">
          <cell r="CD3011" t="str">
            <v>Velemér</v>
          </cell>
        </row>
        <row r="3012">
          <cell r="CD3012" t="str">
            <v>Velence</v>
          </cell>
        </row>
        <row r="3013">
          <cell r="CD3013" t="str">
            <v>Velény</v>
          </cell>
        </row>
        <row r="3014">
          <cell r="CD3014" t="str">
            <v>Véménd</v>
          </cell>
        </row>
        <row r="3015">
          <cell r="CD3015" t="str">
            <v>Vének</v>
          </cell>
        </row>
        <row r="3016">
          <cell r="CD3016" t="str">
            <v>Vép</v>
          </cell>
        </row>
        <row r="3017">
          <cell r="CD3017" t="str">
            <v>Vereb</v>
          </cell>
        </row>
        <row r="3018">
          <cell r="CD3018" t="str">
            <v>Veresegyház</v>
          </cell>
        </row>
        <row r="3019">
          <cell r="CD3019" t="str">
            <v>Verőce</v>
          </cell>
        </row>
        <row r="3020">
          <cell r="CD3020" t="str">
            <v>Verpelét</v>
          </cell>
        </row>
        <row r="3021">
          <cell r="CD3021" t="str">
            <v>Verseg</v>
          </cell>
        </row>
        <row r="3022">
          <cell r="CD3022" t="str">
            <v>Versend</v>
          </cell>
        </row>
        <row r="3023">
          <cell r="CD3023" t="str">
            <v>Vértesacsa</v>
          </cell>
        </row>
        <row r="3024">
          <cell r="CD3024" t="str">
            <v>Vértesboglár</v>
          </cell>
        </row>
        <row r="3025">
          <cell r="CD3025" t="str">
            <v>Vérteskethely</v>
          </cell>
        </row>
        <row r="3026">
          <cell r="CD3026" t="str">
            <v>Vértessomló</v>
          </cell>
        </row>
        <row r="3027">
          <cell r="CD3027" t="str">
            <v>Vértestolna</v>
          </cell>
        </row>
        <row r="3028">
          <cell r="CD3028" t="str">
            <v>Vértesszőlős</v>
          </cell>
        </row>
        <row r="3029">
          <cell r="CD3029" t="str">
            <v>Vése</v>
          </cell>
        </row>
        <row r="3030">
          <cell r="CD3030" t="str">
            <v>Veszkény</v>
          </cell>
        </row>
        <row r="3031">
          <cell r="CD3031" t="str">
            <v>Veszprém</v>
          </cell>
        </row>
        <row r="3032">
          <cell r="CD3032" t="str">
            <v>Veszprémfajsz</v>
          </cell>
        </row>
        <row r="3033">
          <cell r="CD3033" t="str">
            <v>Veszprémgalsa</v>
          </cell>
        </row>
        <row r="3034">
          <cell r="CD3034" t="str">
            <v>Veszprémvarsány</v>
          </cell>
        </row>
        <row r="3035">
          <cell r="CD3035" t="str">
            <v>Vésztő</v>
          </cell>
        </row>
        <row r="3036">
          <cell r="CD3036" t="str">
            <v>Vezseny</v>
          </cell>
        </row>
        <row r="3037">
          <cell r="CD3037" t="str">
            <v>Vid</v>
          </cell>
        </row>
        <row r="3038">
          <cell r="CD3038" t="str">
            <v>Vigántpetend</v>
          </cell>
        </row>
        <row r="3039">
          <cell r="CD3039" t="str">
            <v>Villány</v>
          </cell>
        </row>
        <row r="3040">
          <cell r="CD3040" t="str">
            <v>Villánykövesd</v>
          </cell>
        </row>
        <row r="3041">
          <cell r="CD3041" t="str">
            <v>Vilmány</v>
          </cell>
        </row>
        <row r="3042">
          <cell r="CD3042" t="str">
            <v>Vilonya</v>
          </cell>
        </row>
        <row r="3043">
          <cell r="CD3043" t="str">
            <v>Vilyvitány</v>
          </cell>
        </row>
        <row r="3044">
          <cell r="CD3044" t="str">
            <v>Vinár</v>
          </cell>
        </row>
        <row r="3045">
          <cell r="CD3045" t="str">
            <v>Vindornyafok</v>
          </cell>
        </row>
        <row r="3046">
          <cell r="CD3046" t="str">
            <v>Vindornyalak</v>
          </cell>
        </row>
        <row r="3047">
          <cell r="CD3047" t="str">
            <v>Vindornyaszőlős</v>
          </cell>
        </row>
        <row r="3048">
          <cell r="CD3048" t="str">
            <v>Visegrád</v>
          </cell>
        </row>
        <row r="3049">
          <cell r="CD3049" t="str">
            <v>Visnye</v>
          </cell>
        </row>
        <row r="3050">
          <cell r="CD3050" t="str">
            <v>Visonta</v>
          </cell>
        </row>
        <row r="3051">
          <cell r="CD3051" t="str">
            <v>Viss</v>
          </cell>
        </row>
        <row r="3052">
          <cell r="CD3052" t="str">
            <v>Visz</v>
          </cell>
        </row>
        <row r="3053">
          <cell r="CD3053" t="str">
            <v>Viszák</v>
          </cell>
        </row>
        <row r="3054">
          <cell r="CD3054" t="str">
            <v>Viszló</v>
          </cell>
        </row>
        <row r="3055">
          <cell r="CD3055" t="str">
            <v>Visznek</v>
          </cell>
        </row>
        <row r="3056">
          <cell r="CD3056" t="str">
            <v>Vitnyéd</v>
          </cell>
        </row>
        <row r="3057">
          <cell r="CD3057" t="str">
            <v>Vízvár</v>
          </cell>
        </row>
        <row r="3058">
          <cell r="CD3058" t="str">
            <v>Vizslás</v>
          </cell>
        </row>
        <row r="3059">
          <cell r="CD3059" t="str">
            <v>Vizsoly</v>
          </cell>
        </row>
        <row r="3060">
          <cell r="CD3060" t="str">
            <v>Vokány</v>
          </cell>
        </row>
        <row r="3061">
          <cell r="CD3061" t="str">
            <v>Vonyarcvashegy</v>
          </cell>
        </row>
        <row r="3062">
          <cell r="CD3062" t="str">
            <v>Vöckönd</v>
          </cell>
        </row>
        <row r="3063">
          <cell r="CD3063" t="str">
            <v>Völcsej</v>
          </cell>
        </row>
        <row r="3064">
          <cell r="CD3064" t="str">
            <v>Vönöck</v>
          </cell>
        </row>
        <row r="3065">
          <cell r="CD3065" t="str">
            <v>Vöröstó</v>
          </cell>
        </row>
        <row r="3066">
          <cell r="CD3066" t="str">
            <v>Vörs</v>
          </cell>
        </row>
        <row r="3067">
          <cell r="CD3067" t="str">
            <v>Zabar</v>
          </cell>
        </row>
        <row r="3068">
          <cell r="CD3068" t="str">
            <v>Zádor</v>
          </cell>
        </row>
        <row r="3069">
          <cell r="CD3069" t="str">
            <v>Zádorfalva</v>
          </cell>
        </row>
        <row r="3070">
          <cell r="CD3070" t="str">
            <v>Zagyvarékas</v>
          </cell>
        </row>
        <row r="3071">
          <cell r="CD3071" t="str">
            <v>Zagyvaszántó</v>
          </cell>
        </row>
        <row r="3072">
          <cell r="CD3072" t="str">
            <v>Záhony</v>
          </cell>
        </row>
        <row r="3073">
          <cell r="CD3073" t="str">
            <v>Zajk</v>
          </cell>
        </row>
        <row r="3074">
          <cell r="CD3074" t="str">
            <v>Zajta</v>
          </cell>
        </row>
        <row r="3075">
          <cell r="CD3075" t="str">
            <v>Zákány</v>
          </cell>
        </row>
        <row r="3076">
          <cell r="CD3076" t="str">
            <v>Zákányfalu</v>
          </cell>
        </row>
        <row r="3077">
          <cell r="CD3077" t="str">
            <v>Zákányszék</v>
          </cell>
        </row>
        <row r="3078">
          <cell r="CD3078" t="str">
            <v>Zala</v>
          </cell>
        </row>
        <row r="3079">
          <cell r="CD3079" t="str">
            <v>Zalaapáti</v>
          </cell>
        </row>
        <row r="3080">
          <cell r="CD3080" t="str">
            <v>Zalabaksa</v>
          </cell>
        </row>
        <row r="3081">
          <cell r="CD3081" t="str">
            <v>Zalabér</v>
          </cell>
        </row>
        <row r="3082">
          <cell r="CD3082" t="str">
            <v>Zalaboldogfa</v>
          </cell>
        </row>
        <row r="3083">
          <cell r="CD3083" t="str">
            <v>Zalacsány</v>
          </cell>
        </row>
        <row r="3084">
          <cell r="CD3084" t="str">
            <v>Zalacséb</v>
          </cell>
        </row>
        <row r="3085">
          <cell r="CD3085" t="str">
            <v>Zalaegerszeg</v>
          </cell>
        </row>
        <row r="3086">
          <cell r="CD3086" t="str">
            <v>Zalaerdőd</v>
          </cell>
        </row>
        <row r="3087">
          <cell r="CD3087" t="str">
            <v>Zalagyömörő</v>
          </cell>
        </row>
        <row r="3088">
          <cell r="CD3088" t="str">
            <v>Zalahaláp</v>
          </cell>
        </row>
        <row r="3089">
          <cell r="CD3089" t="str">
            <v>Zalaháshágy</v>
          </cell>
        </row>
        <row r="3090">
          <cell r="CD3090" t="str">
            <v>Zalaigrice</v>
          </cell>
        </row>
        <row r="3091">
          <cell r="CD3091" t="str">
            <v>Zalaistvánd</v>
          </cell>
        </row>
        <row r="3092">
          <cell r="CD3092" t="str">
            <v>Zalakaros</v>
          </cell>
        </row>
        <row r="3093">
          <cell r="CD3093" t="str">
            <v>Zalakomár</v>
          </cell>
        </row>
        <row r="3094">
          <cell r="CD3094" t="str">
            <v>Zalaköveskút</v>
          </cell>
        </row>
        <row r="3095">
          <cell r="CD3095" t="str">
            <v>Zalalövő</v>
          </cell>
        </row>
        <row r="3096">
          <cell r="CD3096" t="str">
            <v>Zalameggyes</v>
          </cell>
        </row>
        <row r="3097">
          <cell r="CD3097" t="str">
            <v>Zalamerenye</v>
          </cell>
        </row>
        <row r="3098">
          <cell r="CD3098" t="str">
            <v>Zalasárszeg</v>
          </cell>
        </row>
        <row r="3099">
          <cell r="CD3099" t="str">
            <v>Zalaszabar</v>
          </cell>
        </row>
        <row r="3100">
          <cell r="CD3100" t="str">
            <v>Zalaszántó</v>
          </cell>
        </row>
        <row r="3101">
          <cell r="CD3101" t="str">
            <v>Zalaszegvár</v>
          </cell>
        </row>
        <row r="3102">
          <cell r="CD3102" t="str">
            <v>Zalaszentbalázs</v>
          </cell>
        </row>
        <row r="3103">
          <cell r="CD3103" t="str">
            <v>Zalaszentgrót</v>
          </cell>
        </row>
        <row r="3104">
          <cell r="CD3104" t="str">
            <v>Zalaszentgyörgy</v>
          </cell>
        </row>
        <row r="3105">
          <cell r="CD3105" t="str">
            <v>Zalaszentiván</v>
          </cell>
        </row>
        <row r="3106">
          <cell r="CD3106" t="str">
            <v>Zalaszentjakab</v>
          </cell>
        </row>
        <row r="3107">
          <cell r="CD3107" t="str">
            <v>Zalaszentlászló</v>
          </cell>
        </row>
        <row r="3108">
          <cell r="CD3108" t="str">
            <v>Zalaszentlőrinc</v>
          </cell>
        </row>
        <row r="3109">
          <cell r="CD3109" t="str">
            <v>Zalaszentmárton</v>
          </cell>
        </row>
        <row r="3110">
          <cell r="CD3110" t="str">
            <v>Zalaszentmihály</v>
          </cell>
        </row>
        <row r="3111">
          <cell r="CD3111" t="str">
            <v>Zalaszombatfa</v>
          </cell>
        </row>
        <row r="3112">
          <cell r="CD3112" t="str">
            <v>Zaláta</v>
          </cell>
        </row>
        <row r="3113">
          <cell r="CD3113" t="str">
            <v>Zalatárnok</v>
          </cell>
        </row>
        <row r="3114">
          <cell r="CD3114" t="str">
            <v>Zalaújlak</v>
          </cell>
        </row>
        <row r="3115">
          <cell r="CD3115" t="str">
            <v>Zalavár</v>
          </cell>
        </row>
        <row r="3116">
          <cell r="CD3116" t="str">
            <v>Zalavég</v>
          </cell>
        </row>
        <row r="3117">
          <cell r="CD3117" t="str">
            <v>Zalkod</v>
          </cell>
        </row>
        <row r="3118">
          <cell r="CD3118" t="str">
            <v>Zamárdi</v>
          </cell>
        </row>
        <row r="3119">
          <cell r="CD3119" t="str">
            <v>Zámoly</v>
          </cell>
        </row>
        <row r="3120">
          <cell r="CD3120" t="str">
            <v>Zánka</v>
          </cell>
        </row>
        <row r="3121">
          <cell r="CD3121" t="str">
            <v>Zaránk</v>
          </cell>
        </row>
        <row r="3122">
          <cell r="CD3122" t="str">
            <v>Závod</v>
          </cell>
        </row>
        <row r="3123">
          <cell r="CD3123" t="str">
            <v>Zebecke</v>
          </cell>
        </row>
        <row r="3124">
          <cell r="CD3124" t="str">
            <v>Zebegény</v>
          </cell>
        </row>
        <row r="3125">
          <cell r="CD3125" t="str">
            <v>Zemplénagárd</v>
          </cell>
        </row>
        <row r="3126">
          <cell r="CD3126" t="str">
            <v>Zengővárkony</v>
          </cell>
        </row>
        <row r="3127">
          <cell r="CD3127" t="str">
            <v>Zichyújfalu</v>
          </cell>
        </row>
        <row r="3128">
          <cell r="CD3128" t="str">
            <v>Zics</v>
          </cell>
        </row>
        <row r="3129">
          <cell r="CD3129" t="str">
            <v>Ziliz</v>
          </cell>
        </row>
        <row r="3130">
          <cell r="CD3130" t="str">
            <v>Zimány</v>
          </cell>
        </row>
        <row r="3131">
          <cell r="CD3131" t="str">
            <v>Zirc</v>
          </cell>
        </row>
        <row r="3132">
          <cell r="CD3132" t="str">
            <v>Zók</v>
          </cell>
        </row>
        <row r="3133">
          <cell r="CD3133" t="str">
            <v>Zomba</v>
          </cell>
        </row>
        <row r="3134">
          <cell r="CD3134" t="str">
            <v>Zsadány</v>
          </cell>
        </row>
        <row r="3135">
          <cell r="CD3135" t="str">
            <v>Zsáka</v>
          </cell>
        </row>
        <row r="3136">
          <cell r="CD3136" t="str">
            <v>Zsámbék</v>
          </cell>
        </row>
        <row r="3137">
          <cell r="CD3137" t="str">
            <v>Zsámbok</v>
          </cell>
        </row>
        <row r="3138">
          <cell r="CD3138" t="str">
            <v>Zsana</v>
          </cell>
        </row>
        <row r="3139">
          <cell r="CD3139" t="str">
            <v>Zsarolyán</v>
          </cell>
        </row>
        <row r="3140">
          <cell r="CD3140" t="str">
            <v>Zsebeháza</v>
          </cell>
        </row>
        <row r="3141">
          <cell r="CD3141" t="str">
            <v>Zsédeny</v>
          </cell>
        </row>
        <row r="3142">
          <cell r="CD3142" t="str">
            <v>Zselickisfalud</v>
          </cell>
        </row>
        <row r="3143">
          <cell r="CD3143" t="str">
            <v>Zselickislak</v>
          </cell>
        </row>
        <row r="3144">
          <cell r="CD3144" t="str">
            <v>Zselicszentpál</v>
          </cell>
        </row>
        <row r="3145">
          <cell r="CD3145" t="str">
            <v>Zsennye</v>
          </cell>
        </row>
        <row r="3146">
          <cell r="CD3146" t="str">
            <v>Zsira</v>
          </cell>
        </row>
        <row r="3147">
          <cell r="CD3147" t="str">
            <v>Zsombó</v>
          </cell>
        </row>
        <row r="3148">
          <cell r="CD3148" t="str">
            <v>Zsujta</v>
          </cell>
        </row>
        <row r="3149">
          <cell r="CD3149" t="str">
            <v>Zsurk</v>
          </cell>
        </row>
        <row r="3150">
          <cell r="CD3150" t="str">
            <v>Zubogy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d"/>
      <sheetName val="Segéd-összesítő"/>
      <sheetName val="Összesítő"/>
      <sheetName val="Adat-felmérő"/>
      <sheetName val="Közokt. kieg"/>
    </sheetNames>
    <sheetDataSet>
      <sheetData sheetId="0" refreshError="1">
        <row r="8">
          <cell r="CD8" t="str">
            <v>Aba</v>
          </cell>
        </row>
        <row r="9">
          <cell r="CD9" t="str">
            <v>Abádszalók</v>
          </cell>
        </row>
        <row r="10">
          <cell r="CD10" t="str">
            <v>Abaliget</v>
          </cell>
        </row>
        <row r="11">
          <cell r="CD11" t="str">
            <v>Abasár</v>
          </cell>
        </row>
        <row r="12">
          <cell r="CD12" t="str">
            <v>Abaújalpár</v>
          </cell>
        </row>
        <row r="13">
          <cell r="CD13" t="str">
            <v>Abaújkér</v>
          </cell>
        </row>
        <row r="14">
          <cell r="CD14" t="str">
            <v>Abaújlak</v>
          </cell>
        </row>
        <row r="15">
          <cell r="CD15" t="str">
            <v>Abaújszántó</v>
          </cell>
        </row>
        <row r="16">
          <cell r="CD16" t="str">
            <v>Abaújszolnok</v>
          </cell>
        </row>
        <row r="17">
          <cell r="CD17" t="str">
            <v>Abaújvár</v>
          </cell>
        </row>
        <row r="18">
          <cell r="CD18" t="str">
            <v>Abda</v>
          </cell>
        </row>
        <row r="19">
          <cell r="CD19" t="str">
            <v>Abod</v>
          </cell>
        </row>
        <row r="20">
          <cell r="CD20" t="str">
            <v>Abony</v>
          </cell>
        </row>
        <row r="21">
          <cell r="CD21" t="str">
            <v>Ábrahámhegy</v>
          </cell>
        </row>
        <row r="22">
          <cell r="CD22" t="str">
            <v>Ács</v>
          </cell>
        </row>
        <row r="23">
          <cell r="CD23" t="str">
            <v>Acsa</v>
          </cell>
        </row>
        <row r="24">
          <cell r="CD24" t="str">
            <v>Acsád</v>
          </cell>
        </row>
        <row r="25">
          <cell r="CD25" t="str">
            <v>Acsalag</v>
          </cell>
        </row>
        <row r="26">
          <cell r="CD26" t="str">
            <v>Ácsteszér</v>
          </cell>
        </row>
        <row r="27">
          <cell r="CD27" t="str">
            <v>Adács</v>
          </cell>
        </row>
        <row r="28">
          <cell r="CD28" t="str">
            <v>Ádánd</v>
          </cell>
        </row>
        <row r="29">
          <cell r="CD29" t="str">
            <v>Adásztevel</v>
          </cell>
        </row>
        <row r="30">
          <cell r="CD30" t="e">
            <v>#N/A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d"/>
      <sheetName val="Összesítő"/>
      <sheetName val="2.2.1. (önálló fennt.)"/>
      <sheetName val="2.2.1. (int társ)"/>
      <sheetName val="2.2.1. (TKT fennt.)"/>
      <sheetName val="2.2.2.-2.4. feladatok"/>
      <sheetName val="2.5.-2.8. feladatok"/>
      <sheetName val="Szakszolgálat-segéd"/>
    </sheetNames>
    <sheetDataSet>
      <sheetData sheetId="0" refreshError="1">
        <row r="34">
          <cell r="BT34" t="str">
            <v>Aba</v>
          </cell>
        </row>
        <row r="35">
          <cell r="BT35" t="str">
            <v>Abádszalók</v>
          </cell>
        </row>
        <row r="36">
          <cell r="BT36" t="str">
            <v>Abaliget</v>
          </cell>
        </row>
        <row r="37">
          <cell r="BT37" t="str">
            <v>Abasár</v>
          </cell>
        </row>
        <row r="38">
          <cell r="BT38" t="str">
            <v>Abaújalpár</v>
          </cell>
        </row>
        <row r="39">
          <cell r="BT39" t="str">
            <v>Abaújkér</v>
          </cell>
        </row>
        <row r="40">
          <cell r="BT40" t="str">
            <v>Abaújlak</v>
          </cell>
        </row>
        <row r="41">
          <cell r="BT41" t="str">
            <v>Abaújszántó</v>
          </cell>
        </row>
        <row r="42">
          <cell r="BT42" t="str">
            <v>Abaújszolnok</v>
          </cell>
        </row>
        <row r="43">
          <cell r="BT43" t="str">
            <v>Abaújvár</v>
          </cell>
        </row>
        <row r="44">
          <cell r="BT44" t="str">
            <v>Abda</v>
          </cell>
        </row>
        <row r="45">
          <cell r="BT45" t="str">
            <v>Abod</v>
          </cell>
        </row>
        <row r="46">
          <cell r="BT46" t="str">
            <v>Abony</v>
          </cell>
        </row>
        <row r="47">
          <cell r="BT47" t="str">
            <v>Ábrahámhegy</v>
          </cell>
        </row>
        <row r="48">
          <cell r="BT48" t="str">
            <v>Ács</v>
          </cell>
        </row>
        <row r="49">
          <cell r="BT49" t="str">
            <v>Acsa</v>
          </cell>
        </row>
        <row r="50">
          <cell r="BT50" t="str">
            <v>Acsád</v>
          </cell>
        </row>
        <row r="51">
          <cell r="BT51" t="str">
            <v>Acsalag</v>
          </cell>
        </row>
        <row r="52">
          <cell r="BT52" t="str">
            <v>Ácsteszér</v>
          </cell>
        </row>
        <row r="53">
          <cell r="BT53" t="str">
            <v>Adács</v>
          </cell>
        </row>
        <row r="54">
          <cell r="BT54" t="str">
            <v>Ádánd</v>
          </cell>
        </row>
        <row r="55">
          <cell r="BT55" t="str">
            <v>Adásztevel</v>
          </cell>
        </row>
        <row r="56">
          <cell r="BT56" t="str">
            <v>Adony</v>
          </cell>
        </row>
        <row r="57">
          <cell r="BT57" t="str">
            <v>Adorjánháza</v>
          </cell>
        </row>
        <row r="58">
          <cell r="BT58" t="str">
            <v>Adorjás</v>
          </cell>
        </row>
        <row r="59">
          <cell r="BT59" t="str">
            <v>Ág</v>
          </cell>
        </row>
        <row r="60">
          <cell r="BT60" t="str">
            <v>Ágasegyháza</v>
          </cell>
        </row>
        <row r="61">
          <cell r="BT61" t="str">
            <v>Ágfalva</v>
          </cell>
        </row>
        <row r="62">
          <cell r="BT62" t="str">
            <v>Aggtelek</v>
          </cell>
        </row>
        <row r="63">
          <cell r="BT63" t="str">
            <v>Agyagosszergény</v>
          </cell>
        </row>
        <row r="64">
          <cell r="BT64" t="str">
            <v>Ajak</v>
          </cell>
        </row>
        <row r="65">
          <cell r="BT65" t="str">
            <v>Ajka</v>
          </cell>
        </row>
        <row r="66">
          <cell r="BT66" t="str">
            <v>Aka</v>
          </cell>
        </row>
        <row r="67">
          <cell r="BT67" t="str">
            <v>Akasztó</v>
          </cell>
        </row>
        <row r="68">
          <cell r="BT68" t="str">
            <v>Alacska</v>
          </cell>
        </row>
        <row r="69">
          <cell r="BT69" t="str">
            <v>Alap</v>
          </cell>
        </row>
        <row r="70">
          <cell r="BT70" t="str">
            <v>Alattyán</v>
          </cell>
        </row>
        <row r="71">
          <cell r="BT71" t="str">
            <v>Albertirsa</v>
          </cell>
        </row>
        <row r="72">
          <cell r="BT72" t="str">
            <v>Alcsútdoboz</v>
          </cell>
        </row>
        <row r="73">
          <cell r="BT73" t="str">
            <v>Aldebrő</v>
          </cell>
        </row>
        <row r="74">
          <cell r="BT74" t="str">
            <v>Algyő</v>
          </cell>
        </row>
        <row r="75">
          <cell r="BT75" t="str">
            <v>Alibánfa</v>
          </cell>
        </row>
        <row r="76">
          <cell r="BT76" t="str">
            <v>Almamellék</v>
          </cell>
        </row>
        <row r="77">
          <cell r="BT77" t="str">
            <v>Almásfüzitő</v>
          </cell>
        </row>
        <row r="78">
          <cell r="BT78" t="str">
            <v>Almásháza</v>
          </cell>
        </row>
        <row r="79">
          <cell r="BT79" t="str">
            <v>Almáskamarás</v>
          </cell>
        </row>
        <row r="80">
          <cell r="BT80" t="str">
            <v>Almáskeresztúr</v>
          </cell>
        </row>
        <row r="81">
          <cell r="BT81" t="str">
            <v>Álmosd</v>
          </cell>
        </row>
        <row r="82">
          <cell r="BT82" t="str">
            <v>Alsóberecki</v>
          </cell>
        </row>
        <row r="83">
          <cell r="BT83" t="str">
            <v>Alsóbogát</v>
          </cell>
        </row>
        <row r="84">
          <cell r="BT84" t="str">
            <v>Alsódobsza</v>
          </cell>
        </row>
        <row r="85">
          <cell r="BT85" t="str">
            <v>Alsógagy</v>
          </cell>
        </row>
        <row r="86">
          <cell r="BT86" t="str">
            <v>Alsómocsolád</v>
          </cell>
        </row>
        <row r="87">
          <cell r="BT87" t="str">
            <v>Alsónána</v>
          </cell>
        </row>
        <row r="88">
          <cell r="BT88" t="str">
            <v>Alsónémedi</v>
          </cell>
        </row>
        <row r="89">
          <cell r="BT89" t="str">
            <v>Alsónemesapáti</v>
          </cell>
        </row>
        <row r="90">
          <cell r="BT90" t="str">
            <v>Alsónyék</v>
          </cell>
        </row>
        <row r="91">
          <cell r="BT91" t="str">
            <v>Alsóörs</v>
          </cell>
        </row>
        <row r="92">
          <cell r="BT92" t="str">
            <v>Alsópáhok</v>
          </cell>
        </row>
        <row r="93">
          <cell r="BT93" t="str">
            <v>Alsópetény</v>
          </cell>
        </row>
        <row r="94">
          <cell r="BT94" t="str">
            <v>Alsórajk</v>
          </cell>
        </row>
        <row r="95">
          <cell r="BT95" t="str">
            <v>Alsóregmec</v>
          </cell>
        </row>
        <row r="96">
          <cell r="BT96" t="str">
            <v>Alsószenterzsébet</v>
          </cell>
        </row>
        <row r="97">
          <cell r="BT97" t="str">
            <v>Alsószentiván</v>
          </cell>
        </row>
        <row r="98">
          <cell r="BT98" t="str">
            <v>Alsószentmárton</v>
          </cell>
        </row>
        <row r="99">
          <cell r="BT99" t="str">
            <v>Alsószölnök</v>
          </cell>
        </row>
        <row r="100">
          <cell r="BT100" t="str">
            <v>Alsószuha</v>
          </cell>
        </row>
        <row r="101">
          <cell r="BT101" t="str">
            <v>Alsótelekes</v>
          </cell>
        </row>
        <row r="102">
          <cell r="BT102" t="str">
            <v>Alsótold</v>
          </cell>
        </row>
        <row r="103">
          <cell r="BT103" t="str">
            <v>Alsóújlak</v>
          </cell>
        </row>
        <row r="104">
          <cell r="BT104" t="str">
            <v>Alsóvadász</v>
          </cell>
        </row>
        <row r="105">
          <cell r="BT105" t="str">
            <v>Alsózsolca</v>
          </cell>
        </row>
        <row r="106">
          <cell r="BT106" t="str">
            <v>Ambrózfalva</v>
          </cell>
        </row>
        <row r="107">
          <cell r="BT107" t="str">
            <v>Anarcs</v>
          </cell>
        </row>
        <row r="108">
          <cell r="BT108" t="str">
            <v>Andocs</v>
          </cell>
        </row>
        <row r="109">
          <cell r="BT109" t="str">
            <v>Andornaktálya</v>
          </cell>
        </row>
        <row r="110">
          <cell r="BT110" t="str">
            <v>Andrásfa</v>
          </cell>
        </row>
        <row r="111">
          <cell r="BT111" t="str">
            <v>Annavölgy</v>
          </cell>
        </row>
        <row r="112">
          <cell r="BT112" t="str">
            <v>Apácatorna</v>
          </cell>
        </row>
        <row r="113">
          <cell r="BT113" t="str">
            <v>Apagy</v>
          </cell>
        </row>
        <row r="114">
          <cell r="BT114" t="str">
            <v>Apaj</v>
          </cell>
        </row>
        <row r="115">
          <cell r="BT115" t="str">
            <v>Aparhant</v>
          </cell>
        </row>
        <row r="116">
          <cell r="BT116" t="str">
            <v>Apátfalva</v>
          </cell>
        </row>
        <row r="117">
          <cell r="BT117" t="str">
            <v>Apátistvánfalva</v>
          </cell>
        </row>
        <row r="118">
          <cell r="BT118" t="str">
            <v>Apátvarasd</v>
          </cell>
        </row>
        <row r="119">
          <cell r="BT119" t="str">
            <v>Apc</v>
          </cell>
        </row>
        <row r="120">
          <cell r="BT120" t="str">
            <v>Áporka</v>
          </cell>
        </row>
        <row r="121">
          <cell r="BT121" t="str">
            <v>Apostag</v>
          </cell>
        </row>
        <row r="122">
          <cell r="BT122" t="str">
            <v>Aranyosapáti</v>
          </cell>
        </row>
        <row r="123">
          <cell r="BT123" t="str">
            <v>Aranyosgadány</v>
          </cell>
        </row>
        <row r="124">
          <cell r="BT124" t="str">
            <v>Arka</v>
          </cell>
        </row>
        <row r="125">
          <cell r="BT125" t="str">
            <v>Arló</v>
          </cell>
        </row>
        <row r="126">
          <cell r="BT126" t="str">
            <v>Arnót</v>
          </cell>
        </row>
        <row r="127">
          <cell r="BT127" t="str">
            <v>Ároktő</v>
          </cell>
        </row>
        <row r="128">
          <cell r="BT128" t="str">
            <v>Árpádhalom</v>
          </cell>
        </row>
        <row r="129">
          <cell r="BT129" t="str">
            <v>Árpás</v>
          </cell>
        </row>
        <row r="130">
          <cell r="BT130" t="str">
            <v>Ártánd</v>
          </cell>
        </row>
        <row r="131">
          <cell r="BT131" t="str">
            <v>Ásotthalom</v>
          </cell>
        </row>
        <row r="132">
          <cell r="BT132" t="str">
            <v>Ásványráró</v>
          </cell>
        </row>
        <row r="133">
          <cell r="BT133" t="str">
            <v>Aszaló</v>
          </cell>
        </row>
        <row r="134">
          <cell r="BT134" t="str">
            <v>Ászár</v>
          </cell>
        </row>
        <row r="135">
          <cell r="BT135" t="str">
            <v>Aszód</v>
          </cell>
        </row>
        <row r="136">
          <cell r="BT136" t="str">
            <v>Aszófő</v>
          </cell>
        </row>
        <row r="137">
          <cell r="BT137" t="str">
            <v>Áta</v>
          </cell>
        </row>
        <row r="138">
          <cell r="BT138" t="str">
            <v>Átány</v>
          </cell>
        </row>
        <row r="139">
          <cell r="BT139" t="str">
            <v>Atkár</v>
          </cell>
        </row>
        <row r="140">
          <cell r="BT140" t="str">
            <v>Attala</v>
          </cell>
        </row>
        <row r="141">
          <cell r="BT141" t="str">
            <v>Babarc</v>
          </cell>
        </row>
        <row r="142">
          <cell r="BT142" t="str">
            <v>Babarcszőlős</v>
          </cell>
        </row>
        <row r="143">
          <cell r="BT143" t="str">
            <v>Babócsa</v>
          </cell>
        </row>
        <row r="144">
          <cell r="BT144" t="str">
            <v>Bábolna</v>
          </cell>
        </row>
        <row r="145">
          <cell r="BT145" t="str">
            <v>Bábonymegyer</v>
          </cell>
        </row>
        <row r="146">
          <cell r="BT146" t="str">
            <v>Babosdöbréte</v>
          </cell>
        </row>
        <row r="147">
          <cell r="BT147" t="str">
            <v>Babót</v>
          </cell>
        </row>
        <row r="148">
          <cell r="BT148" t="str">
            <v>Bácsalmás</v>
          </cell>
        </row>
        <row r="149">
          <cell r="BT149" t="str">
            <v>Bácsbokod</v>
          </cell>
        </row>
        <row r="150">
          <cell r="BT150" t="str">
            <v>Bácsborsód</v>
          </cell>
        </row>
        <row r="151">
          <cell r="BT151" t="str">
            <v>Bácsszentgyörgy</v>
          </cell>
        </row>
        <row r="152">
          <cell r="BT152" t="str">
            <v>Bácsszőlős</v>
          </cell>
        </row>
        <row r="153">
          <cell r="BT153" t="str">
            <v>Badacsonytomaj</v>
          </cell>
        </row>
        <row r="154">
          <cell r="BT154" t="str">
            <v>Badacsonytördemic</v>
          </cell>
        </row>
        <row r="155">
          <cell r="BT155" t="str">
            <v>Bag</v>
          </cell>
        </row>
        <row r="156">
          <cell r="BT156" t="str">
            <v>Bagamér</v>
          </cell>
        </row>
        <row r="157">
          <cell r="BT157" t="str">
            <v>Baglad</v>
          </cell>
        </row>
        <row r="158">
          <cell r="BT158" t="str">
            <v>Bagod</v>
          </cell>
        </row>
        <row r="159">
          <cell r="BT159" t="str">
            <v>Bágyogszovát</v>
          </cell>
        </row>
        <row r="160">
          <cell r="BT160" t="str">
            <v>Baj</v>
          </cell>
        </row>
        <row r="161">
          <cell r="BT161" t="str">
            <v>Baja</v>
          </cell>
        </row>
        <row r="162">
          <cell r="BT162" t="str">
            <v>Bajánsenye</v>
          </cell>
        </row>
        <row r="163">
          <cell r="BT163" t="str">
            <v>Bajna</v>
          </cell>
        </row>
        <row r="164">
          <cell r="BT164" t="str">
            <v>Bajót</v>
          </cell>
        </row>
        <row r="165">
          <cell r="BT165" t="str">
            <v>Bak</v>
          </cell>
        </row>
        <row r="166">
          <cell r="BT166" t="str">
            <v>Bakháza</v>
          </cell>
        </row>
        <row r="167">
          <cell r="BT167" t="str">
            <v>Bakóca</v>
          </cell>
        </row>
        <row r="168">
          <cell r="BT168" t="str">
            <v>Bakonszeg</v>
          </cell>
        </row>
        <row r="169">
          <cell r="BT169" t="str">
            <v>Bakonya</v>
          </cell>
        </row>
        <row r="170">
          <cell r="BT170" t="str">
            <v>Bakonybánk</v>
          </cell>
        </row>
        <row r="171">
          <cell r="BT171" t="str">
            <v>Bakonybél</v>
          </cell>
        </row>
        <row r="172">
          <cell r="BT172" t="str">
            <v>Bakonycsernye</v>
          </cell>
        </row>
        <row r="173">
          <cell r="BT173" t="str">
            <v>Bakonygyirót</v>
          </cell>
        </row>
        <row r="174">
          <cell r="BT174" t="str">
            <v>Bakonyjákó</v>
          </cell>
        </row>
        <row r="175">
          <cell r="BT175" t="str">
            <v>Bakonykoppány</v>
          </cell>
        </row>
        <row r="176">
          <cell r="BT176" t="str">
            <v>Bakonykúti</v>
          </cell>
        </row>
        <row r="177">
          <cell r="BT177" t="str">
            <v>Bakonynána</v>
          </cell>
        </row>
        <row r="178">
          <cell r="BT178" t="str">
            <v>Bakonyoszlop</v>
          </cell>
        </row>
        <row r="179">
          <cell r="BT179" t="str">
            <v>Bakonypéterd</v>
          </cell>
        </row>
        <row r="180">
          <cell r="BT180" t="str">
            <v>Bakonypölöske</v>
          </cell>
        </row>
        <row r="181">
          <cell r="BT181" t="str">
            <v>Bakonyság</v>
          </cell>
        </row>
        <row r="182">
          <cell r="BT182" t="str">
            <v>Bakonysárkány</v>
          </cell>
        </row>
        <row r="183">
          <cell r="BT183" t="str">
            <v>Bakonyszentiván</v>
          </cell>
        </row>
        <row r="184">
          <cell r="BT184" t="str">
            <v>Bakonyszentkirály</v>
          </cell>
        </row>
        <row r="185">
          <cell r="BT185" t="str">
            <v>Bakonyszentlászló</v>
          </cell>
        </row>
        <row r="186">
          <cell r="BT186" t="str">
            <v>Bakonyszombathely</v>
          </cell>
        </row>
        <row r="187">
          <cell r="BT187" t="str">
            <v>Bakonyszücs</v>
          </cell>
        </row>
        <row r="188">
          <cell r="BT188" t="str">
            <v>Bakonytamási</v>
          </cell>
        </row>
        <row r="189">
          <cell r="BT189" t="str">
            <v>Baks</v>
          </cell>
        </row>
        <row r="190">
          <cell r="BT190" t="str">
            <v>Baksa</v>
          </cell>
        </row>
        <row r="191">
          <cell r="BT191" t="str">
            <v>Baktakék</v>
          </cell>
        </row>
        <row r="192">
          <cell r="BT192" t="str">
            <v>Baktalórántháza</v>
          </cell>
        </row>
        <row r="193">
          <cell r="BT193" t="str">
            <v>Baktüttös</v>
          </cell>
        </row>
        <row r="194">
          <cell r="BT194" t="str">
            <v>Balajt</v>
          </cell>
        </row>
        <row r="195">
          <cell r="BT195" t="str">
            <v>Balassagyarmat</v>
          </cell>
        </row>
        <row r="196">
          <cell r="BT196" t="str">
            <v>Balástya</v>
          </cell>
        </row>
        <row r="197">
          <cell r="BT197" t="str">
            <v>Balaton</v>
          </cell>
        </row>
        <row r="198">
          <cell r="BT198" t="str">
            <v>Balatonakali</v>
          </cell>
        </row>
        <row r="199">
          <cell r="BT199" t="str">
            <v>Balatonalmádi</v>
          </cell>
        </row>
        <row r="200">
          <cell r="BT200" t="str">
            <v>Balatonberény</v>
          </cell>
        </row>
        <row r="201">
          <cell r="BT201" t="str">
            <v>Balatonboglár</v>
          </cell>
        </row>
        <row r="202">
          <cell r="BT202" t="str">
            <v>Balatoncsicsó</v>
          </cell>
        </row>
        <row r="203">
          <cell r="BT203" t="str">
            <v>Balatonederics</v>
          </cell>
        </row>
        <row r="204">
          <cell r="BT204" t="str">
            <v>Balatonendréd</v>
          </cell>
        </row>
        <row r="205">
          <cell r="BT205" t="str">
            <v>Balatonfenyves</v>
          </cell>
        </row>
        <row r="206">
          <cell r="BT206" t="str">
            <v>Balatonfőkajár</v>
          </cell>
        </row>
        <row r="207">
          <cell r="BT207" t="str">
            <v>Balatonföldvár</v>
          </cell>
        </row>
        <row r="208">
          <cell r="BT208" t="str">
            <v>Balatonfüred</v>
          </cell>
        </row>
        <row r="209">
          <cell r="BT209" t="str">
            <v>Balatonfűzfő</v>
          </cell>
        </row>
        <row r="210">
          <cell r="BT210" t="str">
            <v>Balatongyörök</v>
          </cell>
        </row>
        <row r="211">
          <cell r="BT211" t="str">
            <v>Balatonhenye</v>
          </cell>
        </row>
        <row r="212">
          <cell r="BT212" t="str">
            <v>Balatonkenese</v>
          </cell>
        </row>
        <row r="213">
          <cell r="BT213" t="str">
            <v>Balatonkeresztúr</v>
          </cell>
        </row>
        <row r="214">
          <cell r="BT214" t="str">
            <v>Balatonlelle</v>
          </cell>
        </row>
        <row r="215">
          <cell r="BT215" t="str">
            <v>Balatonmagyaród</v>
          </cell>
        </row>
        <row r="216">
          <cell r="BT216" t="str">
            <v>Balatonmáriafürdő</v>
          </cell>
        </row>
        <row r="217">
          <cell r="BT217" t="str">
            <v>Balatonőszöd</v>
          </cell>
        </row>
        <row r="218">
          <cell r="BT218" t="str">
            <v>Balatonrendes</v>
          </cell>
        </row>
        <row r="219">
          <cell r="BT219" t="str">
            <v>Balatonszabadi</v>
          </cell>
        </row>
        <row r="220">
          <cell r="BT220" t="str">
            <v>Balatonszárszó</v>
          </cell>
        </row>
        <row r="221">
          <cell r="BT221" t="str">
            <v>Balatonszemes</v>
          </cell>
        </row>
        <row r="222">
          <cell r="BT222" t="str">
            <v>Balatonszentgyörgy</v>
          </cell>
        </row>
        <row r="223">
          <cell r="BT223" t="str">
            <v>Balatonszepezd</v>
          </cell>
        </row>
        <row r="224">
          <cell r="BT224" t="str">
            <v>Balatonszőlős</v>
          </cell>
        </row>
        <row r="225">
          <cell r="BT225" t="str">
            <v>Balatonudvari</v>
          </cell>
        </row>
        <row r="226">
          <cell r="BT226" t="str">
            <v>Balatonújlak</v>
          </cell>
        </row>
        <row r="227">
          <cell r="BT227" t="str">
            <v>Balatonvilágos</v>
          </cell>
        </row>
        <row r="228">
          <cell r="BT228" t="str">
            <v>Balinka</v>
          </cell>
        </row>
        <row r="229">
          <cell r="BT229" t="str">
            <v>Balkány</v>
          </cell>
        </row>
        <row r="230">
          <cell r="BT230" t="str">
            <v>Ballószög</v>
          </cell>
        </row>
        <row r="231">
          <cell r="BT231" t="str">
            <v>Balmazújváros</v>
          </cell>
        </row>
        <row r="232">
          <cell r="BT232" t="str">
            <v>Balogunyom</v>
          </cell>
        </row>
        <row r="233">
          <cell r="BT233" t="str">
            <v>Balotaszállás</v>
          </cell>
        </row>
        <row r="234">
          <cell r="BT234" t="str">
            <v>Balsa</v>
          </cell>
        </row>
        <row r="235">
          <cell r="BT235" t="str">
            <v>Bálványos</v>
          </cell>
        </row>
        <row r="236">
          <cell r="BT236" t="str">
            <v>Bana</v>
          </cell>
        </row>
        <row r="237">
          <cell r="BT237" t="str">
            <v>Bánd</v>
          </cell>
        </row>
        <row r="238">
          <cell r="BT238" t="str">
            <v>Bánfa</v>
          </cell>
        </row>
        <row r="239">
          <cell r="BT239" t="str">
            <v>Bánhorváti</v>
          </cell>
        </row>
        <row r="240">
          <cell r="BT240" t="str">
            <v>Bánk</v>
          </cell>
        </row>
        <row r="241">
          <cell r="BT241" t="str">
            <v>Bánokszentgyörgy</v>
          </cell>
        </row>
        <row r="242">
          <cell r="BT242" t="str">
            <v>Bánréve</v>
          </cell>
        </row>
        <row r="243">
          <cell r="BT243" t="str">
            <v>Bár</v>
          </cell>
        </row>
        <row r="244">
          <cell r="BT244" t="str">
            <v>Barabás</v>
          </cell>
        </row>
        <row r="245">
          <cell r="BT245" t="str">
            <v>Baracs</v>
          </cell>
        </row>
        <row r="246">
          <cell r="BT246" t="str">
            <v>Baracska</v>
          </cell>
        </row>
        <row r="247">
          <cell r="BT247" t="str">
            <v>Báránd</v>
          </cell>
        </row>
        <row r="248">
          <cell r="BT248" t="str">
            <v>Baranyahídvég</v>
          </cell>
        </row>
        <row r="249">
          <cell r="BT249" t="str">
            <v>Baranyajenő</v>
          </cell>
        </row>
        <row r="250">
          <cell r="BT250" t="str">
            <v>Baranyaszentgyörgy</v>
          </cell>
        </row>
        <row r="251">
          <cell r="BT251" t="str">
            <v>Barbacs</v>
          </cell>
        </row>
        <row r="252">
          <cell r="BT252" t="str">
            <v>Barcs</v>
          </cell>
        </row>
        <row r="253">
          <cell r="BT253" t="str">
            <v>Bárdudvarnok</v>
          </cell>
        </row>
        <row r="254">
          <cell r="BT254" t="str">
            <v>Barlahida</v>
          </cell>
        </row>
        <row r="255">
          <cell r="BT255" t="str">
            <v>Bárna</v>
          </cell>
        </row>
        <row r="256">
          <cell r="BT256" t="str">
            <v>Barnag</v>
          </cell>
        </row>
        <row r="257">
          <cell r="BT257" t="str">
            <v>Bársonyos</v>
          </cell>
        </row>
        <row r="258">
          <cell r="BT258" t="str">
            <v>Basal</v>
          </cell>
        </row>
        <row r="259">
          <cell r="BT259" t="str">
            <v>Baskó</v>
          </cell>
        </row>
        <row r="260">
          <cell r="BT260" t="str">
            <v>Báta</v>
          </cell>
        </row>
        <row r="261">
          <cell r="BT261" t="str">
            <v>Bátaapáti</v>
          </cell>
        </row>
        <row r="262">
          <cell r="BT262" t="str">
            <v>Bátaszék</v>
          </cell>
        </row>
        <row r="263">
          <cell r="BT263" t="str">
            <v>Baté</v>
          </cell>
        </row>
        <row r="264">
          <cell r="BT264" t="str">
            <v>Bátmonostor</v>
          </cell>
        </row>
        <row r="265">
          <cell r="BT265" t="str">
            <v>Bátonyterenye</v>
          </cell>
        </row>
        <row r="266">
          <cell r="BT266" t="str">
            <v>Bátor</v>
          </cell>
        </row>
        <row r="267">
          <cell r="BT267" t="str">
            <v>Bátorliget</v>
          </cell>
        </row>
        <row r="268">
          <cell r="BT268" t="str">
            <v>Battonya</v>
          </cell>
        </row>
        <row r="269">
          <cell r="BT269" t="str">
            <v>Bátya</v>
          </cell>
        </row>
        <row r="270">
          <cell r="BT270" t="str">
            <v>Batyk</v>
          </cell>
        </row>
        <row r="271">
          <cell r="BT271" t="str">
            <v>Bázakerettye</v>
          </cell>
        </row>
        <row r="272">
          <cell r="BT272" t="str">
            <v>Bazsi</v>
          </cell>
        </row>
        <row r="273">
          <cell r="BT273" t="str">
            <v>Béb</v>
          </cell>
        </row>
        <row r="274">
          <cell r="BT274" t="str">
            <v>Becsehely</v>
          </cell>
        </row>
        <row r="275">
          <cell r="BT275" t="str">
            <v>Becske</v>
          </cell>
        </row>
        <row r="276">
          <cell r="BT276" t="str">
            <v>Becskeháza</v>
          </cell>
        </row>
        <row r="277">
          <cell r="BT277" t="str">
            <v>Becsvölgye</v>
          </cell>
        </row>
        <row r="278">
          <cell r="BT278" t="str">
            <v>Bedegkér</v>
          </cell>
        </row>
        <row r="279">
          <cell r="BT279" t="str">
            <v>Bedő</v>
          </cell>
        </row>
        <row r="280">
          <cell r="BT280" t="str">
            <v>Bejcgyertyános</v>
          </cell>
        </row>
        <row r="281">
          <cell r="BT281" t="str">
            <v>Békás</v>
          </cell>
        </row>
        <row r="282">
          <cell r="BT282" t="str">
            <v>Bekecs</v>
          </cell>
        </row>
        <row r="283">
          <cell r="BT283" t="str">
            <v>Békés</v>
          </cell>
        </row>
        <row r="284">
          <cell r="BT284" t="str">
            <v>Békéscsaba</v>
          </cell>
        </row>
        <row r="285">
          <cell r="BT285" t="str">
            <v>Békéssámson</v>
          </cell>
        </row>
        <row r="286">
          <cell r="BT286" t="str">
            <v>Békésszentandrás</v>
          </cell>
        </row>
        <row r="287">
          <cell r="BT287" t="str">
            <v>Bekölce</v>
          </cell>
        </row>
        <row r="288">
          <cell r="BT288" t="str">
            <v>Bélapátfalva</v>
          </cell>
        </row>
        <row r="289">
          <cell r="BT289" t="str">
            <v>Bélavár</v>
          </cell>
        </row>
        <row r="290">
          <cell r="BT290" t="str">
            <v>Belecska</v>
          </cell>
        </row>
        <row r="291">
          <cell r="BT291" t="str">
            <v>Beled</v>
          </cell>
        </row>
        <row r="292">
          <cell r="BT292" t="str">
            <v>Beleg</v>
          </cell>
        </row>
        <row r="293">
          <cell r="BT293" t="str">
            <v>Belezna</v>
          </cell>
        </row>
        <row r="294">
          <cell r="BT294" t="str">
            <v>Bélmegyer</v>
          </cell>
        </row>
        <row r="295">
          <cell r="BT295" t="str">
            <v>Beloiannisz</v>
          </cell>
        </row>
        <row r="296">
          <cell r="BT296" t="str">
            <v>Belsősárd</v>
          </cell>
        </row>
        <row r="297">
          <cell r="BT297" t="str">
            <v>Belvárdgyula</v>
          </cell>
        </row>
        <row r="298">
          <cell r="BT298" t="str">
            <v>Benk</v>
          </cell>
        </row>
        <row r="299">
          <cell r="BT299" t="str">
            <v>Bénye</v>
          </cell>
        </row>
        <row r="300">
          <cell r="BT300" t="str">
            <v>Bér</v>
          </cell>
        </row>
        <row r="301">
          <cell r="BT301" t="str">
            <v>Bérbaltavár</v>
          </cell>
        </row>
        <row r="302">
          <cell r="BT302" t="str">
            <v>Bercel</v>
          </cell>
        </row>
        <row r="303">
          <cell r="BT303" t="str">
            <v>Beregdaróc</v>
          </cell>
        </row>
        <row r="304">
          <cell r="BT304" t="str">
            <v>Beregsurány</v>
          </cell>
        </row>
        <row r="305">
          <cell r="BT305" t="str">
            <v>Berekböszörmény</v>
          </cell>
        </row>
        <row r="306">
          <cell r="BT306" t="str">
            <v>Berekfürdő</v>
          </cell>
        </row>
        <row r="307">
          <cell r="BT307" t="str">
            <v>Beremend</v>
          </cell>
        </row>
        <row r="308">
          <cell r="BT308" t="str">
            <v>Berente</v>
          </cell>
        </row>
        <row r="309">
          <cell r="BT309" t="str">
            <v>Beret</v>
          </cell>
        </row>
        <row r="310">
          <cell r="BT310" t="str">
            <v>Berettyóújfalu</v>
          </cell>
        </row>
        <row r="311">
          <cell r="BT311" t="str">
            <v>Berhida</v>
          </cell>
        </row>
        <row r="312">
          <cell r="BT312" t="str">
            <v>Berkenye</v>
          </cell>
        </row>
        <row r="313">
          <cell r="BT313" t="str">
            <v>Berkesd</v>
          </cell>
        </row>
        <row r="314">
          <cell r="BT314" t="str">
            <v>Berkesz</v>
          </cell>
        </row>
        <row r="315">
          <cell r="BT315" t="str">
            <v>Bernecebaráti</v>
          </cell>
        </row>
        <row r="316">
          <cell r="BT316" t="str">
            <v>Berzék</v>
          </cell>
        </row>
        <row r="317">
          <cell r="BT317" t="str">
            <v>Berzence</v>
          </cell>
        </row>
        <row r="318">
          <cell r="BT318" t="str">
            <v>Besence</v>
          </cell>
        </row>
        <row r="319">
          <cell r="BT319" t="str">
            <v>Besenyőd</v>
          </cell>
        </row>
        <row r="320">
          <cell r="BT320" t="str">
            <v>Besenyőtelek</v>
          </cell>
        </row>
        <row r="321">
          <cell r="BT321" t="str">
            <v>Besenyszög</v>
          </cell>
        </row>
        <row r="322">
          <cell r="BT322" t="str">
            <v>Besnyő</v>
          </cell>
        </row>
        <row r="323">
          <cell r="BT323" t="str">
            <v>Beszterec</v>
          </cell>
        </row>
        <row r="324">
          <cell r="BT324" t="str">
            <v>Bezedek</v>
          </cell>
        </row>
        <row r="325">
          <cell r="BT325" t="str">
            <v>Bezenye</v>
          </cell>
        </row>
        <row r="326">
          <cell r="BT326" t="str">
            <v>Bezeréd</v>
          </cell>
        </row>
        <row r="327">
          <cell r="BT327" t="str">
            <v>Bezi</v>
          </cell>
        </row>
        <row r="328">
          <cell r="BT328" t="str">
            <v>Biatorbágy</v>
          </cell>
        </row>
        <row r="329">
          <cell r="BT329" t="str">
            <v>Bicsérd</v>
          </cell>
        </row>
        <row r="330">
          <cell r="BT330" t="str">
            <v>Bicske</v>
          </cell>
        </row>
        <row r="331">
          <cell r="BT331" t="str">
            <v>Bihardancsháza</v>
          </cell>
        </row>
        <row r="332">
          <cell r="BT332" t="str">
            <v>Biharkeresztes</v>
          </cell>
        </row>
        <row r="333">
          <cell r="BT333" t="str">
            <v>Biharnagybajom</v>
          </cell>
        </row>
        <row r="334">
          <cell r="BT334" t="str">
            <v>Bihartorda</v>
          </cell>
        </row>
        <row r="335">
          <cell r="BT335" t="str">
            <v>Biharugra</v>
          </cell>
        </row>
        <row r="336">
          <cell r="BT336" t="str">
            <v>Bikács</v>
          </cell>
        </row>
        <row r="337">
          <cell r="BT337" t="str">
            <v>Bikal</v>
          </cell>
        </row>
        <row r="338">
          <cell r="BT338" t="str">
            <v>Biri</v>
          </cell>
        </row>
        <row r="339">
          <cell r="BT339" t="str">
            <v>Birján</v>
          </cell>
        </row>
        <row r="340">
          <cell r="BT340" t="str">
            <v>Bisse</v>
          </cell>
        </row>
        <row r="341">
          <cell r="BT341" t="str">
            <v>Boba</v>
          </cell>
        </row>
        <row r="342">
          <cell r="BT342" t="str">
            <v>Bocfölde</v>
          </cell>
        </row>
        <row r="343">
          <cell r="BT343" t="str">
            <v>Boconád</v>
          </cell>
        </row>
        <row r="344">
          <cell r="BT344" t="str">
            <v>Bócsa</v>
          </cell>
        </row>
        <row r="345">
          <cell r="BT345" t="str">
            <v>Bocska</v>
          </cell>
        </row>
        <row r="346">
          <cell r="BT346" t="str">
            <v>Bocskaikert</v>
          </cell>
        </row>
        <row r="347">
          <cell r="BT347" t="str">
            <v>Boda</v>
          </cell>
        </row>
        <row r="348">
          <cell r="BT348" t="str">
            <v>Bodajk</v>
          </cell>
        </row>
        <row r="349">
          <cell r="BT349" t="str">
            <v>Bodmér</v>
          </cell>
        </row>
        <row r="350">
          <cell r="BT350" t="str">
            <v>Bodolyabér</v>
          </cell>
        </row>
        <row r="351">
          <cell r="BT351" t="str">
            <v>Bodonhely</v>
          </cell>
        </row>
        <row r="352">
          <cell r="BT352" t="str">
            <v>Bodony</v>
          </cell>
        </row>
        <row r="353">
          <cell r="BT353" t="str">
            <v>Bodorfa</v>
          </cell>
        </row>
        <row r="354">
          <cell r="BT354" t="str">
            <v>Bodrog</v>
          </cell>
        </row>
        <row r="355">
          <cell r="BT355" t="str">
            <v>Bodroghalom</v>
          </cell>
        </row>
        <row r="356">
          <cell r="BT356" t="str">
            <v>Bodrogkeresztúr</v>
          </cell>
        </row>
        <row r="357">
          <cell r="BT357" t="str">
            <v>Bodrogkisfalud</v>
          </cell>
        </row>
        <row r="358">
          <cell r="BT358" t="str">
            <v>Bodrogolaszi</v>
          </cell>
        </row>
        <row r="359">
          <cell r="BT359" t="str">
            <v>Bódvalenke</v>
          </cell>
        </row>
        <row r="360">
          <cell r="BT360" t="str">
            <v>Bódvarákó</v>
          </cell>
        </row>
        <row r="361">
          <cell r="BT361" t="str">
            <v>Bódvaszilas</v>
          </cell>
        </row>
        <row r="362">
          <cell r="BT362" t="str">
            <v>Bogács</v>
          </cell>
        </row>
        <row r="363">
          <cell r="BT363" t="str">
            <v>Bogád</v>
          </cell>
        </row>
        <row r="364">
          <cell r="BT364" t="str">
            <v>Bogádmindszent</v>
          </cell>
        </row>
        <row r="365">
          <cell r="BT365" t="str">
            <v>Bogdása</v>
          </cell>
        </row>
        <row r="366">
          <cell r="BT366" t="str">
            <v>Bogyiszló</v>
          </cell>
        </row>
        <row r="367">
          <cell r="BT367" t="str">
            <v>Bogyoszló</v>
          </cell>
        </row>
        <row r="368">
          <cell r="BT368" t="str">
            <v>Bojt</v>
          </cell>
        </row>
        <row r="369">
          <cell r="BT369" t="str">
            <v>Bókaháza</v>
          </cell>
        </row>
        <row r="370">
          <cell r="BT370" t="str">
            <v>Bokod</v>
          </cell>
        </row>
        <row r="371">
          <cell r="BT371" t="str">
            <v>Bokor</v>
          </cell>
        </row>
        <row r="372">
          <cell r="BT372" t="str">
            <v>Boldog</v>
          </cell>
        </row>
        <row r="373">
          <cell r="BT373" t="str">
            <v>Boldogasszonyfa</v>
          </cell>
        </row>
        <row r="374">
          <cell r="BT374" t="str">
            <v>Boldogkőújfalu</v>
          </cell>
        </row>
        <row r="375">
          <cell r="BT375" t="str">
            <v>Boldogkőváralja</v>
          </cell>
        </row>
        <row r="376">
          <cell r="BT376" t="str">
            <v>Boldva</v>
          </cell>
        </row>
        <row r="377">
          <cell r="BT377" t="str">
            <v>Bolhás</v>
          </cell>
        </row>
        <row r="378">
          <cell r="BT378" t="str">
            <v>Bolhó</v>
          </cell>
        </row>
        <row r="379">
          <cell r="BT379" t="str">
            <v>Bóly</v>
          </cell>
        </row>
        <row r="380">
          <cell r="BT380" t="str">
            <v>Boncodfölde</v>
          </cell>
        </row>
        <row r="381">
          <cell r="BT381" t="str">
            <v>Bonnya</v>
          </cell>
        </row>
        <row r="382">
          <cell r="BT382" t="str">
            <v>Bonyhád</v>
          </cell>
        </row>
        <row r="383">
          <cell r="BT383" t="str">
            <v>Bonyhádvarasd</v>
          </cell>
        </row>
        <row r="384">
          <cell r="BT384" t="str">
            <v>Bordány</v>
          </cell>
        </row>
        <row r="385">
          <cell r="BT385" t="str">
            <v>Borgáta</v>
          </cell>
        </row>
        <row r="386">
          <cell r="BT386" t="str">
            <v>Borjád</v>
          </cell>
        </row>
        <row r="387">
          <cell r="BT387" t="str">
            <v>Borota</v>
          </cell>
        </row>
        <row r="388">
          <cell r="BT388" t="str">
            <v>Borsfa</v>
          </cell>
        </row>
        <row r="389">
          <cell r="BT389" t="str">
            <v>Borsodbóta</v>
          </cell>
        </row>
        <row r="390">
          <cell r="BT390" t="str">
            <v>Borsodgeszt</v>
          </cell>
        </row>
        <row r="391">
          <cell r="BT391" t="str">
            <v>Borsodivánka</v>
          </cell>
        </row>
        <row r="392">
          <cell r="BT392" t="str">
            <v>Borsodnádasd</v>
          </cell>
        </row>
        <row r="393">
          <cell r="BT393" t="str">
            <v>Borsodszentgyörgy</v>
          </cell>
        </row>
        <row r="394">
          <cell r="BT394" t="str">
            <v>Borsodszirák</v>
          </cell>
        </row>
        <row r="395">
          <cell r="BT395" t="str">
            <v>Borsosberény</v>
          </cell>
        </row>
        <row r="396">
          <cell r="BT396" t="str">
            <v>Borszörcsök</v>
          </cell>
        </row>
        <row r="397">
          <cell r="BT397" t="str">
            <v>Borzavár</v>
          </cell>
        </row>
        <row r="398">
          <cell r="BT398" t="str">
            <v>Bosta</v>
          </cell>
        </row>
        <row r="399">
          <cell r="BT399" t="str">
            <v>Botpalád</v>
          </cell>
        </row>
        <row r="400">
          <cell r="BT400" t="str">
            <v>Botykapeterd</v>
          </cell>
        </row>
        <row r="401">
          <cell r="BT401" t="str">
            <v>Bozsok</v>
          </cell>
        </row>
        <row r="402">
          <cell r="BT402" t="str">
            <v>Bozzai</v>
          </cell>
        </row>
        <row r="403">
          <cell r="BT403" t="str">
            <v>Bózsva</v>
          </cell>
        </row>
        <row r="404">
          <cell r="BT404" t="str">
            <v>Bő</v>
          </cell>
        </row>
        <row r="405">
          <cell r="BT405" t="str">
            <v>Bőcs</v>
          </cell>
        </row>
        <row r="406">
          <cell r="BT406" t="str">
            <v>Böde</v>
          </cell>
        </row>
        <row r="407">
          <cell r="BT407" t="str">
            <v>Bödeháza</v>
          </cell>
        </row>
        <row r="408">
          <cell r="BT408" t="str">
            <v>Bögöt</v>
          </cell>
        </row>
        <row r="409">
          <cell r="BT409" t="str">
            <v>Bögöte</v>
          </cell>
        </row>
        <row r="410">
          <cell r="BT410" t="str">
            <v>Böhönye</v>
          </cell>
        </row>
        <row r="411">
          <cell r="BT411" t="str">
            <v>Bököny</v>
          </cell>
        </row>
        <row r="412">
          <cell r="BT412" t="str">
            <v>Bölcske</v>
          </cell>
        </row>
        <row r="413">
          <cell r="BT413" t="str">
            <v>Bőny</v>
          </cell>
        </row>
        <row r="414">
          <cell r="BT414" t="str">
            <v>Börcs</v>
          </cell>
        </row>
        <row r="415">
          <cell r="BT415" t="str">
            <v>Börzönce</v>
          </cell>
        </row>
        <row r="416">
          <cell r="BT416" t="str">
            <v>Bősárkány</v>
          </cell>
        </row>
        <row r="417">
          <cell r="BT417" t="str">
            <v>Bőszénfa</v>
          </cell>
        </row>
        <row r="418">
          <cell r="BT418" t="str">
            <v>Bucsa</v>
          </cell>
        </row>
        <row r="419">
          <cell r="BT419" t="str">
            <v>Bucsu</v>
          </cell>
        </row>
        <row r="420">
          <cell r="BT420" t="str">
            <v>Búcsúszentlászló</v>
          </cell>
        </row>
        <row r="421">
          <cell r="BT421" t="str">
            <v>Bucsuta</v>
          </cell>
        </row>
        <row r="422">
          <cell r="BT422" t="str">
            <v>Budajenő</v>
          </cell>
        </row>
        <row r="423">
          <cell r="BT423" t="str">
            <v>Budakalász</v>
          </cell>
        </row>
        <row r="424">
          <cell r="BT424" t="str">
            <v>Budakeszi</v>
          </cell>
        </row>
        <row r="425">
          <cell r="BT425" t="str">
            <v>Budaörs</v>
          </cell>
        </row>
        <row r="426">
          <cell r="BT426" t="str">
            <v>Bugac</v>
          </cell>
        </row>
        <row r="427">
          <cell r="BT427" t="str">
            <v>Bugacpusztaháza</v>
          </cell>
        </row>
        <row r="428">
          <cell r="BT428" t="str">
            <v>Bugyi</v>
          </cell>
        </row>
        <row r="429">
          <cell r="BT429" t="str">
            <v>Buj</v>
          </cell>
        </row>
        <row r="430">
          <cell r="BT430" t="str">
            <v>Buják</v>
          </cell>
        </row>
        <row r="431">
          <cell r="BT431" t="str">
            <v>Buzsák</v>
          </cell>
        </row>
        <row r="432">
          <cell r="BT432" t="str">
            <v>Bük</v>
          </cell>
        </row>
        <row r="433">
          <cell r="BT433" t="str">
            <v>Bükkábrány</v>
          </cell>
        </row>
        <row r="434">
          <cell r="BT434" t="str">
            <v>Bükkaranyos</v>
          </cell>
        </row>
        <row r="435">
          <cell r="BT435" t="str">
            <v>Bükkmogyorósd</v>
          </cell>
        </row>
        <row r="436">
          <cell r="BT436" t="str">
            <v>Bükkösd</v>
          </cell>
        </row>
        <row r="437">
          <cell r="BT437" t="str">
            <v>Bükkszék</v>
          </cell>
        </row>
        <row r="438">
          <cell r="BT438" t="str">
            <v>Bükkszenterzsébet</v>
          </cell>
        </row>
        <row r="439">
          <cell r="BT439" t="str">
            <v>Bükkszentkereszt</v>
          </cell>
        </row>
        <row r="440">
          <cell r="BT440" t="str">
            <v>Bükkszentmárton</v>
          </cell>
        </row>
        <row r="441">
          <cell r="BT441" t="str">
            <v>Bükkzsérc</v>
          </cell>
        </row>
        <row r="442">
          <cell r="BT442" t="str">
            <v>Bürüs</v>
          </cell>
        </row>
        <row r="443">
          <cell r="BT443" t="str">
            <v>Büssü</v>
          </cell>
        </row>
        <row r="444">
          <cell r="BT444" t="str">
            <v>Büttös</v>
          </cell>
        </row>
        <row r="445">
          <cell r="BT445" t="str">
            <v>Cák</v>
          </cell>
        </row>
        <row r="446">
          <cell r="BT446" t="str">
            <v>Cakóháza</v>
          </cell>
        </row>
        <row r="447">
          <cell r="BT447" t="str">
            <v>Cece</v>
          </cell>
        </row>
        <row r="448">
          <cell r="BT448" t="str">
            <v>Cégénydányád</v>
          </cell>
        </row>
        <row r="449">
          <cell r="BT449" t="str">
            <v>Cegléd</v>
          </cell>
        </row>
        <row r="450">
          <cell r="BT450" t="str">
            <v>Ceglédbercel</v>
          </cell>
        </row>
        <row r="451">
          <cell r="BT451" t="str">
            <v>Celldömölk</v>
          </cell>
        </row>
        <row r="452">
          <cell r="BT452" t="str">
            <v>Cered</v>
          </cell>
        </row>
        <row r="453">
          <cell r="BT453" t="str">
            <v>Chernelházadamonya</v>
          </cell>
        </row>
        <row r="454">
          <cell r="BT454" t="str">
            <v>Cibakháza</v>
          </cell>
        </row>
        <row r="455">
          <cell r="BT455" t="str">
            <v>Cigánd</v>
          </cell>
        </row>
        <row r="456">
          <cell r="BT456" t="str">
            <v>Cikó</v>
          </cell>
        </row>
        <row r="457">
          <cell r="BT457" t="str">
            <v>Cirák</v>
          </cell>
        </row>
        <row r="458">
          <cell r="BT458" t="str">
            <v>Csabacsűd</v>
          </cell>
        </row>
        <row r="459">
          <cell r="BT459" t="str">
            <v>Csabaszabadi</v>
          </cell>
        </row>
        <row r="460">
          <cell r="BT460" t="str">
            <v>Csabdi</v>
          </cell>
        </row>
        <row r="461">
          <cell r="BT461" t="str">
            <v>Csabrendek</v>
          </cell>
        </row>
        <row r="462">
          <cell r="BT462" t="str">
            <v>Csáfordjánosfa</v>
          </cell>
        </row>
        <row r="463">
          <cell r="BT463" t="str">
            <v>Csaholc</v>
          </cell>
        </row>
        <row r="464">
          <cell r="BT464" t="str">
            <v>Csajág</v>
          </cell>
        </row>
        <row r="465">
          <cell r="BT465" t="str">
            <v>Csákány</v>
          </cell>
        </row>
        <row r="466">
          <cell r="BT466" t="str">
            <v>Csákánydoroszló</v>
          </cell>
        </row>
        <row r="467">
          <cell r="BT467" t="str">
            <v>Csákberény</v>
          </cell>
        </row>
        <row r="468">
          <cell r="BT468" t="str">
            <v>Csákvár</v>
          </cell>
        </row>
        <row r="469">
          <cell r="BT469" t="str">
            <v>Csanádalberti</v>
          </cell>
        </row>
        <row r="470">
          <cell r="BT470" t="str">
            <v>Csanádapáca</v>
          </cell>
        </row>
        <row r="471">
          <cell r="BT471" t="str">
            <v>Csanádpalota</v>
          </cell>
        </row>
        <row r="472">
          <cell r="BT472" t="str">
            <v>Csánig</v>
          </cell>
        </row>
        <row r="473">
          <cell r="BT473" t="str">
            <v>Csány</v>
          </cell>
        </row>
        <row r="474">
          <cell r="BT474" t="str">
            <v>Csányoszró</v>
          </cell>
        </row>
        <row r="475">
          <cell r="BT475" t="str">
            <v>Csanytelek</v>
          </cell>
        </row>
        <row r="476">
          <cell r="BT476" t="str">
            <v>Csapi</v>
          </cell>
        </row>
        <row r="477">
          <cell r="BT477" t="str">
            <v>Csapod</v>
          </cell>
        </row>
        <row r="478">
          <cell r="BT478" t="str">
            <v>Csárdaszállás</v>
          </cell>
        </row>
        <row r="479">
          <cell r="BT479" t="str">
            <v>Csarnóta</v>
          </cell>
        </row>
        <row r="480">
          <cell r="BT480" t="str">
            <v>Csaroda</v>
          </cell>
        </row>
        <row r="481">
          <cell r="BT481" t="str">
            <v>Császár</v>
          </cell>
        </row>
        <row r="482">
          <cell r="BT482" t="str">
            <v>Császártöltés</v>
          </cell>
        </row>
        <row r="483">
          <cell r="BT483" t="str">
            <v>Császló</v>
          </cell>
        </row>
        <row r="484">
          <cell r="BT484" t="str">
            <v>Csátalja</v>
          </cell>
        </row>
        <row r="485">
          <cell r="BT485" t="str">
            <v>Csatár</v>
          </cell>
        </row>
        <row r="486">
          <cell r="BT486" t="str">
            <v>Csataszög</v>
          </cell>
        </row>
        <row r="487">
          <cell r="BT487" t="str">
            <v>Csatka</v>
          </cell>
        </row>
        <row r="488">
          <cell r="BT488" t="str">
            <v>Csávoly</v>
          </cell>
        </row>
        <row r="489">
          <cell r="BT489" t="str">
            <v>Csebény</v>
          </cell>
        </row>
        <row r="490">
          <cell r="BT490" t="str">
            <v>Csécse</v>
          </cell>
        </row>
        <row r="491">
          <cell r="BT491" t="str">
            <v>Csegöld</v>
          </cell>
        </row>
        <row r="492">
          <cell r="BT492" t="str">
            <v>Csehbánya</v>
          </cell>
        </row>
        <row r="493">
          <cell r="BT493" t="str">
            <v>Csehi</v>
          </cell>
        </row>
        <row r="494">
          <cell r="BT494" t="str">
            <v>Csehimindszent</v>
          </cell>
        </row>
        <row r="495">
          <cell r="BT495" t="str">
            <v>Csém</v>
          </cell>
        </row>
        <row r="496">
          <cell r="BT496" t="str">
            <v>Csemő</v>
          </cell>
        </row>
        <row r="497">
          <cell r="BT497" t="str">
            <v>Csempeszkopács</v>
          </cell>
        </row>
        <row r="498">
          <cell r="BT498" t="str">
            <v>Csengele</v>
          </cell>
        </row>
        <row r="499">
          <cell r="BT499" t="str">
            <v>Csenger</v>
          </cell>
        </row>
        <row r="500">
          <cell r="BT500" t="str">
            <v>Csengersima</v>
          </cell>
        </row>
        <row r="501">
          <cell r="BT501" t="str">
            <v>Csengerújfalu</v>
          </cell>
        </row>
        <row r="502">
          <cell r="BT502" t="str">
            <v>Csengőd</v>
          </cell>
        </row>
        <row r="503">
          <cell r="BT503" t="str">
            <v>Csénye</v>
          </cell>
        </row>
        <row r="504">
          <cell r="BT504" t="str">
            <v>Csenyéte</v>
          </cell>
        </row>
        <row r="505">
          <cell r="BT505" t="str">
            <v>Csép</v>
          </cell>
        </row>
        <row r="506">
          <cell r="BT506" t="str">
            <v>Csépa</v>
          </cell>
        </row>
        <row r="507">
          <cell r="BT507" t="str">
            <v>Csepreg</v>
          </cell>
        </row>
        <row r="508">
          <cell r="BT508" t="str">
            <v>Csér</v>
          </cell>
        </row>
        <row r="509">
          <cell r="BT509" t="str">
            <v>Cserdi</v>
          </cell>
        </row>
        <row r="510">
          <cell r="BT510" t="str">
            <v>Cserénfa</v>
          </cell>
        </row>
        <row r="511">
          <cell r="BT511" t="str">
            <v>Cserépfalu</v>
          </cell>
        </row>
        <row r="512">
          <cell r="BT512" t="str">
            <v>Cserépváralja</v>
          </cell>
        </row>
        <row r="513">
          <cell r="BT513" t="str">
            <v>Cserháthaláp</v>
          </cell>
        </row>
        <row r="514">
          <cell r="BT514" t="str">
            <v>Cserhátsurány</v>
          </cell>
        </row>
        <row r="515">
          <cell r="BT515" t="str">
            <v>Cserhátszentiván</v>
          </cell>
        </row>
        <row r="516">
          <cell r="BT516" t="str">
            <v>Cserkeszőlő</v>
          </cell>
        </row>
        <row r="517">
          <cell r="BT517" t="str">
            <v>Cserkút</v>
          </cell>
        </row>
        <row r="518">
          <cell r="BT518" t="str">
            <v>Csernely</v>
          </cell>
        </row>
        <row r="519">
          <cell r="BT519" t="str">
            <v>Cserszegtomaj</v>
          </cell>
        </row>
        <row r="520">
          <cell r="BT520" t="str">
            <v>Csertalakos</v>
          </cell>
        </row>
        <row r="521">
          <cell r="BT521" t="str">
            <v>Csertő</v>
          </cell>
        </row>
        <row r="522">
          <cell r="BT522" t="str">
            <v>Csesznek</v>
          </cell>
        </row>
        <row r="523">
          <cell r="BT523" t="str">
            <v>Csesztreg</v>
          </cell>
        </row>
        <row r="524">
          <cell r="BT524" t="str">
            <v>Csesztve</v>
          </cell>
        </row>
        <row r="525">
          <cell r="BT525" t="str">
            <v>Csetény</v>
          </cell>
        </row>
        <row r="526">
          <cell r="BT526" t="str">
            <v>Csévharaszt</v>
          </cell>
        </row>
        <row r="527">
          <cell r="BT527" t="str">
            <v>Csibrák</v>
          </cell>
        </row>
        <row r="528">
          <cell r="BT528" t="str">
            <v>Csikéria</v>
          </cell>
        </row>
        <row r="529">
          <cell r="BT529" t="str">
            <v>Csikóstőttős</v>
          </cell>
        </row>
        <row r="530">
          <cell r="BT530" t="str">
            <v>Csikvánd</v>
          </cell>
        </row>
        <row r="531">
          <cell r="BT531" t="str">
            <v>Csincse</v>
          </cell>
        </row>
        <row r="532">
          <cell r="BT532" t="str">
            <v>Csipkerek</v>
          </cell>
        </row>
        <row r="533">
          <cell r="BT533" t="str">
            <v>Csitár</v>
          </cell>
        </row>
        <row r="534">
          <cell r="BT534" t="str">
            <v>Csobád</v>
          </cell>
        </row>
        <row r="535">
          <cell r="BT535" t="str">
            <v>Csobaj</v>
          </cell>
        </row>
        <row r="536">
          <cell r="BT536" t="str">
            <v>Csobánka</v>
          </cell>
        </row>
        <row r="537">
          <cell r="BT537" t="str">
            <v>Csókakő</v>
          </cell>
        </row>
        <row r="538">
          <cell r="BT538" t="str">
            <v>Csokonyavisonta</v>
          </cell>
        </row>
        <row r="539">
          <cell r="BT539" t="str">
            <v>Csokvaomány</v>
          </cell>
        </row>
        <row r="540">
          <cell r="BT540" t="str">
            <v>Csolnok</v>
          </cell>
        </row>
        <row r="541">
          <cell r="BT541" t="str">
            <v>Csólyospálos</v>
          </cell>
        </row>
        <row r="542">
          <cell r="BT542" t="str">
            <v>Csoma</v>
          </cell>
        </row>
        <row r="543">
          <cell r="BT543" t="str">
            <v>Csomád</v>
          </cell>
        </row>
        <row r="544">
          <cell r="BT544" t="str">
            <v>Csombárd</v>
          </cell>
        </row>
        <row r="545">
          <cell r="BT545" t="str">
            <v>Csongrád</v>
          </cell>
        </row>
        <row r="546">
          <cell r="BT546" t="str">
            <v>Csonkahegyhát</v>
          </cell>
        </row>
        <row r="547">
          <cell r="BT547" t="str">
            <v>Csonkamindszent</v>
          </cell>
        </row>
        <row r="548">
          <cell r="BT548" t="str">
            <v>Csopak</v>
          </cell>
        </row>
        <row r="549">
          <cell r="BT549" t="str">
            <v>Csór</v>
          </cell>
        </row>
        <row r="550">
          <cell r="BT550" t="str">
            <v>Csorna</v>
          </cell>
        </row>
        <row r="551">
          <cell r="BT551" t="str">
            <v>Csorvás</v>
          </cell>
        </row>
        <row r="552">
          <cell r="BT552" t="str">
            <v>Csót</v>
          </cell>
        </row>
        <row r="553">
          <cell r="BT553" t="str">
            <v>Csöde</v>
          </cell>
        </row>
        <row r="554">
          <cell r="BT554" t="str">
            <v>Csögle</v>
          </cell>
        </row>
        <row r="555">
          <cell r="BT555" t="str">
            <v>Csökmő</v>
          </cell>
        </row>
        <row r="556">
          <cell r="BT556" t="str">
            <v>Csököly</v>
          </cell>
        </row>
        <row r="557">
          <cell r="BT557" t="str">
            <v>Csömend</v>
          </cell>
        </row>
        <row r="558">
          <cell r="BT558" t="str">
            <v>Csömödér</v>
          </cell>
        </row>
        <row r="559">
          <cell r="BT559" t="str">
            <v>Csömör</v>
          </cell>
        </row>
        <row r="560">
          <cell r="BT560" t="str">
            <v>Csönge</v>
          </cell>
        </row>
        <row r="561">
          <cell r="BT561" t="str">
            <v>Csörnyeföld</v>
          </cell>
        </row>
        <row r="562">
          <cell r="BT562" t="str">
            <v>Csörög</v>
          </cell>
        </row>
        <row r="563">
          <cell r="BT563" t="str">
            <v>Csörötnek</v>
          </cell>
        </row>
        <row r="564">
          <cell r="BT564" t="str">
            <v>Csősz</v>
          </cell>
        </row>
        <row r="565">
          <cell r="BT565" t="str">
            <v>Csővár</v>
          </cell>
        </row>
        <row r="566">
          <cell r="BT566" t="str">
            <v>Csurgó</v>
          </cell>
        </row>
        <row r="567">
          <cell r="BT567" t="str">
            <v>Csurgónagymarton</v>
          </cell>
        </row>
        <row r="568">
          <cell r="BT568" t="str">
            <v>Cún</v>
          </cell>
        </row>
        <row r="569">
          <cell r="BT569" t="str">
            <v>Dabas</v>
          </cell>
        </row>
        <row r="570">
          <cell r="BT570" t="str">
            <v>Dabronc</v>
          </cell>
        </row>
        <row r="571">
          <cell r="BT571" t="str">
            <v>Dabrony</v>
          </cell>
        </row>
        <row r="572">
          <cell r="BT572" t="str">
            <v>Dad</v>
          </cell>
        </row>
        <row r="573">
          <cell r="BT573" t="str">
            <v>Dág</v>
          </cell>
        </row>
        <row r="574">
          <cell r="BT574" t="str">
            <v>Dáka</v>
          </cell>
        </row>
        <row r="575">
          <cell r="BT575" t="str">
            <v>Dalmand</v>
          </cell>
        </row>
        <row r="576">
          <cell r="BT576" t="str">
            <v>Damak</v>
          </cell>
        </row>
        <row r="577">
          <cell r="BT577" t="str">
            <v>Dámóc</v>
          </cell>
        </row>
        <row r="578">
          <cell r="BT578" t="str">
            <v>Dánszentmiklós</v>
          </cell>
        </row>
        <row r="579">
          <cell r="BT579" t="str">
            <v>Dány</v>
          </cell>
        </row>
        <row r="580">
          <cell r="BT580" t="str">
            <v>Daraboshegy</v>
          </cell>
        </row>
        <row r="581">
          <cell r="BT581" t="str">
            <v>Darány</v>
          </cell>
        </row>
        <row r="582">
          <cell r="BT582" t="str">
            <v>Darnó</v>
          </cell>
        </row>
        <row r="583">
          <cell r="BT583" t="str">
            <v>Darnózseli</v>
          </cell>
        </row>
        <row r="584">
          <cell r="BT584" t="str">
            <v>Daruszentmiklós</v>
          </cell>
        </row>
        <row r="585">
          <cell r="BT585" t="str">
            <v>Darvas</v>
          </cell>
        </row>
        <row r="586">
          <cell r="BT586" t="str">
            <v>Dávod</v>
          </cell>
        </row>
        <row r="587">
          <cell r="BT587" t="str">
            <v>Debercsény</v>
          </cell>
        </row>
        <row r="588">
          <cell r="BT588" t="str">
            <v>Debrecen</v>
          </cell>
        </row>
        <row r="589">
          <cell r="BT589" t="str">
            <v>Debréte</v>
          </cell>
        </row>
        <row r="590">
          <cell r="BT590" t="str">
            <v>Decs</v>
          </cell>
        </row>
        <row r="591">
          <cell r="BT591" t="str">
            <v>Dédestapolcsány</v>
          </cell>
        </row>
        <row r="592">
          <cell r="BT592" t="str">
            <v>Dég</v>
          </cell>
        </row>
        <row r="593">
          <cell r="BT593" t="str">
            <v>Dejtár</v>
          </cell>
        </row>
        <row r="594">
          <cell r="BT594" t="str">
            <v>Délegyháza</v>
          </cell>
        </row>
        <row r="595">
          <cell r="BT595" t="str">
            <v>Demecser</v>
          </cell>
        </row>
        <row r="596">
          <cell r="BT596" t="str">
            <v>Demjén</v>
          </cell>
        </row>
        <row r="597">
          <cell r="BT597" t="str">
            <v>Dencsháza</v>
          </cell>
        </row>
        <row r="598">
          <cell r="BT598" t="str">
            <v>Dénesfa</v>
          </cell>
        </row>
        <row r="599">
          <cell r="BT599" t="str">
            <v>Derecske</v>
          </cell>
        </row>
        <row r="600">
          <cell r="BT600" t="str">
            <v>Derekegyház</v>
          </cell>
        </row>
        <row r="601">
          <cell r="BT601" t="str">
            <v>Deszk</v>
          </cell>
        </row>
        <row r="602">
          <cell r="BT602" t="str">
            <v>Detek</v>
          </cell>
        </row>
        <row r="603">
          <cell r="BT603" t="str">
            <v>Detk</v>
          </cell>
        </row>
        <row r="604">
          <cell r="BT604" t="str">
            <v>Dévaványa</v>
          </cell>
        </row>
        <row r="605">
          <cell r="BT605" t="str">
            <v>Devecser</v>
          </cell>
        </row>
        <row r="606">
          <cell r="BT606" t="str">
            <v>Dinnyeberki</v>
          </cell>
        </row>
        <row r="607">
          <cell r="BT607" t="str">
            <v>Diósberény</v>
          </cell>
        </row>
        <row r="608">
          <cell r="BT608" t="str">
            <v>Diósd</v>
          </cell>
        </row>
        <row r="609">
          <cell r="BT609" t="str">
            <v>Diósjenő</v>
          </cell>
        </row>
        <row r="610">
          <cell r="BT610" t="str">
            <v>Dióskál</v>
          </cell>
        </row>
        <row r="611">
          <cell r="BT611" t="str">
            <v>Diósviszló</v>
          </cell>
        </row>
        <row r="612">
          <cell r="BT612" t="str">
            <v>Doba</v>
          </cell>
        </row>
        <row r="613">
          <cell r="BT613" t="str">
            <v>Doboz</v>
          </cell>
        </row>
        <row r="614">
          <cell r="BT614" t="str">
            <v>Dobri</v>
          </cell>
        </row>
        <row r="615">
          <cell r="BT615" t="str">
            <v>Dobronhegy</v>
          </cell>
        </row>
        <row r="616">
          <cell r="BT616" t="str">
            <v>Dóc</v>
          </cell>
        </row>
        <row r="617">
          <cell r="BT617" t="str">
            <v>Domaháza</v>
          </cell>
        </row>
        <row r="618">
          <cell r="BT618" t="str">
            <v>Domaszék</v>
          </cell>
        </row>
        <row r="619">
          <cell r="BT619" t="str">
            <v>Dombegyház</v>
          </cell>
        </row>
        <row r="620">
          <cell r="BT620" t="str">
            <v>Dombiratos</v>
          </cell>
        </row>
        <row r="621">
          <cell r="BT621" t="str">
            <v>Dombóvár</v>
          </cell>
        </row>
        <row r="622">
          <cell r="BT622" t="str">
            <v>Dombrád</v>
          </cell>
        </row>
        <row r="623">
          <cell r="BT623" t="str">
            <v>Domony</v>
          </cell>
        </row>
        <row r="624">
          <cell r="BT624" t="str">
            <v>Domoszló</v>
          </cell>
        </row>
        <row r="625">
          <cell r="BT625" t="str">
            <v>Dormánd</v>
          </cell>
        </row>
        <row r="626">
          <cell r="BT626" t="str">
            <v>Dorog</v>
          </cell>
        </row>
        <row r="627">
          <cell r="BT627" t="str">
            <v>Dorogháza</v>
          </cell>
        </row>
        <row r="628">
          <cell r="BT628" t="str">
            <v>Dozmat</v>
          </cell>
        </row>
        <row r="629">
          <cell r="BT629" t="str">
            <v>Döbörhegy</v>
          </cell>
        </row>
        <row r="630">
          <cell r="BT630" t="str">
            <v>Döbröce</v>
          </cell>
        </row>
        <row r="631">
          <cell r="BT631" t="str">
            <v>Döbrököz</v>
          </cell>
        </row>
        <row r="632">
          <cell r="BT632" t="str">
            <v>Döbrönte</v>
          </cell>
        </row>
        <row r="633">
          <cell r="BT633" t="str">
            <v>Döge</v>
          </cell>
        </row>
        <row r="634">
          <cell r="BT634" t="str">
            <v>Dömös</v>
          </cell>
        </row>
        <row r="635">
          <cell r="BT635" t="str">
            <v>Dömsöd</v>
          </cell>
        </row>
        <row r="636">
          <cell r="BT636" t="str">
            <v>Dör</v>
          </cell>
        </row>
        <row r="637">
          <cell r="BT637" t="str">
            <v>Dörgicse</v>
          </cell>
        </row>
        <row r="638">
          <cell r="BT638" t="str">
            <v>Döröske</v>
          </cell>
        </row>
        <row r="639">
          <cell r="BT639" t="str">
            <v>Dötk</v>
          </cell>
        </row>
        <row r="640">
          <cell r="BT640" t="str">
            <v>Dövény</v>
          </cell>
        </row>
        <row r="641">
          <cell r="BT641" t="str">
            <v>Drágszél</v>
          </cell>
        </row>
        <row r="642">
          <cell r="BT642" t="str">
            <v>Drávacsehi</v>
          </cell>
        </row>
        <row r="643">
          <cell r="BT643" t="str">
            <v>Drávacsepely</v>
          </cell>
        </row>
        <row r="644">
          <cell r="BT644" t="str">
            <v>Drávafok</v>
          </cell>
        </row>
        <row r="645">
          <cell r="BT645" t="str">
            <v>Drávagárdony</v>
          </cell>
        </row>
        <row r="646">
          <cell r="BT646" t="str">
            <v>Drávaiványi</v>
          </cell>
        </row>
        <row r="647">
          <cell r="BT647" t="str">
            <v>Drávakeresztúr</v>
          </cell>
        </row>
        <row r="648">
          <cell r="BT648" t="str">
            <v>Drávapalkonya</v>
          </cell>
        </row>
        <row r="649">
          <cell r="BT649" t="str">
            <v>Drávapiski</v>
          </cell>
        </row>
        <row r="650">
          <cell r="BT650" t="str">
            <v>Drávaszabolcs</v>
          </cell>
        </row>
        <row r="651">
          <cell r="BT651" t="str">
            <v>Drávaszerdahely</v>
          </cell>
        </row>
        <row r="652">
          <cell r="BT652" t="str">
            <v>Drávasztára</v>
          </cell>
        </row>
        <row r="653">
          <cell r="BT653" t="str">
            <v>Drávatamási</v>
          </cell>
        </row>
        <row r="654">
          <cell r="BT654" t="str">
            <v>Drégelypalánk</v>
          </cell>
        </row>
        <row r="655">
          <cell r="BT655" t="str">
            <v>Dubicsány</v>
          </cell>
        </row>
        <row r="656">
          <cell r="BT656" t="str">
            <v>Dudar</v>
          </cell>
        </row>
        <row r="657">
          <cell r="BT657" t="str">
            <v>Duka</v>
          </cell>
        </row>
        <row r="658">
          <cell r="BT658" t="str">
            <v>Dunaalmás</v>
          </cell>
        </row>
        <row r="659">
          <cell r="BT659" t="str">
            <v>Dunabogdány</v>
          </cell>
        </row>
        <row r="660">
          <cell r="BT660" t="str">
            <v>Dunaegyháza</v>
          </cell>
        </row>
        <row r="661">
          <cell r="BT661" t="str">
            <v>Dunafalva</v>
          </cell>
        </row>
        <row r="662">
          <cell r="BT662" t="str">
            <v>Dunaföldvár</v>
          </cell>
        </row>
        <row r="663">
          <cell r="BT663" t="str">
            <v>Dunaharaszti</v>
          </cell>
        </row>
        <row r="664">
          <cell r="BT664" t="str">
            <v>Dunakeszi</v>
          </cell>
        </row>
        <row r="665">
          <cell r="BT665" t="str">
            <v>Dunakiliti</v>
          </cell>
        </row>
        <row r="666">
          <cell r="BT666" t="str">
            <v>Dunapataj</v>
          </cell>
        </row>
        <row r="667">
          <cell r="BT667" t="str">
            <v>Dunaremete</v>
          </cell>
        </row>
        <row r="668">
          <cell r="BT668" t="str">
            <v>Dunaszeg</v>
          </cell>
        </row>
        <row r="669">
          <cell r="BT669" t="str">
            <v>Dunaszekcső</v>
          </cell>
        </row>
        <row r="670">
          <cell r="BT670" t="str">
            <v>Dunaszentbenedek</v>
          </cell>
        </row>
        <row r="671">
          <cell r="BT671" t="str">
            <v>Dunaszentgyörgy</v>
          </cell>
        </row>
        <row r="672">
          <cell r="BT672" t="str">
            <v>Dunaszentmiklós</v>
          </cell>
        </row>
        <row r="673">
          <cell r="BT673" t="str">
            <v>Dunaszentpál</v>
          </cell>
        </row>
        <row r="674">
          <cell r="BT674" t="str">
            <v>Dunasziget</v>
          </cell>
        </row>
        <row r="675">
          <cell r="BT675" t="str">
            <v>Dunatetétlen</v>
          </cell>
        </row>
        <row r="676">
          <cell r="BT676" t="str">
            <v>Dunaújváros</v>
          </cell>
        </row>
        <row r="677">
          <cell r="BT677" t="str">
            <v>Dunavarsány</v>
          </cell>
        </row>
        <row r="678">
          <cell r="BT678" t="str">
            <v>Dunavecse</v>
          </cell>
        </row>
        <row r="679">
          <cell r="BT679" t="str">
            <v>Dusnok</v>
          </cell>
        </row>
        <row r="680">
          <cell r="BT680" t="str">
            <v>Dúzs</v>
          </cell>
        </row>
        <row r="681">
          <cell r="BT681" t="str">
            <v>Ebergőc</v>
          </cell>
        </row>
        <row r="682">
          <cell r="BT682" t="str">
            <v>Ebes</v>
          </cell>
        </row>
        <row r="683">
          <cell r="BT683" t="str">
            <v>Écs</v>
          </cell>
        </row>
        <row r="684">
          <cell r="BT684" t="str">
            <v>Ecséd</v>
          </cell>
        </row>
        <row r="685">
          <cell r="BT685" t="str">
            <v>Ecseg</v>
          </cell>
        </row>
        <row r="686">
          <cell r="BT686" t="str">
            <v>Ecsegfalva</v>
          </cell>
        </row>
        <row r="687">
          <cell r="BT687" t="str">
            <v>Ecseny</v>
          </cell>
        </row>
        <row r="688">
          <cell r="BT688" t="str">
            <v>Ecser</v>
          </cell>
        </row>
        <row r="689">
          <cell r="BT689" t="str">
            <v>Edde</v>
          </cell>
        </row>
        <row r="690">
          <cell r="BT690" t="str">
            <v>Edelény</v>
          </cell>
        </row>
        <row r="691">
          <cell r="BT691" t="str">
            <v>Edve</v>
          </cell>
        </row>
        <row r="692">
          <cell r="BT692" t="str">
            <v>Eger</v>
          </cell>
        </row>
        <row r="693">
          <cell r="BT693" t="str">
            <v>Egerág</v>
          </cell>
        </row>
        <row r="694">
          <cell r="BT694" t="str">
            <v>Egeralja</v>
          </cell>
        </row>
        <row r="695">
          <cell r="BT695" t="str">
            <v>Egeraracsa</v>
          </cell>
        </row>
        <row r="696">
          <cell r="BT696" t="str">
            <v>Egerbakta</v>
          </cell>
        </row>
        <row r="697">
          <cell r="BT697" t="str">
            <v>Egerbocs</v>
          </cell>
        </row>
        <row r="698">
          <cell r="BT698" t="str">
            <v>Egercsehi</v>
          </cell>
        </row>
        <row r="699">
          <cell r="BT699" t="str">
            <v>Egerfarmos</v>
          </cell>
        </row>
        <row r="700">
          <cell r="BT700" t="str">
            <v>Egerlövő</v>
          </cell>
        </row>
        <row r="701">
          <cell r="BT701" t="str">
            <v>Egerszalók</v>
          </cell>
        </row>
        <row r="702">
          <cell r="BT702" t="str">
            <v>Egerszólát</v>
          </cell>
        </row>
        <row r="703">
          <cell r="BT703" t="str">
            <v>Égerszög</v>
          </cell>
        </row>
        <row r="704">
          <cell r="BT704" t="str">
            <v>Egervár</v>
          </cell>
        </row>
        <row r="705">
          <cell r="BT705" t="str">
            <v>Egervölgy</v>
          </cell>
        </row>
        <row r="706">
          <cell r="BT706" t="str">
            <v>Egyed</v>
          </cell>
        </row>
        <row r="707">
          <cell r="BT707" t="str">
            <v>Egyek</v>
          </cell>
        </row>
        <row r="708">
          <cell r="BT708" t="str">
            <v>Egyházasdengeleg</v>
          </cell>
        </row>
        <row r="709">
          <cell r="BT709" t="str">
            <v>Egyházasfalu</v>
          </cell>
        </row>
        <row r="710">
          <cell r="BT710" t="str">
            <v>Egyházasgerge</v>
          </cell>
        </row>
        <row r="711">
          <cell r="BT711" t="str">
            <v>Egyházasharaszti</v>
          </cell>
        </row>
        <row r="712">
          <cell r="BT712" t="str">
            <v>Egyházashetye</v>
          </cell>
        </row>
        <row r="713">
          <cell r="BT713" t="str">
            <v>Egyházashollós</v>
          </cell>
        </row>
        <row r="714">
          <cell r="BT714" t="str">
            <v>Egyházaskesző</v>
          </cell>
        </row>
        <row r="715">
          <cell r="BT715" t="str">
            <v>Egyházaskozár</v>
          </cell>
        </row>
        <row r="716">
          <cell r="BT716" t="str">
            <v>Egyházasrádóc</v>
          </cell>
        </row>
        <row r="717">
          <cell r="BT717" t="str">
            <v>Elek</v>
          </cell>
        </row>
        <row r="718">
          <cell r="BT718" t="str">
            <v>Ellend</v>
          </cell>
        </row>
        <row r="719">
          <cell r="BT719" t="str">
            <v>Előszállás</v>
          </cell>
        </row>
        <row r="720">
          <cell r="BT720" t="str">
            <v>Emőd</v>
          </cell>
        </row>
        <row r="721">
          <cell r="BT721" t="str">
            <v>Encs</v>
          </cell>
        </row>
        <row r="722">
          <cell r="BT722" t="str">
            <v>Encsencs</v>
          </cell>
        </row>
        <row r="723">
          <cell r="BT723" t="str">
            <v>Endrefalva</v>
          </cell>
        </row>
        <row r="724">
          <cell r="BT724" t="str">
            <v>Endrőc</v>
          </cell>
        </row>
        <row r="725">
          <cell r="BT725" t="str">
            <v>Enese</v>
          </cell>
        </row>
        <row r="726">
          <cell r="BT726" t="str">
            <v>Enying</v>
          </cell>
        </row>
        <row r="727">
          <cell r="BT727" t="str">
            <v>Eperjes</v>
          </cell>
        </row>
        <row r="728">
          <cell r="BT728" t="str">
            <v>Eperjeske</v>
          </cell>
        </row>
        <row r="729">
          <cell r="BT729" t="str">
            <v>Eplény</v>
          </cell>
        </row>
        <row r="730">
          <cell r="BT730" t="str">
            <v>Epöl</v>
          </cell>
        </row>
        <row r="731">
          <cell r="BT731" t="str">
            <v>Ercsi</v>
          </cell>
        </row>
        <row r="732">
          <cell r="BT732" t="str">
            <v>Érd</v>
          </cell>
        </row>
        <row r="733">
          <cell r="BT733" t="str">
            <v>Erdőbénye</v>
          </cell>
        </row>
        <row r="734">
          <cell r="BT734" t="str">
            <v>Erdőhorváti</v>
          </cell>
        </row>
        <row r="735">
          <cell r="BT735" t="str">
            <v>Erdőkertes</v>
          </cell>
        </row>
        <row r="736">
          <cell r="BT736" t="str">
            <v>Erdőkövesd</v>
          </cell>
        </row>
        <row r="737">
          <cell r="BT737" t="str">
            <v>Erdőkürt</v>
          </cell>
        </row>
        <row r="738">
          <cell r="BT738" t="str">
            <v>Erdősmárok</v>
          </cell>
        </row>
        <row r="739">
          <cell r="BT739" t="str">
            <v>Erdősmecske</v>
          </cell>
        </row>
        <row r="740">
          <cell r="BT740" t="str">
            <v>Erdőtarcsa</v>
          </cell>
        </row>
        <row r="741">
          <cell r="BT741" t="str">
            <v>Erdőtelek</v>
          </cell>
        </row>
        <row r="742">
          <cell r="BT742" t="str">
            <v>Erk</v>
          </cell>
        </row>
        <row r="743">
          <cell r="BT743" t="str">
            <v>Érpatak</v>
          </cell>
        </row>
        <row r="744">
          <cell r="BT744" t="str">
            <v>Érsekcsanád</v>
          </cell>
        </row>
        <row r="745">
          <cell r="BT745" t="str">
            <v>Érsekhalma</v>
          </cell>
        </row>
        <row r="746">
          <cell r="BT746" t="str">
            <v>Érsekvadkert</v>
          </cell>
        </row>
        <row r="747">
          <cell r="BT747" t="str">
            <v>Értény</v>
          </cell>
        </row>
        <row r="748">
          <cell r="BT748" t="str">
            <v>Erzsébet</v>
          </cell>
        </row>
        <row r="749">
          <cell r="BT749" t="str">
            <v>Esztár</v>
          </cell>
        </row>
        <row r="750">
          <cell r="BT750" t="str">
            <v>Eszteregnye</v>
          </cell>
        </row>
        <row r="751">
          <cell r="BT751" t="str">
            <v>Esztergályhorváti</v>
          </cell>
        </row>
        <row r="752">
          <cell r="BT752" t="str">
            <v>Esztergom</v>
          </cell>
        </row>
        <row r="753">
          <cell r="BT753" t="str">
            <v>Ete</v>
          </cell>
        </row>
        <row r="754">
          <cell r="BT754" t="str">
            <v>Etes</v>
          </cell>
        </row>
        <row r="755">
          <cell r="BT755" t="str">
            <v>Etyek</v>
          </cell>
        </row>
        <row r="756">
          <cell r="BT756" t="str">
            <v>Fábiánháza</v>
          </cell>
        </row>
        <row r="757">
          <cell r="BT757" t="str">
            <v>Fábiánsebestyén</v>
          </cell>
        </row>
        <row r="758">
          <cell r="BT758" t="str">
            <v>Fácánkert</v>
          </cell>
        </row>
        <row r="759">
          <cell r="BT759" t="str">
            <v>Fadd</v>
          </cell>
        </row>
        <row r="760">
          <cell r="BT760" t="str">
            <v>Fáj</v>
          </cell>
        </row>
        <row r="761">
          <cell r="BT761" t="str">
            <v>Fajsz</v>
          </cell>
        </row>
        <row r="762">
          <cell r="BT762" t="str">
            <v>Fancsal</v>
          </cell>
        </row>
        <row r="763">
          <cell r="BT763" t="str">
            <v>Farád</v>
          </cell>
        </row>
        <row r="764">
          <cell r="BT764" t="str">
            <v>Farkasgyepű</v>
          </cell>
        </row>
        <row r="765">
          <cell r="BT765" t="str">
            <v>Farkaslyuk</v>
          </cell>
        </row>
        <row r="766">
          <cell r="BT766" t="str">
            <v>Farmos</v>
          </cell>
        </row>
        <row r="767">
          <cell r="BT767" t="str">
            <v>Fazekasboda</v>
          </cell>
        </row>
        <row r="768">
          <cell r="BT768" t="str">
            <v>Fedémes</v>
          </cell>
        </row>
        <row r="769">
          <cell r="BT769" t="str">
            <v>Fegyvernek</v>
          </cell>
        </row>
        <row r="770">
          <cell r="BT770" t="str">
            <v>Fehérgyarmat</v>
          </cell>
        </row>
        <row r="771">
          <cell r="BT771" t="str">
            <v>Fehértó</v>
          </cell>
        </row>
        <row r="772">
          <cell r="BT772" t="str">
            <v>Fehérvárcsurgó</v>
          </cell>
        </row>
        <row r="773">
          <cell r="BT773" t="str">
            <v>Feked</v>
          </cell>
        </row>
        <row r="774">
          <cell r="BT774" t="str">
            <v>Feketeerdő</v>
          </cell>
        </row>
        <row r="775">
          <cell r="BT775" t="str">
            <v>Felcsút</v>
          </cell>
        </row>
        <row r="776">
          <cell r="BT776" t="str">
            <v>Feldebrő</v>
          </cell>
        </row>
        <row r="777">
          <cell r="BT777" t="str">
            <v>Felgyő</v>
          </cell>
        </row>
        <row r="778">
          <cell r="BT778" t="str">
            <v>Felpéc</v>
          </cell>
        </row>
        <row r="779">
          <cell r="BT779" t="str">
            <v>Felsőberecki</v>
          </cell>
        </row>
        <row r="780">
          <cell r="BT780" t="str">
            <v>Felsőcsatár</v>
          </cell>
        </row>
        <row r="781">
          <cell r="BT781" t="str">
            <v>Felsődobsza</v>
          </cell>
        </row>
        <row r="782">
          <cell r="BT782" t="str">
            <v>Felsőegerszeg</v>
          </cell>
        </row>
        <row r="783">
          <cell r="BT783" t="str">
            <v>Felsőgagy</v>
          </cell>
        </row>
        <row r="784">
          <cell r="BT784" t="str">
            <v>Felsőjánosfa</v>
          </cell>
        </row>
        <row r="785">
          <cell r="BT785" t="str">
            <v>Felsőkelecsény</v>
          </cell>
        </row>
        <row r="786">
          <cell r="BT786" t="str">
            <v>Felsőlajos</v>
          </cell>
        </row>
        <row r="787">
          <cell r="BT787" t="str">
            <v>Felsőmarác</v>
          </cell>
        </row>
        <row r="788">
          <cell r="BT788" t="str">
            <v>Felsőmocsolád</v>
          </cell>
        </row>
        <row r="789">
          <cell r="BT789" t="str">
            <v>Felsőnána</v>
          </cell>
        </row>
        <row r="790">
          <cell r="BT790" t="str">
            <v>Felsőnyárád</v>
          </cell>
        </row>
        <row r="791">
          <cell r="BT791" t="str">
            <v>Felsőnyék</v>
          </cell>
        </row>
        <row r="792">
          <cell r="BT792" t="str">
            <v>Felsőörs</v>
          </cell>
        </row>
        <row r="793">
          <cell r="BT793" t="str">
            <v>Felsőpáhok</v>
          </cell>
        </row>
        <row r="794">
          <cell r="BT794" t="str">
            <v>Felsőpakony</v>
          </cell>
        </row>
        <row r="795">
          <cell r="BT795" t="str">
            <v>Felsőpetény</v>
          </cell>
        </row>
        <row r="796">
          <cell r="BT796" t="str">
            <v>Felsőrajk</v>
          </cell>
        </row>
        <row r="797">
          <cell r="BT797" t="str">
            <v>Felsőregmec</v>
          </cell>
        </row>
        <row r="798">
          <cell r="BT798" t="str">
            <v>Felsőszenterzsébet</v>
          </cell>
        </row>
        <row r="799">
          <cell r="BT799" t="str">
            <v>Felsőszentiván</v>
          </cell>
        </row>
        <row r="800">
          <cell r="BT800" t="str">
            <v>Felsőszentmárton</v>
          </cell>
        </row>
        <row r="801">
          <cell r="BT801" t="str">
            <v>Felsőszölnök</v>
          </cell>
        </row>
        <row r="802">
          <cell r="BT802" t="str">
            <v>Felsőtárkány</v>
          </cell>
        </row>
        <row r="803">
          <cell r="BT803" t="str">
            <v>Felsőtelekes</v>
          </cell>
        </row>
        <row r="804">
          <cell r="BT804" t="str">
            <v>Felsőtold</v>
          </cell>
        </row>
        <row r="805">
          <cell r="BT805" t="str">
            <v>Felsővadász</v>
          </cell>
        </row>
        <row r="806">
          <cell r="BT806" t="str">
            <v>Felsőzsolca</v>
          </cell>
        </row>
        <row r="807">
          <cell r="BT807" t="str">
            <v>Fényeslitke</v>
          </cell>
        </row>
        <row r="808">
          <cell r="BT808" t="str">
            <v>Fenyőfő</v>
          </cell>
        </row>
        <row r="809">
          <cell r="BT809" t="str">
            <v>Ferencszállás</v>
          </cell>
        </row>
        <row r="810">
          <cell r="BT810" t="str">
            <v>Fertőboz</v>
          </cell>
        </row>
        <row r="811">
          <cell r="BT811" t="str">
            <v>Fertőd</v>
          </cell>
        </row>
        <row r="812">
          <cell r="BT812" t="str">
            <v>Fertőendréd</v>
          </cell>
        </row>
        <row r="813">
          <cell r="BT813" t="str">
            <v>Fertőhomok</v>
          </cell>
        </row>
        <row r="814">
          <cell r="BT814" t="str">
            <v>Fertőrákos</v>
          </cell>
        </row>
        <row r="815">
          <cell r="BT815" t="str">
            <v>Fertőszentmiklós</v>
          </cell>
        </row>
        <row r="816">
          <cell r="BT816" t="str">
            <v>Fertőszéplak</v>
          </cell>
        </row>
        <row r="817">
          <cell r="BT817" t="str">
            <v>Fiad</v>
          </cell>
        </row>
        <row r="818">
          <cell r="BT818" t="str">
            <v>Filkeháza</v>
          </cell>
        </row>
        <row r="819">
          <cell r="BT819" t="str">
            <v>Fityeház</v>
          </cell>
        </row>
        <row r="820">
          <cell r="BT820" t="str">
            <v>Foktő</v>
          </cell>
        </row>
        <row r="821">
          <cell r="BT821" t="str">
            <v>Folyás</v>
          </cell>
        </row>
        <row r="822">
          <cell r="BT822" t="str">
            <v>Fonó</v>
          </cell>
        </row>
        <row r="823">
          <cell r="BT823" t="str">
            <v>Fony</v>
          </cell>
        </row>
        <row r="824">
          <cell r="BT824" t="str">
            <v>Fonyód</v>
          </cell>
        </row>
        <row r="825">
          <cell r="BT825" t="str">
            <v>Forráskút</v>
          </cell>
        </row>
        <row r="826">
          <cell r="BT826" t="str">
            <v>Forró</v>
          </cell>
        </row>
        <row r="827">
          <cell r="BT827" t="str">
            <v>Fót</v>
          </cell>
        </row>
        <row r="828">
          <cell r="BT828" t="str">
            <v>Földeák</v>
          </cell>
        </row>
        <row r="829">
          <cell r="BT829" t="str">
            <v>Földes</v>
          </cell>
        </row>
        <row r="830">
          <cell r="BT830" t="str">
            <v>Főnyed</v>
          </cell>
        </row>
        <row r="831">
          <cell r="BT831" t="str">
            <v>Fulókércs</v>
          </cell>
        </row>
        <row r="832">
          <cell r="BT832" t="str">
            <v>Furta</v>
          </cell>
        </row>
        <row r="833">
          <cell r="BT833" t="str">
            <v>Füle</v>
          </cell>
        </row>
        <row r="834">
          <cell r="BT834" t="str">
            <v>Fülesd</v>
          </cell>
        </row>
        <row r="835">
          <cell r="BT835" t="str">
            <v>Fülöp</v>
          </cell>
        </row>
        <row r="836">
          <cell r="BT836" t="str">
            <v>Fülöpháza</v>
          </cell>
        </row>
        <row r="837">
          <cell r="BT837" t="str">
            <v>Fülöpjakab</v>
          </cell>
        </row>
        <row r="838">
          <cell r="BT838" t="str">
            <v>Fülöpszállás</v>
          </cell>
        </row>
        <row r="839">
          <cell r="BT839" t="str">
            <v>Fülpösdaróc</v>
          </cell>
        </row>
        <row r="840">
          <cell r="BT840" t="str">
            <v>Fürged</v>
          </cell>
        </row>
        <row r="841">
          <cell r="BT841" t="str">
            <v>Füzér</v>
          </cell>
        </row>
        <row r="842">
          <cell r="BT842" t="str">
            <v>Füzérkajata</v>
          </cell>
        </row>
        <row r="843">
          <cell r="BT843" t="str">
            <v>Füzérkomlós</v>
          </cell>
        </row>
        <row r="844">
          <cell r="BT844" t="str">
            <v>Füzérradvány</v>
          </cell>
        </row>
        <row r="845">
          <cell r="BT845" t="str">
            <v>Füzesabony</v>
          </cell>
        </row>
        <row r="846">
          <cell r="BT846" t="str">
            <v>Füzesgyarmat</v>
          </cell>
        </row>
        <row r="847">
          <cell r="BT847" t="str">
            <v>Fűzvölgy</v>
          </cell>
        </row>
        <row r="848">
          <cell r="BT848" t="str">
            <v>Gáborján</v>
          </cell>
        </row>
        <row r="849">
          <cell r="BT849" t="str">
            <v>Gáborjánháza</v>
          </cell>
        </row>
        <row r="850">
          <cell r="BT850" t="str">
            <v>Gacsály</v>
          </cell>
        </row>
        <row r="851">
          <cell r="BT851" t="str">
            <v>Gadács</v>
          </cell>
        </row>
        <row r="852">
          <cell r="BT852" t="str">
            <v>Gadány</v>
          </cell>
        </row>
        <row r="853">
          <cell r="BT853" t="str">
            <v>Gadna</v>
          </cell>
        </row>
        <row r="854">
          <cell r="BT854" t="str">
            <v>Gádoros</v>
          </cell>
        </row>
        <row r="855">
          <cell r="BT855" t="str">
            <v>Gagyapáti</v>
          </cell>
        </row>
        <row r="856">
          <cell r="BT856" t="str">
            <v>Gagybátor</v>
          </cell>
        </row>
        <row r="857">
          <cell r="BT857" t="str">
            <v>Gagyvendégi</v>
          </cell>
        </row>
        <row r="858">
          <cell r="BT858" t="str">
            <v>Galambok</v>
          </cell>
        </row>
        <row r="859">
          <cell r="BT859" t="str">
            <v>Galgaguta</v>
          </cell>
        </row>
        <row r="860">
          <cell r="BT860" t="str">
            <v>Galgagyörk</v>
          </cell>
        </row>
        <row r="861">
          <cell r="BT861" t="str">
            <v>Galgahévíz</v>
          </cell>
        </row>
        <row r="862">
          <cell r="BT862" t="str">
            <v>Galgamácsa</v>
          </cell>
        </row>
        <row r="863">
          <cell r="BT863" t="str">
            <v>Gálosfa</v>
          </cell>
        </row>
        <row r="864">
          <cell r="BT864" t="str">
            <v>Galvács</v>
          </cell>
        </row>
        <row r="865">
          <cell r="BT865" t="str">
            <v>Gamás</v>
          </cell>
        </row>
        <row r="866">
          <cell r="BT866" t="str">
            <v>Ganna</v>
          </cell>
        </row>
        <row r="867">
          <cell r="BT867" t="str">
            <v>Gánt</v>
          </cell>
        </row>
        <row r="868">
          <cell r="BT868" t="str">
            <v>Gara</v>
          </cell>
        </row>
        <row r="869">
          <cell r="BT869" t="str">
            <v>Garáb</v>
          </cell>
        </row>
        <row r="870">
          <cell r="BT870" t="str">
            <v>Garabonc</v>
          </cell>
        </row>
        <row r="871">
          <cell r="BT871" t="str">
            <v>Garadna</v>
          </cell>
        </row>
        <row r="872">
          <cell r="BT872" t="str">
            <v>Garbolc</v>
          </cell>
        </row>
        <row r="873">
          <cell r="BT873" t="str">
            <v>Gárdony</v>
          </cell>
        </row>
        <row r="874">
          <cell r="BT874" t="str">
            <v>Garé</v>
          </cell>
        </row>
        <row r="875">
          <cell r="BT875" t="str">
            <v>Gasztony</v>
          </cell>
        </row>
        <row r="876">
          <cell r="BT876" t="str">
            <v>Gátér</v>
          </cell>
        </row>
        <row r="877">
          <cell r="BT877" t="str">
            <v>Gávavencsellő</v>
          </cell>
        </row>
        <row r="878">
          <cell r="BT878" t="str">
            <v>Géberjén</v>
          </cell>
        </row>
        <row r="879">
          <cell r="BT879" t="str">
            <v>Gecse</v>
          </cell>
        </row>
        <row r="880">
          <cell r="BT880" t="str">
            <v>Géderlak</v>
          </cell>
        </row>
        <row r="881">
          <cell r="BT881" t="str">
            <v>Gégény</v>
          </cell>
        </row>
        <row r="882">
          <cell r="BT882" t="str">
            <v>Gelej</v>
          </cell>
        </row>
        <row r="883">
          <cell r="BT883" t="str">
            <v>Gelénes</v>
          </cell>
        </row>
        <row r="884">
          <cell r="BT884" t="str">
            <v>Gellénháza</v>
          </cell>
        </row>
        <row r="885">
          <cell r="BT885" t="str">
            <v>Gelse</v>
          </cell>
        </row>
        <row r="886">
          <cell r="BT886" t="str">
            <v>Gelsesziget</v>
          </cell>
        </row>
        <row r="887">
          <cell r="BT887" t="str">
            <v>Gemzse</v>
          </cell>
        </row>
        <row r="888">
          <cell r="BT888" t="str">
            <v>Gencsapáti</v>
          </cell>
        </row>
        <row r="889">
          <cell r="BT889" t="str">
            <v>Gérce</v>
          </cell>
        </row>
        <row r="890">
          <cell r="BT890" t="str">
            <v>Gerde</v>
          </cell>
        </row>
        <row r="891">
          <cell r="BT891" t="str">
            <v>Gerendás</v>
          </cell>
        </row>
        <row r="892">
          <cell r="BT892" t="str">
            <v>Gerényes</v>
          </cell>
        </row>
        <row r="893">
          <cell r="BT893" t="str">
            <v>Geresdlak</v>
          </cell>
        </row>
        <row r="894">
          <cell r="BT894" t="str">
            <v>Gerjen</v>
          </cell>
        </row>
        <row r="895">
          <cell r="BT895" t="str">
            <v>Gersekarát</v>
          </cell>
        </row>
        <row r="896">
          <cell r="BT896" t="str">
            <v>Geszt</v>
          </cell>
        </row>
        <row r="897">
          <cell r="BT897" t="str">
            <v>Gesztely</v>
          </cell>
        </row>
        <row r="898">
          <cell r="BT898" t="str">
            <v>Geszteréd</v>
          </cell>
        </row>
        <row r="899">
          <cell r="BT899" t="str">
            <v>Gétye</v>
          </cell>
        </row>
        <row r="900">
          <cell r="BT900" t="str">
            <v>Gibárt</v>
          </cell>
        </row>
        <row r="901">
          <cell r="BT901" t="str">
            <v>Gic</v>
          </cell>
        </row>
        <row r="902">
          <cell r="BT902" t="str">
            <v>Gige</v>
          </cell>
        </row>
        <row r="903">
          <cell r="BT903" t="str">
            <v>Gilvánfa</v>
          </cell>
        </row>
        <row r="904">
          <cell r="BT904" t="str">
            <v>Girincs</v>
          </cell>
        </row>
        <row r="905">
          <cell r="BT905" t="str">
            <v>Gógánfa</v>
          </cell>
        </row>
        <row r="906">
          <cell r="BT906" t="str">
            <v>Golop</v>
          </cell>
        </row>
        <row r="907">
          <cell r="BT907" t="str">
            <v>Gomba</v>
          </cell>
        </row>
        <row r="908">
          <cell r="BT908" t="str">
            <v>Gombosszeg</v>
          </cell>
        </row>
        <row r="909">
          <cell r="BT909" t="str">
            <v>Gór</v>
          </cell>
        </row>
        <row r="910">
          <cell r="BT910" t="str">
            <v>Gordisa</v>
          </cell>
        </row>
        <row r="911">
          <cell r="BT911" t="str">
            <v>Gosztola</v>
          </cell>
        </row>
        <row r="912">
          <cell r="BT912" t="str">
            <v>Göd</v>
          </cell>
        </row>
        <row r="913">
          <cell r="BT913" t="str">
            <v>Gödöllő</v>
          </cell>
        </row>
        <row r="914">
          <cell r="BT914" t="str">
            <v>Gödre</v>
          </cell>
        </row>
        <row r="915">
          <cell r="BT915" t="str">
            <v>Gölle</v>
          </cell>
        </row>
        <row r="916">
          <cell r="BT916" t="str">
            <v>Gömörszőlős</v>
          </cell>
        </row>
        <row r="917">
          <cell r="BT917" t="str">
            <v>Gönc</v>
          </cell>
        </row>
        <row r="918">
          <cell r="BT918" t="str">
            <v>Göncruszka</v>
          </cell>
        </row>
        <row r="919">
          <cell r="BT919" t="str">
            <v>Gönyű</v>
          </cell>
        </row>
        <row r="920">
          <cell r="BT920" t="str">
            <v>Görbeháza</v>
          </cell>
        </row>
        <row r="921">
          <cell r="BT921" t="str">
            <v>Görcsöny</v>
          </cell>
        </row>
        <row r="922">
          <cell r="BT922" t="str">
            <v>Görcsönydoboka</v>
          </cell>
        </row>
        <row r="923">
          <cell r="BT923" t="str">
            <v>Görgeteg</v>
          </cell>
        </row>
        <row r="924">
          <cell r="BT924" t="str">
            <v>Gősfa</v>
          </cell>
        </row>
        <row r="925">
          <cell r="BT925" t="str">
            <v>Grábóc</v>
          </cell>
        </row>
        <row r="926">
          <cell r="BT926" t="str">
            <v>Gulács</v>
          </cell>
        </row>
        <row r="927">
          <cell r="BT927" t="str">
            <v>Gutorfölde</v>
          </cell>
        </row>
        <row r="928">
          <cell r="BT928" t="str">
            <v>Gyál</v>
          </cell>
        </row>
        <row r="929">
          <cell r="BT929" t="str">
            <v>Gyalóka</v>
          </cell>
        </row>
        <row r="930">
          <cell r="BT930" t="str">
            <v>Gyanógeregye</v>
          </cell>
        </row>
        <row r="931">
          <cell r="BT931" t="str">
            <v>Gyarmat</v>
          </cell>
        </row>
        <row r="932">
          <cell r="BT932" t="str">
            <v>Gyékényes</v>
          </cell>
        </row>
        <row r="933">
          <cell r="BT933" t="str">
            <v>Gyenesdiás</v>
          </cell>
        </row>
        <row r="934">
          <cell r="BT934" t="str">
            <v>Gyepükaján</v>
          </cell>
        </row>
        <row r="935">
          <cell r="BT935" t="str">
            <v>Gyermely</v>
          </cell>
        </row>
        <row r="936">
          <cell r="BT936" t="str">
            <v>Gyód</v>
          </cell>
        </row>
        <row r="937">
          <cell r="BT937" t="str">
            <v>Gyomaendrőd</v>
          </cell>
        </row>
        <row r="938">
          <cell r="BT938" t="str">
            <v>Gyóró</v>
          </cell>
        </row>
        <row r="939">
          <cell r="BT939" t="str">
            <v>Gyömöre</v>
          </cell>
        </row>
        <row r="940">
          <cell r="BT940" t="str">
            <v>Gyömrő</v>
          </cell>
        </row>
        <row r="941">
          <cell r="BT941" t="str">
            <v>Gyöngyfa</v>
          </cell>
        </row>
        <row r="942">
          <cell r="BT942" t="str">
            <v>Gyöngyös</v>
          </cell>
        </row>
        <row r="943">
          <cell r="BT943" t="str">
            <v>Gyöngyösfalu</v>
          </cell>
        </row>
        <row r="944">
          <cell r="BT944" t="str">
            <v>Gyöngyöshalász</v>
          </cell>
        </row>
        <row r="945">
          <cell r="BT945" t="str">
            <v>Gyöngyösmellék</v>
          </cell>
        </row>
        <row r="946">
          <cell r="BT946" t="str">
            <v>Gyöngyösoroszi</v>
          </cell>
        </row>
        <row r="947">
          <cell r="BT947" t="str">
            <v>Gyöngyöspata</v>
          </cell>
        </row>
        <row r="948">
          <cell r="BT948" t="str">
            <v>Gyöngyössolymos</v>
          </cell>
        </row>
        <row r="949">
          <cell r="BT949" t="str">
            <v>Gyöngyöstarján</v>
          </cell>
        </row>
        <row r="950">
          <cell r="BT950" t="str">
            <v>Gyönk</v>
          </cell>
        </row>
        <row r="951">
          <cell r="BT951" t="str">
            <v>Győr</v>
          </cell>
        </row>
        <row r="952">
          <cell r="BT952" t="str">
            <v>Győrasszonyfa</v>
          </cell>
        </row>
        <row r="953">
          <cell r="BT953" t="str">
            <v>Györe</v>
          </cell>
        </row>
        <row r="954">
          <cell r="BT954" t="str">
            <v>Györgytarló</v>
          </cell>
        </row>
        <row r="955">
          <cell r="BT955" t="str">
            <v>Györköny</v>
          </cell>
        </row>
        <row r="956">
          <cell r="BT956" t="str">
            <v>Győrladamér</v>
          </cell>
        </row>
        <row r="957">
          <cell r="BT957" t="str">
            <v>Győröcske</v>
          </cell>
        </row>
        <row r="958">
          <cell r="BT958" t="str">
            <v>Győrság</v>
          </cell>
        </row>
        <row r="959">
          <cell r="BT959" t="str">
            <v>Győrsövényház</v>
          </cell>
        </row>
        <row r="960">
          <cell r="BT960" t="str">
            <v>Győrszemere</v>
          </cell>
        </row>
        <row r="961">
          <cell r="BT961" t="str">
            <v>Győrtelek</v>
          </cell>
        </row>
        <row r="962">
          <cell r="BT962" t="str">
            <v>Győrújbarát</v>
          </cell>
        </row>
        <row r="963">
          <cell r="BT963" t="str">
            <v>Győrújfalu</v>
          </cell>
        </row>
        <row r="964">
          <cell r="BT964" t="str">
            <v>Győrvár</v>
          </cell>
        </row>
        <row r="965">
          <cell r="BT965" t="str">
            <v>Győrzámoly</v>
          </cell>
        </row>
        <row r="966">
          <cell r="BT966" t="str">
            <v>Gyugy</v>
          </cell>
        </row>
        <row r="967">
          <cell r="BT967" t="str">
            <v>Gyula</v>
          </cell>
        </row>
        <row r="968">
          <cell r="BT968" t="str">
            <v>Gyulaháza</v>
          </cell>
        </row>
        <row r="969">
          <cell r="BT969" t="str">
            <v>Gyulaj</v>
          </cell>
        </row>
        <row r="970">
          <cell r="BT970" t="str">
            <v>Gyulakeszi</v>
          </cell>
        </row>
        <row r="971">
          <cell r="BT971" t="str">
            <v>Gyúró</v>
          </cell>
        </row>
        <row r="972">
          <cell r="BT972" t="str">
            <v>Gyügye</v>
          </cell>
        </row>
        <row r="973">
          <cell r="BT973" t="str">
            <v>Gyüre</v>
          </cell>
        </row>
        <row r="974">
          <cell r="BT974" t="str">
            <v>Gyűrűs</v>
          </cell>
        </row>
        <row r="975">
          <cell r="BT975" t="str">
            <v>Hács</v>
          </cell>
        </row>
        <row r="976">
          <cell r="BT976" t="str">
            <v>Hagyárosbörönd</v>
          </cell>
        </row>
        <row r="977">
          <cell r="BT977" t="str">
            <v>Hahót</v>
          </cell>
        </row>
        <row r="978">
          <cell r="BT978" t="str">
            <v>Hajdúbagos</v>
          </cell>
        </row>
        <row r="979">
          <cell r="BT979" t="str">
            <v>Hajdúböszörmény</v>
          </cell>
        </row>
        <row r="980">
          <cell r="BT980" t="str">
            <v>Hajdúdorog</v>
          </cell>
        </row>
        <row r="981">
          <cell r="BT981" t="str">
            <v>Hajdúhadház</v>
          </cell>
        </row>
        <row r="982">
          <cell r="BT982" t="str">
            <v>Hajdúnánás</v>
          </cell>
        </row>
        <row r="983">
          <cell r="BT983" t="str">
            <v>Hajdúsámson</v>
          </cell>
        </row>
        <row r="984">
          <cell r="BT984" t="str">
            <v>Hajdúszoboszló</v>
          </cell>
        </row>
        <row r="985">
          <cell r="BT985" t="str">
            <v>Hajdúszovát</v>
          </cell>
        </row>
        <row r="986">
          <cell r="BT986" t="str">
            <v>Hajmás</v>
          </cell>
        </row>
        <row r="987">
          <cell r="BT987" t="str">
            <v>Hajmáskér</v>
          </cell>
        </row>
        <row r="988">
          <cell r="BT988" t="str">
            <v>Hajós</v>
          </cell>
        </row>
        <row r="989">
          <cell r="BT989" t="str">
            <v>Halastó</v>
          </cell>
        </row>
        <row r="990">
          <cell r="BT990" t="str">
            <v>Halászi</v>
          </cell>
        </row>
        <row r="991">
          <cell r="BT991" t="str">
            <v>Halásztelek</v>
          </cell>
        </row>
        <row r="992">
          <cell r="BT992" t="str">
            <v>Halimba</v>
          </cell>
        </row>
        <row r="993">
          <cell r="BT993" t="str">
            <v>Halmaj</v>
          </cell>
        </row>
        <row r="994">
          <cell r="BT994" t="str">
            <v>Halmajugra</v>
          </cell>
        </row>
        <row r="995">
          <cell r="BT995" t="str">
            <v>Halogy</v>
          </cell>
        </row>
        <row r="996">
          <cell r="BT996" t="str">
            <v>Hangács</v>
          </cell>
        </row>
        <row r="997">
          <cell r="BT997" t="str">
            <v>Hangony</v>
          </cell>
        </row>
        <row r="998">
          <cell r="BT998" t="str">
            <v>Hantos</v>
          </cell>
        </row>
        <row r="999">
          <cell r="BT999" t="str">
            <v>Harasztifalu</v>
          </cell>
        </row>
        <row r="1000">
          <cell r="BT1000" t="str">
            <v>Harc</v>
          </cell>
        </row>
        <row r="1001">
          <cell r="BT1001" t="str">
            <v>Harka</v>
          </cell>
        </row>
        <row r="1002">
          <cell r="BT1002" t="str">
            <v>Harkakötöny</v>
          </cell>
        </row>
        <row r="1003">
          <cell r="BT1003" t="str">
            <v>Harkány</v>
          </cell>
        </row>
        <row r="1004">
          <cell r="BT1004" t="str">
            <v>Háromfa</v>
          </cell>
        </row>
        <row r="1005">
          <cell r="BT1005" t="str">
            <v>Háromhuta</v>
          </cell>
        </row>
        <row r="1006">
          <cell r="BT1006" t="str">
            <v>Harsány</v>
          </cell>
        </row>
        <row r="1007">
          <cell r="BT1007" t="str">
            <v>Hárskút</v>
          </cell>
        </row>
        <row r="1008">
          <cell r="BT1008" t="str">
            <v>Harta</v>
          </cell>
        </row>
        <row r="1009">
          <cell r="BT1009" t="str">
            <v>Hásságy</v>
          </cell>
        </row>
        <row r="1010">
          <cell r="BT1010" t="str">
            <v>Hatvan</v>
          </cell>
        </row>
        <row r="1011">
          <cell r="BT1011" t="str">
            <v>Hédervár</v>
          </cell>
        </row>
        <row r="1012">
          <cell r="BT1012" t="str">
            <v>Hedrehely</v>
          </cell>
        </row>
        <row r="1013">
          <cell r="BT1013" t="str">
            <v>Hegyesd</v>
          </cell>
        </row>
        <row r="1014">
          <cell r="BT1014" t="str">
            <v>Hegyeshalom</v>
          </cell>
        </row>
        <row r="1015">
          <cell r="BT1015" t="str">
            <v>Hegyfalu</v>
          </cell>
        </row>
        <row r="1016">
          <cell r="BT1016" t="str">
            <v>Hegyháthodász</v>
          </cell>
        </row>
        <row r="1017">
          <cell r="BT1017" t="str">
            <v>Hegyhátmaróc</v>
          </cell>
        </row>
        <row r="1018">
          <cell r="BT1018" t="str">
            <v>Hegyhátsál</v>
          </cell>
        </row>
        <row r="1019">
          <cell r="BT1019" t="str">
            <v>Hegyhátszentjakab</v>
          </cell>
        </row>
        <row r="1020">
          <cell r="BT1020" t="str">
            <v>Hegyhátszentmárton</v>
          </cell>
        </row>
        <row r="1021">
          <cell r="BT1021" t="str">
            <v>Hegyhátszentpéter</v>
          </cell>
        </row>
        <row r="1022">
          <cell r="BT1022" t="str">
            <v>Hegykő</v>
          </cell>
        </row>
        <row r="1023">
          <cell r="BT1023" t="str">
            <v>Hegymagas</v>
          </cell>
        </row>
        <row r="1024">
          <cell r="BT1024" t="str">
            <v>Hegymeg</v>
          </cell>
        </row>
        <row r="1025">
          <cell r="BT1025" t="str">
            <v>Hegyszentmárton</v>
          </cell>
        </row>
        <row r="1026">
          <cell r="BT1026" t="str">
            <v>Héhalom</v>
          </cell>
        </row>
        <row r="1027">
          <cell r="BT1027" t="str">
            <v>Hejce</v>
          </cell>
        </row>
        <row r="1028">
          <cell r="BT1028" t="str">
            <v>Hejőbába</v>
          </cell>
        </row>
        <row r="1029">
          <cell r="BT1029" t="str">
            <v>Hejőkeresztúr</v>
          </cell>
        </row>
        <row r="1030">
          <cell r="BT1030" t="str">
            <v>Hejőkürt</v>
          </cell>
        </row>
        <row r="1031">
          <cell r="BT1031" t="str">
            <v>Hejőpapi</v>
          </cell>
        </row>
        <row r="1032">
          <cell r="BT1032" t="str">
            <v>Hejőszalonta</v>
          </cell>
        </row>
        <row r="1033">
          <cell r="BT1033" t="str">
            <v>Helesfa</v>
          </cell>
        </row>
        <row r="1034">
          <cell r="BT1034" t="str">
            <v>Helvécia</v>
          </cell>
        </row>
        <row r="1035">
          <cell r="BT1035" t="str">
            <v>Hencida</v>
          </cell>
        </row>
        <row r="1036">
          <cell r="BT1036" t="str">
            <v>Hencse</v>
          </cell>
        </row>
        <row r="1037">
          <cell r="BT1037" t="str">
            <v>Herceghalom</v>
          </cell>
        </row>
        <row r="1038">
          <cell r="BT1038" t="str">
            <v>Hercegkút</v>
          </cell>
        </row>
        <row r="1039">
          <cell r="BT1039" t="str">
            <v>Hercegszántó</v>
          </cell>
        </row>
        <row r="1040">
          <cell r="BT1040" t="str">
            <v>Heréd</v>
          </cell>
        </row>
        <row r="1041">
          <cell r="BT1041" t="str">
            <v>Héreg</v>
          </cell>
        </row>
        <row r="1042">
          <cell r="BT1042" t="str">
            <v>Herencsény</v>
          </cell>
        </row>
        <row r="1043">
          <cell r="BT1043" t="str">
            <v>Herend</v>
          </cell>
        </row>
        <row r="1044">
          <cell r="BT1044" t="str">
            <v>Heresznye</v>
          </cell>
        </row>
        <row r="1045">
          <cell r="BT1045" t="str">
            <v>Hermánszeg</v>
          </cell>
        </row>
        <row r="1046">
          <cell r="BT1046" t="str">
            <v>Hernád</v>
          </cell>
        </row>
        <row r="1047">
          <cell r="BT1047" t="str">
            <v>Hernádbűd</v>
          </cell>
        </row>
        <row r="1048">
          <cell r="BT1048" t="str">
            <v>Hernádcéce</v>
          </cell>
        </row>
        <row r="1049">
          <cell r="BT1049" t="str">
            <v>Hernádkak</v>
          </cell>
        </row>
        <row r="1050">
          <cell r="BT1050" t="str">
            <v>Hernádkércs</v>
          </cell>
        </row>
        <row r="1051">
          <cell r="BT1051" t="str">
            <v>Hernádnémeti</v>
          </cell>
        </row>
        <row r="1052">
          <cell r="BT1052" t="str">
            <v>Hernádpetri</v>
          </cell>
        </row>
        <row r="1053">
          <cell r="BT1053" t="str">
            <v>Hernádszentandrás</v>
          </cell>
        </row>
        <row r="1054">
          <cell r="BT1054" t="str">
            <v>Hernádszurdok</v>
          </cell>
        </row>
        <row r="1055">
          <cell r="BT1055" t="str">
            <v>Hernádvécse</v>
          </cell>
        </row>
        <row r="1056">
          <cell r="BT1056" t="str">
            <v>Hernyék</v>
          </cell>
        </row>
        <row r="1057">
          <cell r="BT1057" t="str">
            <v>Hét</v>
          </cell>
        </row>
        <row r="1058">
          <cell r="BT1058" t="str">
            <v>Hetefejércse</v>
          </cell>
        </row>
        <row r="1059">
          <cell r="BT1059" t="str">
            <v>Hetes</v>
          </cell>
        </row>
        <row r="1060">
          <cell r="BT1060" t="str">
            <v>Hetvehely</v>
          </cell>
        </row>
        <row r="1061">
          <cell r="BT1061" t="str">
            <v>Hetyefő</v>
          </cell>
        </row>
        <row r="1062">
          <cell r="BT1062" t="str">
            <v>Heves</v>
          </cell>
        </row>
        <row r="1063">
          <cell r="BT1063" t="str">
            <v>Hevesaranyos</v>
          </cell>
        </row>
        <row r="1064">
          <cell r="BT1064" t="str">
            <v>Hevesvezekény</v>
          </cell>
        </row>
        <row r="1065">
          <cell r="BT1065" t="str">
            <v>Hévíz</v>
          </cell>
        </row>
        <row r="1066">
          <cell r="BT1066" t="str">
            <v>Hévízgyörk</v>
          </cell>
        </row>
        <row r="1067">
          <cell r="BT1067" t="str">
            <v>Hidas</v>
          </cell>
        </row>
        <row r="1068">
          <cell r="BT1068" t="str">
            <v>Hidasnémeti</v>
          </cell>
        </row>
        <row r="1069">
          <cell r="BT1069" t="str">
            <v>Hidegkút</v>
          </cell>
        </row>
        <row r="1070">
          <cell r="BT1070" t="str">
            <v>Hidegség</v>
          </cell>
        </row>
        <row r="1071">
          <cell r="BT1071" t="str">
            <v>Hidvégardó</v>
          </cell>
        </row>
        <row r="1072">
          <cell r="BT1072" t="str">
            <v>Himesháza</v>
          </cell>
        </row>
        <row r="1073">
          <cell r="BT1073" t="str">
            <v>Himod</v>
          </cell>
        </row>
        <row r="1074">
          <cell r="BT1074" t="str">
            <v>Hirics</v>
          </cell>
        </row>
        <row r="1075">
          <cell r="BT1075" t="str">
            <v>Hobol</v>
          </cell>
        </row>
        <row r="1076">
          <cell r="BT1076" t="str">
            <v>Hodász</v>
          </cell>
        </row>
        <row r="1077">
          <cell r="BT1077" t="str">
            <v>Hódmezővásárhely</v>
          </cell>
        </row>
        <row r="1078">
          <cell r="BT1078" t="str">
            <v>Hollád</v>
          </cell>
        </row>
        <row r="1079">
          <cell r="BT1079" t="str">
            <v>Hollóháza</v>
          </cell>
        </row>
        <row r="1080">
          <cell r="BT1080" t="str">
            <v>Hollókő</v>
          </cell>
        </row>
        <row r="1081">
          <cell r="BT1081" t="str">
            <v>Homokbödöge</v>
          </cell>
        </row>
        <row r="1082">
          <cell r="BT1082" t="str">
            <v>Homokkomárom</v>
          </cell>
        </row>
        <row r="1083">
          <cell r="BT1083" t="str">
            <v>Homokmégy</v>
          </cell>
        </row>
        <row r="1084">
          <cell r="BT1084" t="str">
            <v>Homokszentgyörgy</v>
          </cell>
        </row>
        <row r="1085">
          <cell r="BT1085" t="str">
            <v>Homorúd</v>
          </cell>
        </row>
        <row r="1086">
          <cell r="BT1086" t="str">
            <v>Homrogd</v>
          </cell>
        </row>
        <row r="1087">
          <cell r="BT1087" t="str">
            <v>Hont</v>
          </cell>
        </row>
        <row r="1088">
          <cell r="BT1088" t="str">
            <v>Horpács</v>
          </cell>
        </row>
        <row r="1089">
          <cell r="BT1089" t="str">
            <v>Hort</v>
          </cell>
        </row>
        <row r="1090">
          <cell r="BT1090" t="str">
            <v>Hortobágy</v>
          </cell>
        </row>
        <row r="1091">
          <cell r="BT1091" t="str">
            <v>Horváthertelend</v>
          </cell>
        </row>
        <row r="1092">
          <cell r="BT1092" t="str">
            <v>Horvátlövő</v>
          </cell>
        </row>
        <row r="1093">
          <cell r="BT1093" t="str">
            <v>Horvátzsidány</v>
          </cell>
        </row>
        <row r="1094">
          <cell r="BT1094" t="str">
            <v>Hosszúhetény</v>
          </cell>
        </row>
        <row r="1095">
          <cell r="BT1095" t="str">
            <v>Hosszúpályi</v>
          </cell>
        </row>
        <row r="1096">
          <cell r="BT1096" t="str">
            <v>Hosszúpereszteg</v>
          </cell>
        </row>
        <row r="1097">
          <cell r="BT1097" t="str">
            <v>Hosszúvíz</v>
          </cell>
        </row>
        <row r="1098">
          <cell r="BT1098" t="str">
            <v>Hosszúvölgy</v>
          </cell>
        </row>
        <row r="1099">
          <cell r="BT1099" t="str">
            <v>Hosztót</v>
          </cell>
        </row>
        <row r="1100">
          <cell r="BT1100" t="str">
            <v>Hottó</v>
          </cell>
        </row>
        <row r="1101">
          <cell r="BT1101" t="str">
            <v>Hőgyész</v>
          </cell>
        </row>
        <row r="1102">
          <cell r="BT1102" t="str">
            <v>Hövej</v>
          </cell>
        </row>
        <row r="1103">
          <cell r="BT1103" t="str">
            <v>Hugyag</v>
          </cell>
        </row>
        <row r="1104">
          <cell r="BT1104" t="str">
            <v>Hunya</v>
          </cell>
        </row>
        <row r="1105">
          <cell r="BT1105" t="str">
            <v>Hunyadfalva</v>
          </cell>
        </row>
        <row r="1106">
          <cell r="BT1106" t="str">
            <v>Husztót</v>
          </cell>
        </row>
        <row r="1107">
          <cell r="BT1107" t="str">
            <v>Ibafa</v>
          </cell>
        </row>
        <row r="1108">
          <cell r="BT1108" t="str">
            <v>Iborfia</v>
          </cell>
        </row>
        <row r="1109">
          <cell r="BT1109" t="str">
            <v>Ibrány</v>
          </cell>
        </row>
        <row r="1110">
          <cell r="BT1110" t="str">
            <v>Igal</v>
          </cell>
        </row>
        <row r="1111">
          <cell r="BT1111" t="str">
            <v>Igar</v>
          </cell>
        </row>
        <row r="1112">
          <cell r="BT1112" t="str">
            <v>Igrici</v>
          </cell>
        </row>
        <row r="1113">
          <cell r="BT1113" t="str">
            <v>Iharos</v>
          </cell>
        </row>
        <row r="1114">
          <cell r="BT1114" t="str">
            <v>Iharosberény</v>
          </cell>
        </row>
        <row r="1115">
          <cell r="BT1115" t="str">
            <v>Ikervár</v>
          </cell>
        </row>
        <row r="1116">
          <cell r="BT1116" t="str">
            <v>Iklad</v>
          </cell>
        </row>
        <row r="1117">
          <cell r="BT1117" t="str">
            <v>Iklanberény</v>
          </cell>
        </row>
        <row r="1118">
          <cell r="BT1118" t="str">
            <v>Iklódbördőce</v>
          </cell>
        </row>
        <row r="1119">
          <cell r="BT1119" t="str">
            <v>Ikrény</v>
          </cell>
        </row>
        <row r="1120">
          <cell r="BT1120" t="str">
            <v>Iliny</v>
          </cell>
        </row>
        <row r="1121">
          <cell r="BT1121" t="str">
            <v>Ilk</v>
          </cell>
        </row>
        <row r="1122">
          <cell r="BT1122" t="str">
            <v>Illocska</v>
          </cell>
        </row>
        <row r="1123">
          <cell r="BT1123" t="str">
            <v>Imola</v>
          </cell>
        </row>
        <row r="1124">
          <cell r="BT1124" t="str">
            <v>Imrehegy</v>
          </cell>
        </row>
        <row r="1125">
          <cell r="BT1125" t="str">
            <v>Ináncs</v>
          </cell>
        </row>
        <row r="1126">
          <cell r="BT1126" t="str">
            <v>Inárcs</v>
          </cell>
        </row>
        <row r="1127">
          <cell r="BT1127" t="str">
            <v>Inke</v>
          </cell>
        </row>
        <row r="1128">
          <cell r="BT1128" t="str">
            <v>Ipacsfa</v>
          </cell>
        </row>
        <row r="1129">
          <cell r="BT1129" t="str">
            <v>Ipolydamásd</v>
          </cell>
        </row>
        <row r="1130">
          <cell r="BT1130" t="str">
            <v>Ipolyszög</v>
          </cell>
        </row>
        <row r="1131">
          <cell r="BT1131" t="str">
            <v>Ipolytarnóc</v>
          </cell>
        </row>
        <row r="1132">
          <cell r="BT1132" t="str">
            <v>Ipolytölgyes</v>
          </cell>
        </row>
        <row r="1133">
          <cell r="BT1133" t="str">
            <v>Ipolyvece</v>
          </cell>
        </row>
        <row r="1134">
          <cell r="BT1134" t="str">
            <v>Iregszemcse</v>
          </cell>
        </row>
        <row r="1135">
          <cell r="BT1135" t="str">
            <v>Irota</v>
          </cell>
        </row>
        <row r="1136">
          <cell r="BT1136" t="str">
            <v>Isaszeg</v>
          </cell>
        </row>
        <row r="1137">
          <cell r="BT1137" t="str">
            <v>Ispánk</v>
          </cell>
        </row>
        <row r="1138">
          <cell r="BT1138" t="str">
            <v>Istenmezeje</v>
          </cell>
        </row>
        <row r="1139">
          <cell r="BT1139" t="str">
            <v>Istvándi</v>
          </cell>
        </row>
        <row r="1140">
          <cell r="BT1140" t="str">
            <v>Iszkaszentgyörgy</v>
          </cell>
        </row>
        <row r="1141">
          <cell r="BT1141" t="str">
            <v>Iszkáz</v>
          </cell>
        </row>
        <row r="1142">
          <cell r="BT1142" t="str">
            <v>Isztimér</v>
          </cell>
        </row>
        <row r="1143">
          <cell r="BT1143" t="str">
            <v>Ivád</v>
          </cell>
        </row>
        <row r="1144">
          <cell r="BT1144" t="str">
            <v>Iván</v>
          </cell>
        </row>
        <row r="1145">
          <cell r="BT1145" t="str">
            <v>Ivánbattyán</v>
          </cell>
        </row>
        <row r="1146">
          <cell r="BT1146" t="str">
            <v>Ivánc</v>
          </cell>
        </row>
        <row r="1147">
          <cell r="BT1147" t="str">
            <v>Iváncsa</v>
          </cell>
        </row>
        <row r="1148">
          <cell r="BT1148" t="str">
            <v>Ivándárda</v>
          </cell>
        </row>
        <row r="1149">
          <cell r="BT1149" t="str">
            <v>Izmény</v>
          </cell>
        </row>
        <row r="1150">
          <cell r="BT1150" t="str">
            <v>Izsák</v>
          </cell>
        </row>
        <row r="1151">
          <cell r="BT1151" t="str">
            <v>Izsófalva</v>
          </cell>
        </row>
        <row r="1152">
          <cell r="BT1152" t="str">
            <v>Jágónak</v>
          </cell>
        </row>
        <row r="1153">
          <cell r="BT1153" t="str">
            <v>Ják</v>
          </cell>
        </row>
        <row r="1154">
          <cell r="BT1154" t="str">
            <v>Jakabszállás</v>
          </cell>
        </row>
        <row r="1155">
          <cell r="BT1155" t="str">
            <v>Jákfa</v>
          </cell>
        </row>
        <row r="1156">
          <cell r="BT1156" t="str">
            <v>Jákfalva</v>
          </cell>
        </row>
        <row r="1157">
          <cell r="BT1157" t="str">
            <v>Jákó</v>
          </cell>
        </row>
        <row r="1158">
          <cell r="BT1158" t="str">
            <v>Jánd</v>
          </cell>
        </row>
        <row r="1159">
          <cell r="BT1159" t="str">
            <v>Jánkmajtis</v>
          </cell>
        </row>
        <row r="1160">
          <cell r="BT1160" t="str">
            <v>Jánoshalma</v>
          </cell>
        </row>
        <row r="1161">
          <cell r="BT1161" t="str">
            <v>Jánosháza</v>
          </cell>
        </row>
        <row r="1162">
          <cell r="BT1162" t="str">
            <v>Jánoshida</v>
          </cell>
        </row>
        <row r="1163">
          <cell r="BT1163" t="str">
            <v>Jánossomorja</v>
          </cell>
        </row>
        <row r="1164">
          <cell r="BT1164" t="str">
            <v>Járdánháza</v>
          </cell>
        </row>
        <row r="1165">
          <cell r="BT1165" t="str">
            <v>Jármi</v>
          </cell>
        </row>
        <row r="1166">
          <cell r="BT1166" t="str">
            <v>Jásd</v>
          </cell>
        </row>
        <row r="1167">
          <cell r="BT1167" t="str">
            <v>Jászágó</v>
          </cell>
        </row>
        <row r="1168">
          <cell r="BT1168" t="str">
            <v>Jászalsószentgyörgy</v>
          </cell>
        </row>
        <row r="1169">
          <cell r="BT1169" t="str">
            <v>Jászapáti</v>
          </cell>
        </row>
        <row r="1170">
          <cell r="BT1170" t="str">
            <v>Jászárokszállás</v>
          </cell>
        </row>
        <row r="1171">
          <cell r="BT1171" t="str">
            <v>Jászberény</v>
          </cell>
        </row>
        <row r="1172">
          <cell r="BT1172" t="str">
            <v>Jászboldogháza</v>
          </cell>
        </row>
        <row r="1173">
          <cell r="BT1173" t="str">
            <v>Jászdózsa</v>
          </cell>
        </row>
        <row r="1174">
          <cell r="BT1174" t="str">
            <v>Jászfelsőszentgyörgy</v>
          </cell>
        </row>
        <row r="1175">
          <cell r="BT1175" t="str">
            <v>Jászfényszaru</v>
          </cell>
        </row>
        <row r="1176">
          <cell r="BT1176" t="str">
            <v>Jászivány</v>
          </cell>
        </row>
        <row r="1177">
          <cell r="BT1177" t="str">
            <v>Jászjákóhalma</v>
          </cell>
        </row>
        <row r="1178">
          <cell r="BT1178" t="str">
            <v>Jászkarajenő</v>
          </cell>
        </row>
        <row r="1179">
          <cell r="BT1179" t="str">
            <v>Jászkisér</v>
          </cell>
        </row>
        <row r="1180">
          <cell r="BT1180" t="str">
            <v>Jászladány</v>
          </cell>
        </row>
        <row r="1181">
          <cell r="BT1181" t="str">
            <v>Jászszentandrás</v>
          </cell>
        </row>
        <row r="1182">
          <cell r="BT1182" t="str">
            <v>Jászszentlászló</v>
          </cell>
        </row>
        <row r="1183">
          <cell r="BT1183" t="str">
            <v>Jásztelek</v>
          </cell>
        </row>
        <row r="1184">
          <cell r="BT1184" t="str">
            <v>Jéke</v>
          </cell>
        </row>
        <row r="1185">
          <cell r="BT1185" t="str">
            <v>Jenő</v>
          </cell>
        </row>
        <row r="1186">
          <cell r="BT1186" t="str">
            <v>Jobaháza</v>
          </cell>
        </row>
        <row r="1187">
          <cell r="BT1187" t="str">
            <v>Jobbágyi</v>
          </cell>
        </row>
        <row r="1188">
          <cell r="BT1188" t="str">
            <v>Jósvafő</v>
          </cell>
        </row>
        <row r="1189">
          <cell r="BT1189" t="str">
            <v>Juta</v>
          </cell>
        </row>
        <row r="1190">
          <cell r="BT1190" t="str">
            <v>Kaba</v>
          </cell>
        </row>
        <row r="1191">
          <cell r="BT1191" t="str">
            <v>Kacorlak</v>
          </cell>
        </row>
        <row r="1192">
          <cell r="BT1192" t="str">
            <v>Kács</v>
          </cell>
        </row>
        <row r="1193">
          <cell r="BT1193" t="str">
            <v>Kacsóta</v>
          </cell>
        </row>
        <row r="1194">
          <cell r="BT1194" t="str">
            <v>Kadarkút</v>
          </cell>
        </row>
        <row r="1195">
          <cell r="BT1195" t="str">
            <v>Kajárpéc</v>
          </cell>
        </row>
        <row r="1196">
          <cell r="BT1196" t="str">
            <v>Kajászó</v>
          </cell>
        </row>
        <row r="1197">
          <cell r="BT1197" t="str">
            <v>Kajdacs</v>
          </cell>
        </row>
        <row r="1198">
          <cell r="BT1198" t="str">
            <v>Kakasd</v>
          </cell>
        </row>
        <row r="1199">
          <cell r="BT1199" t="str">
            <v>Kákics</v>
          </cell>
        </row>
        <row r="1200">
          <cell r="BT1200" t="str">
            <v>Kakucs</v>
          </cell>
        </row>
        <row r="1201">
          <cell r="BT1201" t="str">
            <v>Kál</v>
          </cell>
        </row>
        <row r="1202">
          <cell r="BT1202" t="str">
            <v>Kalaznó</v>
          </cell>
        </row>
        <row r="1203">
          <cell r="BT1203" t="str">
            <v>Káld</v>
          </cell>
        </row>
        <row r="1204">
          <cell r="BT1204" t="str">
            <v>Kálló</v>
          </cell>
        </row>
        <row r="1205">
          <cell r="BT1205" t="str">
            <v>Kallósd</v>
          </cell>
        </row>
        <row r="1206">
          <cell r="BT1206" t="str">
            <v>Kállósemjén</v>
          </cell>
        </row>
        <row r="1207">
          <cell r="BT1207" t="str">
            <v>Kálmáncsa</v>
          </cell>
        </row>
        <row r="1208">
          <cell r="BT1208" t="str">
            <v>Kálmánháza</v>
          </cell>
        </row>
        <row r="1209">
          <cell r="BT1209" t="str">
            <v>Kálócfa</v>
          </cell>
        </row>
        <row r="1210">
          <cell r="BT1210" t="str">
            <v>Kalocsa</v>
          </cell>
        </row>
        <row r="1211">
          <cell r="BT1211" t="str">
            <v>Káloz</v>
          </cell>
        </row>
        <row r="1212">
          <cell r="BT1212" t="str">
            <v>Kám</v>
          </cell>
        </row>
        <row r="1213">
          <cell r="BT1213" t="str">
            <v>Kamond</v>
          </cell>
        </row>
        <row r="1214">
          <cell r="BT1214" t="str">
            <v>Kamut</v>
          </cell>
        </row>
        <row r="1215">
          <cell r="BT1215" t="str">
            <v>Kánó</v>
          </cell>
        </row>
        <row r="1216">
          <cell r="BT1216" t="str">
            <v>Kántorjánosi</v>
          </cell>
        </row>
        <row r="1217">
          <cell r="BT1217" t="str">
            <v>Kány</v>
          </cell>
        </row>
        <row r="1218">
          <cell r="BT1218" t="str">
            <v>Kánya</v>
          </cell>
        </row>
        <row r="1219">
          <cell r="BT1219" t="str">
            <v>Kányavár</v>
          </cell>
        </row>
        <row r="1220">
          <cell r="BT1220" t="str">
            <v>Kapolcs</v>
          </cell>
        </row>
        <row r="1221">
          <cell r="BT1221" t="str">
            <v>Kápolna</v>
          </cell>
        </row>
        <row r="1222">
          <cell r="BT1222" t="str">
            <v>Kápolnásnyék</v>
          </cell>
        </row>
        <row r="1223">
          <cell r="BT1223" t="str">
            <v>Kapoly</v>
          </cell>
        </row>
        <row r="1224">
          <cell r="BT1224" t="str">
            <v>Kaposfő</v>
          </cell>
        </row>
        <row r="1225">
          <cell r="BT1225" t="str">
            <v>Kaposgyarmat</v>
          </cell>
        </row>
        <row r="1226">
          <cell r="BT1226" t="str">
            <v>Kaposhomok</v>
          </cell>
        </row>
        <row r="1227">
          <cell r="BT1227" t="str">
            <v>Kaposkeresztúr</v>
          </cell>
        </row>
        <row r="1228">
          <cell r="BT1228" t="str">
            <v>Kaposmérő</v>
          </cell>
        </row>
        <row r="1229">
          <cell r="BT1229" t="str">
            <v>Kapospula</v>
          </cell>
        </row>
        <row r="1230">
          <cell r="BT1230" t="str">
            <v>Kaposszekcső</v>
          </cell>
        </row>
        <row r="1231">
          <cell r="BT1231" t="str">
            <v>Kaposszerdahely</v>
          </cell>
        </row>
        <row r="1232">
          <cell r="BT1232" t="str">
            <v>Kaposújlak</v>
          </cell>
        </row>
        <row r="1233">
          <cell r="BT1233" t="str">
            <v>Kaposvár</v>
          </cell>
        </row>
        <row r="1234">
          <cell r="BT1234" t="str">
            <v>Káptalanfa</v>
          </cell>
        </row>
        <row r="1235">
          <cell r="BT1235" t="str">
            <v>Káptalantóti</v>
          </cell>
        </row>
        <row r="1236">
          <cell r="BT1236" t="str">
            <v>Kapuvár</v>
          </cell>
        </row>
        <row r="1237">
          <cell r="BT1237" t="str">
            <v>Kára</v>
          </cell>
        </row>
        <row r="1238">
          <cell r="BT1238" t="str">
            <v>Karácsond</v>
          </cell>
        </row>
        <row r="1239">
          <cell r="BT1239" t="str">
            <v>Karád</v>
          </cell>
        </row>
        <row r="1240">
          <cell r="BT1240" t="str">
            <v>Karakó</v>
          </cell>
        </row>
        <row r="1241">
          <cell r="BT1241" t="str">
            <v>Karakószörcsök</v>
          </cell>
        </row>
        <row r="1242">
          <cell r="BT1242" t="str">
            <v>Karancsalja</v>
          </cell>
        </row>
        <row r="1243">
          <cell r="BT1243" t="str">
            <v>Karancsberény</v>
          </cell>
        </row>
        <row r="1244">
          <cell r="BT1244" t="str">
            <v>Karancskeszi</v>
          </cell>
        </row>
        <row r="1245">
          <cell r="BT1245" t="str">
            <v>Karancslapujtő</v>
          </cell>
        </row>
        <row r="1246">
          <cell r="BT1246" t="str">
            <v>Karancsság</v>
          </cell>
        </row>
        <row r="1247">
          <cell r="BT1247" t="str">
            <v>Kárász</v>
          </cell>
        </row>
        <row r="1248">
          <cell r="BT1248" t="str">
            <v>Karcag</v>
          </cell>
        </row>
        <row r="1249">
          <cell r="BT1249" t="str">
            <v>Karcsa</v>
          </cell>
        </row>
        <row r="1250">
          <cell r="BT1250" t="str">
            <v>Kardos</v>
          </cell>
        </row>
        <row r="1251">
          <cell r="BT1251" t="str">
            <v>Kardoskút</v>
          </cell>
        </row>
        <row r="1252">
          <cell r="BT1252" t="str">
            <v>Karmacs</v>
          </cell>
        </row>
        <row r="1253">
          <cell r="BT1253" t="str">
            <v>Károlyháza</v>
          </cell>
        </row>
        <row r="1254">
          <cell r="BT1254" t="str">
            <v>Karos</v>
          </cell>
        </row>
        <row r="1255">
          <cell r="BT1255" t="str">
            <v>Kartal</v>
          </cell>
        </row>
        <row r="1256">
          <cell r="BT1256" t="str">
            <v>Kásád</v>
          </cell>
        </row>
        <row r="1257">
          <cell r="BT1257" t="str">
            <v>Kaskantyú</v>
          </cell>
        </row>
        <row r="1258">
          <cell r="BT1258" t="str">
            <v>Kastélyosdombó</v>
          </cell>
        </row>
        <row r="1259">
          <cell r="BT1259" t="str">
            <v>Kaszaper</v>
          </cell>
        </row>
        <row r="1260">
          <cell r="BT1260" t="str">
            <v>Kaszó</v>
          </cell>
        </row>
        <row r="1261">
          <cell r="BT1261" t="str">
            <v>Katádfa</v>
          </cell>
        </row>
        <row r="1262">
          <cell r="BT1262" t="str">
            <v>Katafa</v>
          </cell>
        </row>
        <row r="1263">
          <cell r="BT1263" t="str">
            <v>Kátoly</v>
          </cell>
        </row>
        <row r="1264">
          <cell r="BT1264" t="str">
            <v>Katymár</v>
          </cell>
        </row>
        <row r="1265">
          <cell r="BT1265" t="str">
            <v>Káva</v>
          </cell>
        </row>
        <row r="1266">
          <cell r="BT1266" t="str">
            <v>Kávás</v>
          </cell>
        </row>
        <row r="1267">
          <cell r="BT1267" t="str">
            <v>Kazár</v>
          </cell>
        </row>
        <row r="1268">
          <cell r="BT1268" t="str">
            <v>Kazincbarcika</v>
          </cell>
        </row>
        <row r="1269">
          <cell r="BT1269" t="str">
            <v>Kázsmárk</v>
          </cell>
        </row>
        <row r="1270">
          <cell r="BT1270" t="str">
            <v>Kazsok</v>
          </cell>
        </row>
        <row r="1271">
          <cell r="BT1271" t="str">
            <v>Kecel</v>
          </cell>
        </row>
        <row r="1272">
          <cell r="BT1272" t="str">
            <v>Kecskéd</v>
          </cell>
        </row>
        <row r="1273">
          <cell r="BT1273" t="str">
            <v>Kecskemét</v>
          </cell>
        </row>
        <row r="1274">
          <cell r="BT1274" t="str">
            <v>Kehidakustány</v>
          </cell>
        </row>
        <row r="1275">
          <cell r="BT1275" t="str">
            <v>Kék</v>
          </cell>
        </row>
        <row r="1276">
          <cell r="BT1276" t="str">
            <v>Kékcse</v>
          </cell>
        </row>
        <row r="1277">
          <cell r="BT1277" t="str">
            <v>Kéked</v>
          </cell>
        </row>
        <row r="1278">
          <cell r="BT1278" t="str">
            <v>Kékesd</v>
          </cell>
        </row>
        <row r="1279">
          <cell r="BT1279" t="str">
            <v>Kékkút</v>
          </cell>
        </row>
        <row r="1280">
          <cell r="BT1280" t="str">
            <v>Kelebia</v>
          </cell>
        </row>
        <row r="1281">
          <cell r="BT1281" t="str">
            <v>Keléd</v>
          </cell>
        </row>
        <row r="1282">
          <cell r="BT1282" t="str">
            <v>Kelemér</v>
          </cell>
        </row>
        <row r="1283">
          <cell r="BT1283" t="str">
            <v>Kéleshalom</v>
          </cell>
        </row>
        <row r="1284">
          <cell r="BT1284" t="str">
            <v>Kelevíz</v>
          </cell>
        </row>
        <row r="1285">
          <cell r="BT1285" t="str">
            <v>Kemecse</v>
          </cell>
        </row>
        <row r="1286">
          <cell r="BT1286" t="str">
            <v>Kemence</v>
          </cell>
        </row>
        <row r="1287">
          <cell r="BT1287" t="str">
            <v>Kemendollár</v>
          </cell>
        </row>
        <row r="1288">
          <cell r="BT1288" t="str">
            <v>Kemeneshőgyész</v>
          </cell>
        </row>
        <row r="1289">
          <cell r="BT1289" t="str">
            <v>Kemeneskápolna</v>
          </cell>
        </row>
        <row r="1290">
          <cell r="BT1290" t="str">
            <v>Kemenesmagasi</v>
          </cell>
        </row>
        <row r="1291">
          <cell r="BT1291" t="str">
            <v>Kemenesmihályfa</v>
          </cell>
        </row>
        <row r="1292">
          <cell r="BT1292" t="str">
            <v>Kemenespálfa</v>
          </cell>
        </row>
        <row r="1293">
          <cell r="BT1293" t="str">
            <v>Kemenessömjén</v>
          </cell>
        </row>
        <row r="1294">
          <cell r="BT1294" t="str">
            <v>Kemenesszentmárton</v>
          </cell>
        </row>
        <row r="1295">
          <cell r="BT1295" t="str">
            <v>Kemenesszentpéter</v>
          </cell>
        </row>
        <row r="1296">
          <cell r="BT1296" t="str">
            <v>Keménfa</v>
          </cell>
        </row>
        <row r="1297">
          <cell r="BT1297" t="str">
            <v>Kémes</v>
          </cell>
        </row>
        <row r="1298">
          <cell r="BT1298" t="str">
            <v>Kemestaródfa</v>
          </cell>
        </row>
        <row r="1299">
          <cell r="BT1299" t="str">
            <v>Kemse</v>
          </cell>
        </row>
        <row r="1300">
          <cell r="BT1300" t="str">
            <v>Kenderes</v>
          </cell>
        </row>
        <row r="1301">
          <cell r="BT1301" t="str">
            <v>Kenéz</v>
          </cell>
        </row>
        <row r="1302">
          <cell r="BT1302" t="str">
            <v>Kenézlő</v>
          </cell>
        </row>
        <row r="1303">
          <cell r="BT1303" t="str">
            <v>Kengyel</v>
          </cell>
        </row>
        <row r="1304">
          <cell r="BT1304" t="str">
            <v>Kenyeri</v>
          </cell>
        </row>
        <row r="1305">
          <cell r="BT1305" t="str">
            <v>Kercaszomor</v>
          </cell>
        </row>
        <row r="1306">
          <cell r="BT1306" t="str">
            <v>Kercseliget</v>
          </cell>
        </row>
        <row r="1307">
          <cell r="BT1307" t="str">
            <v>Kerecsend</v>
          </cell>
        </row>
        <row r="1308">
          <cell r="BT1308" t="str">
            <v>Kerecseny</v>
          </cell>
        </row>
        <row r="1309">
          <cell r="BT1309" t="str">
            <v>Kerekegyháza</v>
          </cell>
        </row>
        <row r="1310">
          <cell r="BT1310" t="str">
            <v>Kerekharaszt</v>
          </cell>
        </row>
        <row r="1311">
          <cell r="BT1311" t="str">
            <v>Kereki</v>
          </cell>
        </row>
        <row r="1312">
          <cell r="BT1312" t="str">
            <v>Kerékteleki</v>
          </cell>
        </row>
        <row r="1313">
          <cell r="BT1313" t="str">
            <v>Kerepes</v>
          </cell>
        </row>
        <row r="1314">
          <cell r="BT1314" t="str">
            <v>Keresztéte</v>
          </cell>
        </row>
        <row r="1315">
          <cell r="BT1315" t="str">
            <v>Kerkabarabás</v>
          </cell>
        </row>
        <row r="1316">
          <cell r="BT1316" t="str">
            <v>Kerkafalva</v>
          </cell>
        </row>
        <row r="1317">
          <cell r="BT1317" t="str">
            <v>Kerkakutas</v>
          </cell>
        </row>
        <row r="1318">
          <cell r="BT1318" t="str">
            <v>Kerkáskápolna</v>
          </cell>
        </row>
        <row r="1319">
          <cell r="BT1319" t="str">
            <v>Kerkaszentkirály</v>
          </cell>
        </row>
        <row r="1320">
          <cell r="BT1320" t="str">
            <v>Kerkateskánd</v>
          </cell>
        </row>
        <row r="1321">
          <cell r="BT1321" t="str">
            <v>Kérsemjén</v>
          </cell>
        </row>
        <row r="1322">
          <cell r="BT1322" t="str">
            <v>Kerta</v>
          </cell>
        </row>
        <row r="1323">
          <cell r="BT1323" t="str">
            <v>Kertészsziget</v>
          </cell>
        </row>
        <row r="1324">
          <cell r="BT1324" t="str">
            <v>Keszeg</v>
          </cell>
        </row>
        <row r="1325">
          <cell r="BT1325" t="str">
            <v>Kesznyéten</v>
          </cell>
        </row>
        <row r="1326">
          <cell r="BT1326" t="str">
            <v>Keszőhidegkút</v>
          </cell>
        </row>
        <row r="1327">
          <cell r="BT1327" t="str">
            <v>Keszthely</v>
          </cell>
        </row>
        <row r="1328">
          <cell r="BT1328" t="str">
            <v>Kesztölc</v>
          </cell>
        </row>
        <row r="1329">
          <cell r="BT1329" t="str">
            <v>Keszü</v>
          </cell>
        </row>
        <row r="1330">
          <cell r="BT1330" t="str">
            <v>Kétbodony</v>
          </cell>
        </row>
        <row r="1331">
          <cell r="BT1331" t="str">
            <v>Kétegyháza</v>
          </cell>
        </row>
        <row r="1332">
          <cell r="BT1332" t="str">
            <v>Kéthely</v>
          </cell>
        </row>
        <row r="1333">
          <cell r="BT1333" t="str">
            <v>Kétpó</v>
          </cell>
        </row>
        <row r="1334">
          <cell r="BT1334" t="str">
            <v>Kétsoprony</v>
          </cell>
        </row>
        <row r="1335">
          <cell r="BT1335" t="str">
            <v>Kétújfalu</v>
          </cell>
        </row>
        <row r="1336">
          <cell r="BT1336" t="str">
            <v>Kétvölgy</v>
          </cell>
        </row>
        <row r="1337">
          <cell r="BT1337" t="str">
            <v>Kéty</v>
          </cell>
        </row>
        <row r="1338">
          <cell r="BT1338" t="str">
            <v>Kevermes</v>
          </cell>
        </row>
        <row r="1339">
          <cell r="BT1339" t="str">
            <v>Kilimán</v>
          </cell>
        </row>
        <row r="1340">
          <cell r="BT1340" t="str">
            <v>Kimle</v>
          </cell>
        </row>
        <row r="1341">
          <cell r="BT1341" t="str">
            <v>Kincsesbánya</v>
          </cell>
        </row>
        <row r="1342">
          <cell r="BT1342" t="str">
            <v>Királd</v>
          </cell>
        </row>
        <row r="1343">
          <cell r="BT1343" t="str">
            <v>Királyegyháza</v>
          </cell>
        </row>
        <row r="1344">
          <cell r="BT1344" t="str">
            <v>Királyhegyes</v>
          </cell>
        </row>
        <row r="1345">
          <cell r="BT1345" t="str">
            <v>Királyszentistván</v>
          </cell>
        </row>
        <row r="1346">
          <cell r="BT1346" t="str">
            <v>Kisapáti</v>
          </cell>
        </row>
        <row r="1347">
          <cell r="BT1347" t="str">
            <v>Kisapostag</v>
          </cell>
        </row>
        <row r="1348">
          <cell r="BT1348" t="str">
            <v>Kisar</v>
          </cell>
        </row>
        <row r="1349">
          <cell r="BT1349" t="str">
            <v>Kisasszond</v>
          </cell>
        </row>
        <row r="1350">
          <cell r="BT1350" t="str">
            <v>Kisasszonyfa</v>
          </cell>
        </row>
        <row r="1351">
          <cell r="BT1351" t="str">
            <v>Kisbabot</v>
          </cell>
        </row>
        <row r="1352">
          <cell r="BT1352" t="str">
            <v>Kisbágyon</v>
          </cell>
        </row>
        <row r="1353">
          <cell r="BT1353" t="str">
            <v>Kisbajcs</v>
          </cell>
        </row>
        <row r="1354">
          <cell r="BT1354" t="str">
            <v>Kisbajom</v>
          </cell>
        </row>
        <row r="1355">
          <cell r="BT1355" t="str">
            <v>Kisbárapáti</v>
          </cell>
        </row>
        <row r="1356">
          <cell r="BT1356" t="str">
            <v>Kisbárkány</v>
          </cell>
        </row>
        <row r="1357">
          <cell r="BT1357" t="str">
            <v>Kisbér</v>
          </cell>
        </row>
        <row r="1358">
          <cell r="BT1358" t="str">
            <v>Kisberény</v>
          </cell>
        </row>
        <row r="1359">
          <cell r="BT1359" t="str">
            <v>Kisberzseny</v>
          </cell>
        </row>
        <row r="1360">
          <cell r="BT1360" t="str">
            <v>Kisbeszterce</v>
          </cell>
        </row>
        <row r="1361">
          <cell r="BT1361" t="str">
            <v>Kisbodak</v>
          </cell>
        </row>
        <row r="1362">
          <cell r="BT1362" t="str">
            <v>Kisbucsa</v>
          </cell>
        </row>
        <row r="1363">
          <cell r="BT1363" t="str">
            <v>Kisbudmér</v>
          </cell>
        </row>
        <row r="1364">
          <cell r="BT1364" t="str">
            <v>Kiscsécs</v>
          </cell>
        </row>
        <row r="1365">
          <cell r="BT1365" t="str">
            <v>Kiscsehi</v>
          </cell>
        </row>
        <row r="1366">
          <cell r="BT1366" t="str">
            <v>Kiscsősz</v>
          </cell>
        </row>
        <row r="1367">
          <cell r="BT1367" t="str">
            <v>Kisdér</v>
          </cell>
        </row>
        <row r="1368">
          <cell r="BT1368" t="str">
            <v>Kisdobsza</v>
          </cell>
        </row>
        <row r="1369">
          <cell r="BT1369" t="str">
            <v>Kisdombegyház</v>
          </cell>
        </row>
        <row r="1370">
          <cell r="BT1370" t="str">
            <v>Kisdorog</v>
          </cell>
        </row>
        <row r="1371">
          <cell r="BT1371" t="str">
            <v>Kisecset</v>
          </cell>
        </row>
        <row r="1372">
          <cell r="BT1372" t="str">
            <v>Kisfalud</v>
          </cell>
        </row>
        <row r="1373">
          <cell r="BT1373" t="str">
            <v>Kisfüzes</v>
          </cell>
        </row>
        <row r="1374">
          <cell r="BT1374" t="str">
            <v>Kisgörbő</v>
          </cell>
        </row>
        <row r="1375">
          <cell r="BT1375" t="str">
            <v>Kisgyalán</v>
          </cell>
        </row>
        <row r="1376">
          <cell r="BT1376" t="str">
            <v>Kisgyőr</v>
          </cell>
        </row>
        <row r="1377">
          <cell r="BT1377" t="str">
            <v>Kishajmás</v>
          </cell>
        </row>
        <row r="1378">
          <cell r="BT1378" t="str">
            <v>Kisharsány</v>
          </cell>
        </row>
        <row r="1379">
          <cell r="BT1379" t="str">
            <v>Kishartyán</v>
          </cell>
        </row>
        <row r="1380">
          <cell r="BT1380" t="str">
            <v>Kisherend</v>
          </cell>
        </row>
        <row r="1381">
          <cell r="BT1381" t="str">
            <v>Kishódos</v>
          </cell>
        </row>
        <row r="1382">
          <cell r="BT1382" t="str">
            <v>Kishuta</v>
          </cell>
        </row>
        <row r="1383">
          <cell r="BT1383" t="str">
            <v>Kisigmánd</v>
          </cell>
        </row>
        <row r="1384">
          <cell r="BT1384" t="str">
            <v>Kisjakabfalva</v>
          </cell>
        </row>
        <row r="1385">
          <cell r="BT1385" t="str">
            <v>Kiskassa</v>
          </cell>
        </row>
        <row r="1386">
          <cell r="BT1386" t="str">
            <v>Kiskinizs</v>
          </cell>
        </row>
        <row r="1387">
          <cell r="BT1387" t="str">
            <v>Kiskorpád</v>
          </cell>
        </row>
        <row r="1388">
          <cell r="BT1388" t="str">
            <v>Kisköre</v>
          </cell>
        </row>
        <row r="1389">
          <cell r="BT1389" t="str">
            <v>Kiskőrös</v>
          </cell>
        </row>
        <row r="1390">
          <cell r="BT1390" t="str">
            <v>Kiskunfélegyháza</v>
          </cell>
        </row>
        <row r="1391">
          <cell r="BT1391" t="str">
            <v>Kiskunhalas</v>
          </cell>
        </row>
        <row r="1392">
          <cell r="BT1392" t="str">
            <v>Kiskunlacháza</v>
          </cell>
        </row>
        <row r="1393">
          <cell r="BT1393" t="str">
            <v>Kiskunmajsa</v>
          </cell>
        </row>
        <row r="1394">
          <cell r="BT1394" t="str">
            <v>Kiskutas</v>
          </cell>
        </row>
        <row r="1395">
          <cell r="BT1395" t="str">
            <v>Kisláng</v>
          </cell>
        </row>
        <row r="1396">
          <cell r="BT1396" t="str">
            <v>Kisléta</v>
          </cell>
        </row>
        <row r="1397">
          <cell r="BT1397" t="str">
            <v>Kislippó</v>
          </cell>
        </row>
        <row r="1398">
          <cell r="BT1398" t="str">
            <v>Kislőd</v>
          </cell>
        </row>
        <row r="1399">
          <cell r="BT1399" t="str">
            <v>Kismányok</v>
          </cell>
        </row>
        <row r="1400">
          <cell r="BT1400" t="str">
            <v>Kismarja</v>
          </cell>
        </row>
        <row r="1401">
          <cell r="BT1401" t="str">
            <v>Kismaros</v>
          </cell>
        </row>
        <row r="1402">
          <cell r="BT1402" t="str">
            <v>Kisnamény</v>
          </cell>
        </row>
        <row r="1403">
          <cell r="BT1403" t="str">
            <v>Kisnána</v>
          </cell>
        </row>
        <row r="1404">
          <cell r="BT1404" t="str">
            <v>Kisnémedi</v>
          </cell>
        </row>
        <row r="1405">
          <cell r="BT1405" t="str">
            <v>Kisnyárád</v>
          </cell>
        </row>
        <row r="1406">
          <cell r="BT1406" t="str">
            <v>Kisoroszi</v>
          </cell>
        </row>
        <row r="1407">
          <cell r="BT1407" t="str">
            <v>Kispalád</v>
          </cell>
        </row>
        <row r="1408">
          <cell r="BT1408" t="str">
            <v>Kispáli</v>
          </cell>
        </row>
        <row r="1409">
          <cell r="BT1409" t="str">
            <v>Kispirit</v>
          </cell>
        </row>
        <row r="1410">
          <cell r="BT1410" t="str">
            <v>Kisrákos</v>
          </cell>
        </row>
        <row r="1411">
          <cell r="BT1411" t="str">
            <v>Kisrécse</v>
          </cell>
        </row>
        <row r="1412">
          <cell r="BT1412" t="str">
            <v>Kisrozvágy</v>
          </cell>
        </row>
        <row r="1413">
          <cell r="BT1413" t="str">
            <v>Kissikátor</v>
          </cell>
        </row>
        <row r="1414">
          <cell r="BT1414" t="str">
            <v>Kissomlyó</v>
          </cell>
        </row>
        <row r="1415">
          <cell r="BT1415" t="str">
            <v>Kisszállás</v>
          </cell>
        </row>
        <row r="1416">
          <cell r="BT1416" t="str">
            <v>Kisszékely</v>
          </cell>
        </row>
        <row r="1417">
          <cell r="BT1417" t="str">
            <v>Kisszekeres</v>
          </cell>
        </row>
        <row r="1418">
          <cell r="BT1418" t="str">
            <v>Kisszentmárton</v>
          </cell>
        </row>
        <row r="1419">
          <cell r="BT1419" t="str">
            <v>Kissziget</v>
          </cell>
        </row>
        <row r="1420">
          <cell r="BT1420" t="str">
            <v>Kisszőlős</v>
          </cell>
        </row>
        <row r="1421">
          <cell r="BT1421" t="str">
            <v>Kistamási</v>
          </cell>
        </row>
        <row r="1422">
          <cell r="BT1422" t="str">
            <v>Kistapolca</v>
          </cell>
        </row>
        <row r="1423">
          <cell r="BT1423" t="str">
            <v>Kistarcsa</v>
          </cell>
        </row>
        <row r="1424">
          <cell r="BT1424" t="str">
            <v>Kistelek</v>
          </cell>
        </row>
        <row r="1425">
          <cell r="BT1425" t="str">
            <v>Kistokaj</v>
          </cell>
        </row>
        <row r="1426">
          <cell r="BT1426" t="str">
            <v>Kistolmács</v>
          </cell>
        </row>
        <row r="1427">
          <cell r="BT1427" t="str">
            <v>Kistormás</v>
          </cell>
        </row>
        <row r="1428">
          <cell r="BT1428" t="str">
            <v>Kistótfalu</v>
          </cell>
        </row>
        <row r="1429">
          <cell r="BT1429" t="str">
            <v>Kisújszállás</v>
          </cell>
        </row>
        <row r="1430">
          <cell r="BT1430" t="str">
            <v>Kisunyom</v>
          </cell>
        </row>
        <row r="1431">
          <cell r="BT1431" t="str">
            <v>Kisvárda</v>
          </cell>
        </row>
        <row r="1432">
          <cell r="BT1432" t="str">
            <v>Kisvarsány</v>
          </cell>
        </row>
        <row r="1433">
          <cell r="BT1433" t="str">
            <v>Kisvásárhely</v>
          </cell>
        </row>
        <row r="1434">
          <cell r="BT1434" t="str">
            <v>Kisvaszar</v>
          </cell>
        </row>
        <row r="1435">
          <cell r="BT1435" t="str">
            <v>Kisvejke</v>
          </cell>
        </row>
        <row r="1436">
          <cell r="BT1436" t="str">
            <v>Kiszombor</v>
          </cell>
        </row>
        <row r="1437">
          <cell r="BT1437" t="str">
            <v>Kiszsidány</v>
          </cell>
        </row>
        <row r="1438">
          <cell r="BT1438" t="str">
            <v>Klárafalva</v>
          </cell>
        </row>
        <row r="1439">
          <cell r="BT1439" t="str">
            <v>Kocs</v>
          </cell>
        </row>
        <row r="1440">
          <cell r="BT1440" t="str">
            <v>Kocsér</v>
          </cell>
        </row>
        <row r="1441">
          <cell r="BT1441" t="str">
            <v>Kocsola</v>
          </cell>
        </row>
        <row r="1442">
          <cell r="BT1442" t="str">
            <v>Kocsord</v>
          </cell>
        </row>
        <row r="1443">
          <cell r="BT1443" t="str">
            <v>Kóka</v>
          </cell>
        </row>
        <row r="1444">
          <cell r="BT1444" t="str">
            <v>Kokad</v>
          </cell>
        </row>
        <row r="1445">
          <cell r="BT1445" t="str">
            <v>Kolontár</v>
          </cell>
        </row>
        <row r="1446">
          <cell r="BT1446" t="str">
            <v>Komádi</v>
          </cell>
        </row>
        <row r="1447">
          <cell r="BT1447" t="str">
            <v>Komárom</v>
          </cell>
        </row>
        <row r="1448">
          <cell r="BT1448" t="str">
            <v>Komjáti</v>
          </cell>
        </row>
        <row r="1449">
          <cell r="BT1449" t="str">
            <v>Komló</v>
          </cell>
        </row>
        <row r="1450">
          <cell r="BT1450" t="str">
            <v>Komlódtótfalu</v>
          </cell>
        </row>
        <row r="1451">
          <cell r="BT1451" t="str">
            <v>Komlósd</v>
          </cell>
        </row>
        <row r="1452">
          <cell r="BT1452" t="str">
            <v>Komlóska</v>
          </cell>
        </row>
        <row r="1453">
          <cell r="BT1453" t="str">
            <v>Komoró</v>
          </cell>
        </row>
        <row r="1454">
          <cell r="BT1454" t="str">
            <v>Kompolt</v>
          </cell>
        </row>
        <row r="1455">
          <cell r="BT1455" t="str">
            <v>Kondó</v>
          </cell>
        </row>
        <row r="1456">
          <cell r="BT1456" t="str">
            <v>Kondorfa</v>
          </cell>
        </row>
        <row r="1457">
          <cell r="BT1457" t="str">
            <v>Kondoros</v>
          </cell>
        </row>
        <row r="1458">
          <cell r="BT1458" t="str">
            <v>Kóny</v>
          </cell>
        </row>
        <row r="1459">
          <cell r="BT1459" t="str">
            <v>Konyár</v>
          </cell>
        </row>
        <row r="1460">
          <cell r="BT1460" t="str">
            <v>Kópháza</v>
          </cell>
        </row>
        <row r="1461">
          <cell r="BT1461" t="str">
            <v>Koppányszántó</v>
          </cell>
        </row>
        <row r="1462">
          <cell r="BT1462" t="str">
            <v>Korlát</v>
          </cell>
        </row>
        <row r="1463">
          <cell r="BT1463" t="str">
            <v>Koroncó</v>
          </cell>
        </row>
        <row r="1464">
          <cell r="BT1464" t="str">
            <v>Kórós</v>
          </cell>
        </row>
        <row r="1465">
          <cell r="BT1465" t="str">
            <v>Kosd</v>
          </cell>
        </row>
        <row r="1466">
          <cell r="BT1466" t="str">
            <v>Kóspallag</v>
          </cell>
        </row>
        <row r="1467">
          <cell r="BT1467" t="str">
            <v>Kótaj</v>
          </cell>
        </row>
        <row r="1468">
          <cell r="BT1468" t="str">
            <v>Kovácshida</v>
          </cell>
        </row>
        <row r="1469">
          <cell r="BT1469" t="str">
            <v>Kovácsszénája</v>
          </cell>
        </row>
        <row r="1470">
          <cell r="BT1470" t="str">
            <v>Kovácsvágás</v>
          </cell>
        </row>
        <row r="1471">
          <cell r="BT1471" t="str">
            <v>Kozárd</v>
          </cell>
        </row>
        <row r="1472">
          <cell r="BT1472" t="str">
            <v>Kozármisleny</v>
          </cell>
        </row>
        <row r="1473">
          <cell r="BT1473" t="str">
            <v>Kozmadombja</v>
          </cell>
        </row>
        <row r="1474">
          <cell r="BT1474" t="str">
            <v>Köblény</v>
          </cell>
        </row>
        <row r="1475">
          <cell r="BT1475" t="str">
            <v>Köcsk</v>
          </cell>
        </row>
        <row r="1476">
          <cell r="BT1476" t="str">
            <v>Kökény</v>
          </cell>
        </row>
        <row r="1477">
          <cell r="BT1477" t="str">
            <v>Kőkút</v>
          </cell>
        </row>
        <row r="1478">
          <cell r="BT1478" t="str">
            <v>Kölcse</v>
          </cell>
        </row>
        <row r="1479">
          <cell r="BT1479" t="str">
            <v>Kölesd</v>
          </cell>
        </row>
        <row r="1480">
          <cell r="BT1480" t="str">
            <v>Kölked</v>
          </cell>
        </row>
        <row r="1481">
          <cell r="BT1481" t="str">
            <v>Kömlő</v>
          </cell>
        </row>
        <row r="1482">
          <cell r="BT1482" t="str">
            <v>Kömlőd</v>
          </cell>
        </row>
        <row r="1483">
          <cell r="BT1483" t="str">
            <v>Kömörő</v>
          </cell>
        </row>
        <row r="1484">
          <cell r="BT1484" t="str">
            <v>Kömpöc</v>
          </cell>
        </row>
        <row r="1485">
          <cell r="BT1485" t="str">
            <v>Körmend</v>
          </cell>
        </row>
        <row r="1486">
          <cell r="BT1486" t="str">
            <v>Környe</v>
          </cell>
        </row>
        <row r="1487">
          <cell r="BT1487" t="str">
            <v>Köröm</v>
          </cell>
        </row>
        <row r="1488">
          <cell r="BT1488" t="str">
            <v>Kőröshegy</v>
          </cell>
        </row>
        <row r="1489">
          <cell r="BT1489" t="str">
            <v>Körösladány</v>
          </cell>
        </row>
        <row r="1490">
          <cell r="BT1490" t="str">
            <v>Körösnagyharsány</v>
          </cell>
        </row>
        <row r="1491">
          <cell r="BT1491" t="str">
            <v>Köröstarcsa</v>
          </cell>
        </row>
        <row r="1492">
          <cell r="BT1492" t="str">
            <v>Kőröstetétlen</v>
          </cell>
        </row>
        <row r="1493">
          <cell r="BT1493" t="str">
            <v>Körösújfalu</v>
          </cell>
        </row>
        <row r="1494">
          <cell r="BT1494" t="str">
            <v>Körösszakál</v>
          </cell>
        </row>
        <row r="1495">
          <cell r="BT1495" t="str">
            <v>Körösszegapáti</v>
          </cell>
        </row>
        <row r="1496">
          <cell r="BT1496" t="str">
            <v>Kőszárhegy</v>
          </cell>
        </row>
        <row r="1497">
          <cell r="BT1497" t="str">
            <v>Kőszeg</v>
          </cell>
        </row>
        <row r="1498">
          <cell r="BT1498" t="str">
            <v>Kőszegdoroszló</v>
          </cell>
        </row>
        <row r="1499">
          <cell r="BT1499" t="str">
            <v>Kőszegpaty</v>
          </cell>
        </row>
        <row r="1500">
          <cell r="BT1500" t="str">
            <v>Kőszegszerdahely</v>
          </cell>
        </row>
        <row r="1501">
          <cell r="BT1501" t="str">
            <v>Kötcse</v>
          </cell>
        </row>
        <row r="1502">
          <cell r="BT1502" t="str">
            <v>Kötegyán</v>
          </cell>
        </row>
        <row r="1503">
          <cell r="BT1503" t="str">
            <v>Kőtelek</v>
          </cell>
        </row>
        <row r="1504">
          <cell r="BT1504" t="str">
            <v>Kővágóörs</v>
          </cell>
        </row>
        <row r="1505">
          <cell r="BT1505" t="str">
            <v>Kővágószőlős</v>
          </cell>
        </row>
        <row r="1506">
          <cell r="BT1506" t="str">
            <v>Kővágótöttös</v>
          </cell>
        </row>
        <row r="1507">
          <cell r="BT1507" t="str">
            <v>Kövegy</v>
          </cell>
        </row>
        <row r="1508">
          <cell r="BT1508" t="str">
            <v>Köveskál</v>
          </cell>
        </row>
        <row r="1509">
          <cell r="BT1509" t="str">
            <v>Krasznokvajda</v>
          </cell>
        </row>
        <row r="1510">
          <cell r="BT1510" t="str">
            <v>Kulcs</v>
          </cell>
        </row>
        <row r="1511">
          <cell r="BT1511" t="str">
            <v>Kunadacs</v>
          </cell>
        </row>
        <row r="1512">
          <cell r="BT1512" t="str">
            <v>Kunágota</v>
          </cell>
        </row>
        <row r="1513">
          <cell r="BT1513" t="str">
            <v>Kunbaja</v>
          </cell>
        </row>
        <row r="1514">
          <cell r="BT1514" t="str">
            <v>Kunbaracs</v>
          </cell>
        </row>
        <row r="1515">
          <cell r="BT1515" t="str">
            <v>Kuncsorba</v>
          </cell>
        </row>
        <row r="1516">
          <cell r="BT1516" t="str">
            <v>Kunfehértó</v>
          </cell>
        </row>
        <row r="1517">
          <cell r="BT1517" t="str">
            <v>Kunhegyes</v>
          </cell>
        </row>
        <row r="1518">
          <cell r="BT1518" t="str">
            <v>Kunmadaras</v>
          </cell>
        </row>
        <row r="1519">
          <cell r="BT1519" t="str">
            <v>Kunpeszér</v>
          </cell>
        </row>
        <row r="1520">
          <cell r="BT1520" t="str">
            <v>Kunszállás</v>
          </cell>
        </row>
        <row r="1521">
          <cell r="BT1521" t="str">
            <v>Kunszentmárton</v>
          </cell>
        </row>
        <row r="1522">
          <cell r="BT1522" t="str">
            <v>Kunszentmiklós</v>
          </cell>
        </row>
        <row r="1523">
          <cell r="BT1523" t="str">
            <v>Kunsziget</v>
          </cell>
        </row>
        <row r="1524">
          <cell r="BT1524" t="str">
            <v>Kup</v>
          </cell>
        </row>
        <row r="1525">
          <cell r="BT1525" t="str">
            <v>Kupa</v>
          </cell>
        </row>
        <row r="1526">
          <cell r="BT1526" t="str">
            <v>Kurd</v>
          </cell>
        </row>
        <row r="1527">
          <cell r="BT1527" t="str">
            <v>Kurityán</v>
          </cell>
        </row>
        <row r="1528">
          <cell r="BT1528" t="str">
            <v>Kustánszeg</v>
          </cell>
        </row>
        <row r="1529">
          <cell r="BT1529" t="str">
            <v>Kutas</v>
          </cell>
        </row>
        <row r="1530">
          <cell r="BT1530" t="str">
            <v>Kutasó</v>
          </cell>
        </row>
        <row r="1531">
          <cell r="BT1531" t="str">
            <v>Kübekháza</v>
          </cell>
        </row>
        <row r="1532">
          <cell r="BT1532" t="str">
            <v>Külsősárd</v>
          </cell>
        </row>
        <row r="1533">
          <cell r="BT1533" t="str">
            <v>Külsővat</v>
          </cell>
        </row>
        <row r="1534">
          <cell r="BT1534" t="str">
            <v>Küngös</v>
          </cell>
        </row>
        <row r="1535">
          <cell r="BT1535" t="str">
            <v>Lábatlan</v>
          </cell>
        </row>
        <row r="1536">
          <cell r="BT1536" t="str">
            <v>Lábod</v>
          </cell>
        </row>
        <row r="1537">
          <cell r="BT1537" t="str">
            <v>Lácacséke</v>
          </cell>
        </row>
        <row r="1538">
          <cell r="BT1538" t="str">
            <v>Lad</v>
          </cell>
        </row>
        <row r="1539">
          <cell r="BT1539" t="str">
            <v>Ladánybene</v>
          </cell>
        </row>
        <row r="1540">
          <cell r="BT1540" t="str">
            <v>Ládbesenyő</v>
          </cell>
        </row>
        <row r="1541">
          <cell r="BT1541" t="str">
            <v>Lajoskomárom</v>
          </cell>
        </row>
        <row r="1542">
          <cell r="BT1542" t="str">
            <v>Lajosmizse</v>
          </cell>
        </row>
        <row r="1543">
          <cell r="BT1543" t="str">
            <v>Lak</v>
          </cell>
        </row>
        <row r="1544">
          <cell r="BT1544" t="str">
            <v>Lakhegy</v>
          </cell>
        </row>
        <row r="1545">
          <cell r="BT1545" t="str">
            <v>Lakitelek</v>
          </cell>
        </row>
        <row r="1546">
          <cell r="BT1546" t="str">
            <v>Lakócsa</v>
          </cell>
        </row>
        <row r="1547">
          <cell r="BT1547" t="str">
            <v>Lánycsók</v>
          </cell>
        </row>
        <row r="1548">
          <cell r="BT1548" t="str">
            <v>Lápafő</v>
          </cell>
        </row>
        <row r="1549">
          <cell r="BT1549" t="str">
            <v>Lapáncsa</v>
          </cell>
        </row>
        <row r="1550">
          <cell r="BT1550" t="str">
            <v>Laskod</v>
          </cell>
        </row>
        <row r="1551">
          <cell r="BT1551" t="str">
            <v>Lasztonya</v>
          </cell>
        </row>
        <row r="1552">
          <cell r="BT1552" t="str">
            <v>Látrány</v>
          </cell>
        </row>
        <row r="1553">
          <cell r="BT1553" t="str">
            <v>Lázi</v>
          </cell>
        </row>
        <row r="1554">
          <cell r="BT1554" t="str">
            <v>Leányfalu</v>
          </cell>
        </row>
        <row r="1555">
          <cell r="BT1555" t="str">
            <v>Leányvár</v>
          </cell>
        </row>
        <row r="1556">
          <cell r="BT1556" t="str">
            <v>Lébény</v>
          </cell>
        </row>
        <row r="1557">
          <cell r="BT1557" t="str">
            <v>Legénd</v>
          </cell>
        </row>
        <row r="1558">
          <cell r="BT1558" t="str">
            <v>Legyesbénye</v>
          </cell>
        </row>
        <row r="1559">
          <cell r="BT1559" t="str">
            <v>Léh</v>
          </cell>
        </row>
        <row r="1560">
          <cell r="BT1560" t="str">
            <v>Lénárddaróc</v>
          </cell>
        </row>
        <row r="1561">
          <cell r="BT1561" t="str">
            <v>Lendvadedes</v>
          </cell>
        </row>
        <row r="1562">
          <cell r="BT1562" t="str">
            <v>Lendvajakabfa</v>
          </cell>
        </row>
        <row r="1563">
          <cell r="BT1563" t="str">
            <v>Lengyel</v>
          </cell>
        </row>
        <row r="1564">
          <cell r="BT1564" t="str">
            <v>Lengyeltóti</v>
          </cell>
        </row>
        <row r="1565">
          <cell r="BT1565" t="str">
            <v>Lenti</v>
          </cell>
        </row>
        <row r="1566">
          <cell r="BT1566" t="str">
            <v>Lepsény</v>
          </cell>
        </row>
        <row r="1567">
          <cell r="BT1567" t="str">
            <v>Lesencefalu</v>
          </cell>
        </row>
        <row r="1568">
          <cell r="BT1568" t="str">
            <v>Lesenceistvánd</v>
          </cell>
        </row>
        <row r="1569">
          <cell r="BT1569" t="str">
            <v>Lesencetomaj</v>
          </cell>
        </row>
        <row r="1570">
          <cell r="BT1570" t="str">
            <v>Létavértes</v>
          </cell>
        </row>
        <row r="1571">
          <cell r="BT1571" t="str">
            <v>Letenye</v>
          </cell>
        </row>
        <row r="1572">
          <cell r="BT1572" t="str">
            <v>Letkés</v>
          </cell>
        </row>
        <row r="1573">
          <cell r="BT1573" t="str">
            <v>Levél</v>
          </cell>
        </row>
        <row r="1574">
          <cell r="BT1574" t="str">
            <v>Levelek</v>
          </cell>
        </row>
        <row r="1575">
          <cell r="BT1575" t="str">
            <v>Libickozma</v>
          </cell>
        </row>
        <row r="1576">
          <cell r="BT1576" t="str">
            <v>Lickóvadamos</v>
          </cell>
        </row>
        <row r="1577">
          <cell r="BT1577" t="str">
            <v>Liget</v>
          </cell>
        </row>
        <row r="1578">
          <cell r="BT1578" t="str">
            <v>Ligetfalva</v>
          </cell>
        </row>
        <row r="1579">
          <cell r="BT1579" t="str">
            <v>Lipót</v>
          </cell>
        </row>
        <row r="1580">
          <cell r="BT1580" t="str">
            <v>Lippó</v>
          </cell>
        </row>
        <row r="1581">
          <cell r="BT1581" t="str">
            <v>Liptód</v>
          </cell>
        </row>
        <row r="1582">
          <cell r="BT1582" t="str">
            <v>Lispeszentadorján</v>
          </cell>
        </row>
        <row r="1583">
          <cell r="BT1583" t="str">
            <v>Liszó</v>
          </cell>
        </row>
        <row r="1584">
          <cell r="BT1584" t="str">
            <v>Litér</v>
          </cell>
        </row>
        <row r="1585">
          <cell r="BT1585" t="str">
            <v>Litka</v>
          </cell>
        </row>
        <row r="1586">
          <cell r="BT1586" t="str">
            <v>Litke</v>
          </cell>
        </row>
        <row r="1587">
          <cell r="BT1587" t="str">
            <v>Lócs</v>
          </cell>
        </row>
        <row r="1588">
          <cell r="BT1588" t="str">
            <v>Lókút</v>
          </cell>
        </row>
        <row r="1589">
          <cell r="BT1589" t="str">
            <v>Lónya</v>
          </cell>
        </row>
        <row r="1590">
          <cell r="BT1590" t="str">
            <v>Lórév</v>
          </cell>
        </row>
        <row r="1591">
          <cell r="BT1591" t="str">
            <v>Lothárd</v>
          </cell>
        </row>
        <row r="1592">
          <cell r="BT1592" t="str">
            <v>Lovas</v>
          </cell>
        </row>
        <row r="1593">
          <cell r="BT1593" t="str">
            <v>Lovasberény</v>
          </cell>
        </row>
        <row r="1594">
          <cell r="BT1594" t="str">
            <v>Lovászhetény</v>
          </cell>
        </row>
        <row r="1595">
          <cell r="BT1595" t="str">
            <v>Lovászi</v>
          </cell>
        </row>
        <row r="1596">
          <cell r="BT1596" t="str">
            <v>Lovászpatona</v>
          </cell>
        </row>
        <row r="1597">
          <cell r="BT1597" t="str">
            <v>Lőkösháza</v>
          </cell>
        </row>
        <row r="1598">
          <cell r="BT1598" t="str">
            <v>Lőrinci</v>
          </cell>
        </row>
        <row r="1599">
          <cell r="BT1599" t="str">
            <v>Lövő</v>
          </cell>
        </row>
        <row r="1600">
          <cell r="BT1600" t="str">
            <v>Lövőpetri</v>
          </cell>
        </row>
        <row r="1601">
          <cell r="BT1601" t="str">
            <v>Lucfalva</v>
          </cell>
        </row>
        <row r="1602">
          <cell r="BT1602" t="str">
            <v>Ludányhalászi</v>
          </cell>
        </row>
        <row r="1603">
          <cell r="BT1603" t="str">
            <v>Ludas</v>
          </cell>
        </row>
        <row r="1604">
          <cell r="BT1604" t="str">
            <v>Lukácsháza</v>
          </cell>
        </row>
        <row r="1605">
          <cell r="BT1605" t="str">
            <v>Lulla</v>
          </cell>
        </row>
        <row r="1606">
          <cell r="BT1606" t="str">
            <v>Lúzsok</v>
          </cell>
        </row>
        <row r="1607">
          <cell r="BT1607" t="str">
            <v>Mád</v>
          </cell>
        </row>
        <row r="1608">
          <cell r="BT1608" t="str">
            <v>Madaras</v>
          </cell>
        </row>
        <row r="1609">
          <cell r="BT1609" t="str">
            <v>Madocsa</v>
          </cell>
        </row>
        <row r="1610">
          <cell r="BT1610" t="str">
            <v>Maglóca</v>
          </cell>
        </row>
        <row r="1611">
          <cell r="BT1611" t="str">
            <v>Maglód</v>
          </cell>
        </row>
        <row r="1612">
          <cell r="BT1612" t="str">
            <v>Mágocs</v>
          </cell>
        </row>
        <row r="1613">
          <cell r="BT1613" t="str">
            <v>Magosliget</v>
          </cell>
        </row>
        <row r="1614">
          <cell r="BT1614" t="str">
            <v>Magy</v>
          </cell>
        </row>
        <row r="1615">
          <cell r="BT1615" t="str">
            <v>Magyaralmás</v>
          </cell>
        </row>
        <row r="1616">
          <cell r="BT1616" t="str">
            <v>Magyaratád</v>
          </cell>
        </row>
        <row r="1617">
          <cell r="BT1617" t="str">
            <v>Magyarbánhegyes</v>
          </cell>
        </row>
        <row r="1618">
          <cell r="BT1618" t="str">
            <v>Magyarbóly</v>
          </cell>
        </row>
        <row r="1619">
          <cell r="BT1619" t="str">
            <v>Magyarcsanád</v>
          </cell>
        </row>
        <row r="1620">
          <cell r="BT1620" t="str">
            <v>Magyardombegyház</v>
          </cell>
        </row>
        <row r="1621">
          <cell r="BT1621" t="str">
            <v>Magyaregregy</v>
          </cell>
        </row>
        <row r="1622">
          <cell r="BT1622" t="str">
            <v>Magyaregres</v>
          </cell>
        </row>
        <row r="1623">
          <cell r="BT1623" t="str">
            <v>Magyarföld</v>
          </cell>
        </row>
        <row r="1624">
          <cell r="BT1624" t="str">
            <v>Magyargéc</v>
          </cell>
        </row>
        <row r="1625">
          <cell r="BT1625" t="str">
            <v>Magyargencs</v>
          </cell>
        </row>
        <row r="1626">
          <cell r="BT1626" t="str">
            <v>Magyarhertelend</v>
          </cell>
        </row>
        <row r="1627">
          <cell r="BT1627" t="str">
            <v>Magyarhomorog</v>
          </cell>
        </row>
        <row r="1628">
          <cell r="BT1628" t="str">
            <v>Magyarkeresztúr</v>
          </cell>
        </row>
        <row r="1629">
          <cell r="BT1629" t="str">
            <v>Magyarkeszi</v>
          </cell>
        </row>
        <row r="1630">
          <cell r="BT1630" t="str">
            <v>Magyarlak</v>
          </cell>
        </row>
        <row r="1631">
          <cell r="BT1631" t="str">
            <v>Magyarlukafa</v>
          </cell>
        </row>
        <row r="1632">
          <cell r="BT1632" t="str">
            <v>Magyarmecske</v>
          </cell>
        </row>
        <row r="1633">
          <cell r="BT1633" t="str">
            <v>Magyarnádalja</v>
          </cell>
        </row>
        <row r="1634">
          <cell r="BT1634" t="str">
            <v>Magyarnándor</v>
          </cell>
        </row>
        <row r="1635">
          <cell r="BT1635" t="str">
            <v>Magyarpolány</v>
          </cell>
        </row>
        <row r="1636">
          <cell r="BT1636" t="str">
            <v>Magyarsarlós</v>
          </cell>
        </row>
        <row r="1637">
          <cell r="BT1637" t="str">
            <v>Magyarszecsőd</v>
          </cell>
        </row>
        <row r="1638">
          <cell r="BT1638" t="str">
            <v>Magyarszék</v>
          </cell>
        </row>
        <row r="1639">
          <cell r="BT1639" t="str">
            <v>Magyarszentmiklós</v>
          </cell>
        </row>
        <row r="1640">
          <cell r="BT1640" t="str">
            <v>Magyarszerdahely</v>
          </cell>
        </row>
        <row r="1641">
          <cell r="BT1641" t="str">
            <v>Magyarszombatfa</v>
          </cell>
        </row>
        <row r="1642">
          <cell r="BT1642" t="str">
            <v>Magyartelek</v>
          </cell>
        </row>
        <row r="1643">
          <cell r="BT1643" t="str">
            <v>Majosháza</v>
          </cell>
        </row>
        <row r="1644">
          <cell r="BT1644" t="str">
            <v>Majs</v>
          </cell>
        </row>
        <row r="1645">
          <cell r="BT1645" t="str">
            <v>Makád</v>
          </cell>
        </row>
        <row r="1646">
          <cell r="BT1646" t="str">
            <v>Makkoshotyka</v>
          </cell>
        </row>
        <row r="1647">
          <cell r="BT1647" t="str">
            <v>Maklár</v>
          </cell>
        </row>
        <row r="1648">
          <cell r="BT1648" t="str">
            <v>Makó</v>
          </cell>
        </row>
        <row r="1649">
          <cell r="BT1649" t="str">
            <v>Malomsok</v>
          </cell>
        </row>
        <row r="1650">
          <cell r="BT1650" t="str">
            <v>Mályi</v>
          </cell>
        </row>
        <row r="1651">
          <cell r="BT1651" t="str">
            <v>Mályinka</v>
          </cell>
        </row>
        <row r="1652">
          <cell r="BT1652" t="str">
            <v>Mánd</v>
          </cell>
        </row>
        <row r="1653">
          <cell r="BT1653" t="str">
            <v>Mándok</v>
          </cell>
        </row>
        <row r="1654">
          <cell r="BT1654" t="str">
            <v>Mánfa</v>
          </cell>
        </row>
        <row r="1655">
          <cell r="BT1655" t="str">
            <v>Mány</v>
          </cell>
        </row>
        <row r="1656">
          <cell r="BT1656" t="str">
            <v>Maráza</v>
          </cell>
        </row>
        <row r="1657">
          <cell r="BT1657" t="str">
            <v>Marcalgergelyi</v>
          </cell>
        </row>
        <row r="1658">
          <cell r="BT1658" t="str">
            <v>Marcali</v>
          </cell>
        </row>
        <row r="1659">
          <cell r="BT1659" t="str">
            <v>Marcaltő</v>
          </cell>
        </row>
        <row r="1660">
          <cell r="BT1660" t="str">
            <v>Márfa</v>
          </cell>
        </row>
        <row r="1661">
          <cell r="BT1661" t="str">
            <v>Máriahalom</v>
          </cell>
        </row>
        <row r="1662">
          <cell r="BT1662" t="str">
            <v>Máriakálnok</v>
          </cell>
        </row>
        <row r="1663">
          <cell r="BT1663" t="str">
            <v>Máriakéménd</v>
          </cell>
        </row>
        <row r="1664">
          <cell r="BT1664" t="str">
            <v>Márianosztra</v>
          </cell>
        </row>
        <row r="1665">
          <cell r="BT1665" t="str">
            <v>Máriapócs</v>
          </cell>
        </row>
        <row r="1666">
          <cell r="BT1666" t="str">
            <v>Markaz</v>
          </cell>
        </row>
        <row r="1667">
          <cell r="BT1667" t="str">
            <v>Márkháza</v>
          </cell>
        </row>
        <row r="1668">
          <cell r="BT1668" t="str">
            <v>Márkó</v>
          </cell>
        </row>
        <row r="1669">
          <cell r="BT1669" t="str">
            <v>Markóc</v>
          </cell>
        </row>
        <row r="1670">
          <cell r="BT1670" t="str">
            <v>Markotabödöge</v>
          </cell>
        </row>
        <row r="1671">
          <cell r="BT1671" t="str">
            <v>Maróc</v>
          </cell>
        </row>
        <row r="1672">
          <cell r="BT1672" t="str">
            <v>Marócsa</v>
          </cell>
        </row>
        <row r="1673">
          <cell r="BT1673" t="str">
            <v>Márok</v>
          </cell>
        </row>
        <row r="1674">
          <cell r="BT1674" t="str">
            <v>Márokföld</v>
          </cell>
        </row>
        <row r="1675">
          <cell r="BT1675" t="str">
            <v>Márokpapi</v>
          </cell>
        </row>
        <row r="1676">
          <cell r="BT1676" t="str">
            <v>Maroslele</v>
          </cell>
        </row>
        <row r="1677">
          <cell r="BT1677" t="str">
            <v>Mártély</v>
          </cell>
        </row>
        <row r="1678">
          <cell r="BT1678" t="str">
            <v>Martfű</v>
          </cell>
        </row>
        <row r="1679">
          <cell r="BT1679" t="str">
            <v>Martonfa</v>
          </cell>
        </row>
        <row r="1680">
          <cell r="BT1680" t="str">
            <v>Martonvásár</v>
          </cell>
        </row>
        <row r="1681">
          <cell r="BT1681" t="str">
            <v>Martonyi</v>
          </cell>
        </row>
        <row r="1682">
          <cell r="BT1682" t="str">
            <v>Mátészalka</v>
          </cell>
        </row>
        <row r="1683">
          <cell r="BT1683" t="str">
            <v>Mátételke</v>
          </cell>
        </row>
        <row r="1684">
          <cell r="BT1684" t="str">
            <v>Mátraballa</v>
          </cell>
        </row>
        <row r="1685">
          <cell r="BT1685" t="str">
            <v>Mátraderecske</v>
          </cell>
        </row>
        <row r="1686">
          <cell r="BT1686" t="str">
            <v>Mátramindszent</v>
          </cell>
        </row>
        <row r="1687">
          <cell r="BT1687" t="str">
            <v>Mátranovák</v>
          </cell>
        </row>
        <row r="1688">
          <cell r="BT1688" t="str">
            <v>Mátraszele</v>
          </cell>
        </row>
        <row r="1689">
          <cell r="BT1689" t="str">
            <v>Mátraszentimre</v>
          </cell>
        </row>
        <row r="1690">
          <cell r="BT1690" t="str">
            <v>Mátraszőlős</v>
          </cell>
        </row>
        <row r="1691">
          <cell r="BT1691" t="str">
            <v>Mátraterenye</v>
          </cell>
        </row>
        <row r="1692">
          <cell r="BT1692" t="str">
            <v>Mátraverebély</v>
          </cell>
        </row>
        <row r="1693">
          <cell r="BT1693" t="str">
            <v>Mátyásdomb</v>
          </cell>
        </row>
        <row r="1694">
          <cell r="BT1694" t="str">
            <v>Matty</v>
          </cell>
        </row>
        <row r="1695">
          <cell r="BT1695" t="str">
            <v>Mátyus</v>
          </cell>
        </row>
        <row r="1696">
          <cell r="BT1696" t="str">
            <v>Máza</v>
          </cell>
        </row>
        <row r="1697">
          <cell r="BT1697" t="str">
            <v>Mecseknádasd</v>
          </cell>
        </row>
        <row r="1698">
          <cell r="BT1698" t="str">
            <v>Mecsekpölöske</v>
          </cell>
        </row>
        <row r="1699">
          <cell r="BT1699" t="str">
            <v>Mecsér</v>
          </cell>
        </row>
        <row r="1700">
          <cell r="BT1700" t="str">
            <v>Medgyesbodzás</v>
          </cell>
        </row>
        <row r="1701">
          <cell r="BT1701" t="str">
            <v>Medgyesegyháza</v>
          </cell>
        </row>
        <row r="1702">
          <cell r="BT1702" t="str">
            <v>Medina</v>
          </cell>
        </row>
        <row r="1703">
          <cell r="BT1703" t="str">
            <v>Meggyeskovácsi</v>
          </cell>
        </row>
        <row r="1704">
          <cell r="BT1704" t="str">
            <v>Megyaszó</v>
          </cell>
        </row>
        <row r="1705">
          <cell r="BT1705" t="str">
            <v>Megyehíd</v>
          </cell>
        </row>
        <row r="1706">
          <cell r="BT1706" t="str">
            <v>Megyer</v>
          </cell>
        </row>
        <row r="1707">
          <cell r="BT1707" t="str">
            <v>Méhkerék</v>
          </cell>
        </row>
        <row r="1708">
          <cell r="BT1708" t="str">
            <v>Méhtelek</v>
          </cell>
        </row>
        <row r="1709">
          <cell r="BT1709" t="str">
            <v>Mekényes</v>
          </cell>
        </row>
        <row r="1710">
          <cell r="BT1710" t="str">
            <v>Mélykút</v>
          </cell>
        </row>
        <row r="1711">
          <cell r="BT1711" t="str">
            <v>Mencshely</v>
          </cell>
        </row>
        <row r="1712">
          <cell r="BT1712" t="str">
            <v>Mende</v>
          </cell>
        </row>
        <row r="1713">
          <cell r="BT1713" t="str">
            <v>Méra</v>
          </cell>
        </row>
        <row r="1714">
          <cell r="BT1714" t="str">
            <v>Merenye</v>
          </cell>
        </row>
        <row r="1715">
          <cell r="BT1715" t="str">
            <v>Mérges</v>
          </cell>
        </row>
        <row r="1716">
          <cell r="BT1716" t="str">
            <v>Mérk</v>
          </cell>
        </row>
        <row r="1717">
          <cell r="BT1717" t="str">
            <v>Mernye</v>
          </cell>
        </row>
        <row r="1718">
          <cell r="BT1718" t="str">
            <v>Mersevát</v>
          </cell>
        </row>
        <row r="1719">
          <cell r="BT1719" t="str">
            <v>Mesterháza</v>
          </cell>
        </row>
        <row r="1720">
          <cell r="BT1720" t="str">
            <v>Mesteri</v>
          </cell>
        </row>
        <row r="1721">
          <cell r="BT1721" t="str">
            <v>Mesterszállás</v>
          </cell>
        </row>
        <row r="1722">
          <cell r="BT1722" t="str">
            <v>Meszes</v>
          </cell>
        </row>
        <row r="1723">
          <cell r="BT1723" t="str">
            <v>Meszlen</v>
          </cell>
        </row>
        <row r="1724">
          <cell r="BT1724" t="str">
            <v>Mesztegnyő</v>
          </cell>
        </row>
        <row r="1725">
          <cell r="BT1725" t="str">
            <v>Mezőberény</v>
          </cell>
        </row>
        <row r="1726">
          <cell r="BT1726" t="str">
            <v>Mezőcsát</v>
          </cell>
        </row>
        <row r="1727">
          <cell r="BT1727" t="str">
            <v>Mezőcsokonya</v>
          </cell>
        </row>
        <row r="1728">
          <cell r="BT1728" t="str">
            <v>Meződ</v>
          </cell>
        </row>
        <row r="1729">
          <cell r="BT1729" t="str">
            <v>Mezőfalva</v>
          </cell>
        </row>
        <row r="1730">
          <cell r="BT1730" t="str">
            <v>Mezőgyán</v>
          </cell>
        </row>
        <row r="1731">
          <cell r="BT1731" t="str">
            <v>Mezőhegyes</v>
          </cell>
        </row>
        <row r="1732">
          <cell r="BT1732" t="str">
            <v>Mezőhék</v>
          </cell>
        </row>
        <row r="1733">
          <cell r="BT1733" t="str">
            <v>Mezőkeresztes</v>
          </cell>
        </row>
        <row r="1734">
          <cell r="BT1734" t="str">
            <v>Mezőkomárom</v>
          </cell>
        </row>
        <row r="1735">
          <cell r="BT1735" t="str">
            <v>Mezőkovácsháza</v>
          </cell>
        </row>
        <row r="1736">
          <cell r="BT1736" t="str">
            <v>Mezőkövesd</v>
          </cell>
        </row>
        <row r="1737">
          <cell r="BT1737" t="str">
            <v>Mezőladány</v>
          </cell>
        </row>
        <row r="1738">
          <cell r="BT1738" t="str">
            <v>Mezőlak</v>
          </cell>
        </row>
        <row r="1739">
          <cell r="BT1739" t="str">
            <v>Mezőnagymihály</v>
          </cell>
        </row>
        <row r="1740">
          <cell r="BT1740" t="str">
            <v>Mezőnyárád</v>
          </cell>
        </row>
        <row r="1741">
          <cell r="BT1741" t="str">
            <v>Mezőörs</v>
          </cell>
        </row>
        <row r="1742">
          <cell r="BT1742" t="str">
            <v>Mezőpeterd</v>
          </cell>
        </row>
        <row r="1743">
          <cell r="BT1743" t="str">
            <v>Mezősas</v>
          </cell>
        </row>
        <row r="1744">
          <cell r="BT1744" t="str">
            <v>Mezőszemere</v>
          </cell>
        </row>
        <row r="1745">
          <cell r="BT1745" t="str">
            <v>Mezőszentgyörgy</v>
          </cell>
        </row>
        <row r="1746">
          <cell r="BT1746" t="str">
            <v>Mezőszilas</v>
          </cell>
        </row>
        <row r="1747">
          <cell r="BT1747" t="str">
            <v>Mezőtárkány</v>
          </cell>
        </row>
        <row r="1748">
          <cell r="BT1748" t="str">
            <v>Mezőtúr</v>
          </cell>
        </row>
        <row r="1749">
          <cell r="BT1749" t="str">
            <v>Mezőzombor</v>
          </cell>
        </row>
        <row r="1750">
          <cell r="BT1750" t="str">
            <v>Miháld</v>
          </cell>
        </row>
        <row r="1751">
          <cell r="BT1751" t="str">
            <v>Mihályfa</v>
          </cell>
        </row>
        <row r="1752">
          <cell r="BT1752" t="str">
            <v>Mihálygerge</v>
          </cell>
        </row>
        <row r="1753">
          <cell r="BT1753" t="str">
            <v>Mihályháza</v>
          </cell>
        </row>
        <row r="1754">
          <cell r="BT1754" t="str">
            <v>Mihályi</v>
          </cell>
        </row>
        <row r="1755">
          <cell r="BT1755" t="str">
            <v>Mike</v>
          </cell>
        </row>
        <row r="1756">
          <cell r="BT1756" t="str">
            <v>Mikebuda</v>
          </cell>
        </row>
        <row r="1757">
          <cell r="BT1757" t="str">
            <v>Mikekarácsonyfa</v>
          </cell>
        </row>
        <row r="1758">
          <cell r="BT1758" t="str">
            <v>Mikepércs</v>
          </cell>
        </row>
        <row r="1759">
          <cell r="BT1759" t="str">
            <v>Miklósi</v>
          </cell>
        </row>
        <row r="1760">
          <cell r="BT1760" t="str">
            <v>Mikófalva</v>
          </cell>
        </row>
        <row r="1761">
          <cell r="BT1761" t="str">
            <v>Mikóháza</v>
          </cell>
        </row>
        <row r="1762">
          <cell r="BT1762" t="str">
            <v>Mikosszéplak</v>
          </cell>
        </row>
        <row r="1763">
          <cell r="BT1763" t="str">
            <v>Milejszeg</v>
          </cell>
        </row>
        <row r="1764">
          <cell r="BT1764" t="str">
            <v>Milota</v>
          </cell>
        </row>
        <row r="1765">
          <cell r="BT1765" t="str">
            <v>Mindszent</v>
          </cell>
        </row>
        <row r="1766">
          <cell r="BT1766" t="str">
            <v>Mindszentgodisa</v>
          </cell>
        </row>
        <row r="1767">
          <cell r="BT1767" t="str">
            <v>Mindszentkálla</v>
          </cell>
        </row>
        <row r="1768">
          <cell r="BT1768" t="str">
            <v>Misefa</v>
          </cell>
        </row>
        <row r="1769">
          <cell r="BT1769" t="str">
            <v>Miske</v>
          </cell>
        </row>
        <row r="1770">
          <cell r="BT1770" t="str">
            <v>Miskolc</v>
          </cell>
        </row>
        <row r="1771">
          <cell r="BT1771" t="str">
            <v>Miszla</v>
          </cell>
        </row>
        <row r="1772">
          <cell r="BT1772" t="str">
            <v>Mocsa</v>
          </cell>
        </row>
        <row r="1773">
          <cell r="BT1773" t="str">
            <v>Mogyoród</v>
          </cell>
        </row>
        <row r="1774">
          <cell r="BT1774" t="str">
            <v>Mogyorósbánya</v>
          </cell>
        </row>
        <row r="1775">
          <cell r="BT1775" t="str">
            <v>Mogyoróska</v>
          </cell>
        </row>
        <row r="1776">
          <cell r="BT1776" t="str">
            <v>Moha</v>
          </cell>
        </row>
        <row r="1777">
          <cell r="BT1777" t="str">
            <v>Mohács</v>
          </cell>
        </row>
        <row r="1778">
          <cell r="BT1778" t="str">
            <v>Mohora</v>
          </cell>
        </row>
        <row r="1779">
          <cell r="BT1779" t="str">
            <v>Molnári</v>
          </cell>
        </row>
        <row r="1780">
          <cell r="BT1780" t="str">
            <v>Molnaszecsőd</v>
          </cell>
        </row>
        <row r="1781">
          <cell r="BT1781" t="str">
            <v>Molvány</v>
          </cell>
        </row>
        <row r="1782">
          <cell r="BT1782" t="str">
            <v>Monaj</v>
          </cell>
        </row>
        <row r="1783">
          <cell r="BT1783" t="str">
            <v>Monok</v>
          </cell>
        </row>
        <row r="1784">
          <cell r="BT1784" t="str">
            <v>Monor</v>
          </cell>
        </row>
        <row r="1785">
          <cell r="BT1785" t="str">
            <v>Monorierdő</v>
          </cell>
        </row>
        <row r="1786">
          <cell r="BT1786" t="str">
            <v>Mónosbél</v>
          </cell>
        </row>
        <row r="1787">
          <cell r="BT1787" t="str">
            <v>Monostorapáti</v>
          </cell>
        </row>
        <row r="1788">
          <cell r="BT1788" t="str">
            <v>Monostorpályi</v>
          </cell>
        </row>
        <row r="1789">
          <cell r="BT1789" t="str">
            <v>Monoszló</v>
          </cell>
        </row>
        <row r="1790">
          <cell r="BT1790" t="str">
            <v>Monyoród</v>
          </cell>
        </row>
        <row r="1791">
          <cell r="BT1791" t="str">
            <v>Mór</v>
          </cell>
        </row>
        <row r="1792">
          <cell r="BT1792" t="str">
            <v>Mórágy</v>
          </cell>
        </row>
        <row r="1793">
          <cell r="BT1793" t="str">
            <v>Mórahalom</v>
          </cell>
        </row>
        <row r="1794">
          <cell r="BT1794" t="str">
            <v>Móricgát</v>
          </cell>
        </row>
        <row r="1795">
          <cell r="BT1795" t="str">
            <v>Mórichida</v>
          </cell>
        </row>
        <row r="1796">
          <cell r="BT1796" t="str">
            <v>Mosdós</v>
          </cell>
        </row>
        <row r="1797">
          <cell r="BT1797" t="str">
            <v>Mosonmagyaróvár</v>
          </cell>
        </row>
        <row r="1798">
          <cell r="BT1798" t="str">
            <v>Mosonszentmiklós</v>
          </cell>
        </row>
        <row r="1799">
          <cell r="BT1799" t="str">
            <v>Mosonszolnok</v>
          </cell>
        </row>
        <row r="1800">
          <cell r="BT1800" t="str">
            <v>Mozsgó</v>
          </cell>
        </row>
        <row r="1801">
          <cell r="BT1801" t="str">
            <v>Mőcsény</v>
          </cell>
        </row>
        <row r="1802">
          <cell r="BT1802" t="str">
            <v>Mucsfa</v>
          </cell>
        </row>
        <row r="1803">
          <cell r="BT1803" t="str">
            <v>Mucsi</v>
          </cell>
        </row>
        <row r="1804">
          <cell r="BT1804" t="str">
            <v>Múcsony</v>
          </cell>
        </row>
        <row r="1805">
          <cell r="BT1805" t="str">
            <v>Muhi</v>
          </cell>
        </row>
        <row r="1806">
          <cell r="BT1806" t="str">
            <v>Murakeresztúr</v>
          </cell>
        </row>
        <row r="1807">
          <cell r="BT1807" t="str">
            <v>Murarátka</v>
          </cell>
        </row>
        <row r="1808">
          <cell r="BT1808" t="str">
            <v>Muraszemenye</v>
          </cell>
        </row>
        <row r="1809">
          <cell r="BT1809" t="str">
            <v>Murga</v>
          </cell>
        </row>
        <row r="1810">
          <cell r="BT1810" t="str">
            <v>Murony</v>
          </cell>
        </row>
        <row r="1811">
          <cell r="BT1811" t="str">
            <v>Nábrád</v>
          </cell>
        </row>
        <row r="1812">
          <cell r="BT1812" t="str">
            <v>Nadap</v>
          </cell>
        </row>
        <row r="1813">
          <cell r="BT1813" t="str">
            <v>Nádasd</v>
          </cell>
        </row>
        <row r="1814">
          <cell r="BT1814" t="str">
            <v>Nádasdladány</v>
          </cell>
        </row>
        <row r="1815">
          <cell r="BT1815" t="str">
            <v>Nádudvar</v>
          </cell>
        </row>
        <row r="1816">
          <cell r="BT1816" t="str">
            <v>Nágocs</v>
          </cell>
        </row>
        <row r="1817">
          <cell r="BT1817" t="str">
            <v>Nagyacsád</v>
          </cell>
        </row>
        <row r="1818">
          <cell r="BT1818" t="str">
            <v>Nagyalásony</v>
          </cell>
        </row>
        <row r="1819">
          <cell r="BT1819" t="str">
            <v>Nagyar</v>
          </cell>
        </row>
        <row r="1820">
          <cell r="BT1820" t="str">
            <v>Nagyatád</v>
          </cell>
        </row>
        <row r="1821">
          <cell r="BT1821" t="str">
            <v>Nagybajcs</v>
          </cell>
        </row>
        <row r="1822">
          <cell r="BT1822" t="str">
            <v>Nagybajom</v>
          </cell>
        </row>
        <row r="1823">
          <cell r="BT1823" t="str">
            <v>Nagybakónak</v>
          </cell>
        </row>
        <row r="1824">
          <cell r="BT1824" t="str">
            <v>Nagybánhegyes</v>
          </cell>
        </row>
        <row r="1825">
          <cell r="BT1825" t="str">
            <v>Nagybaracska</v>
          </cell>
        </row>
        <row r="1826">
          <cell r="BT1826" t="str">
            <v>Nagybarca</v>
          </cell>
        </row>
        <row r="1827">
          <cell r="BT1827" t="str">
            <v>Nagybárkány</v>
          </cell>
        </row>
        <row r="1828">
          <cell r="BT1828" t="str">
            <v>Nagyberény</v>
          </cell>
        </row>
        <row r="1829">
          <cell r="BT1829" t="str">
            <v>Nagyberki</v>
          </cell>
        </row>
        <row r="1830">
          <cell r="BT1830" t="str">
            <v>Nagybörzsöny</v>
          </cell>
        </row>
        <row r="1831">
          <cell r="BT1831" t="str">
            <v>Nagybudmér</v>
          </cell>
        </row>
        <row r="1832">
          <cell r="BT1832" t="str">
            <v>Nagycenk</v>
          </cell>
        </row>
        <row r="1833">
          <cell r="BT1833" t="str">
            <v>Nagycsány</v>
          </cell>
        </row>
        <row r="1834">
          <cell r="BT1834" t="str">
            <v>Nagycsécs</v>
          </cell>
        </row>
        <row r="1835">
          <cell r="BT1835" t="str">
            <v>Nagycsepely</v>
          </cell>
        </row>
        <row r="1836">
          <cell r="BT1836" t="str">
            <v>Nagycserkesz</v>
          </cell>
        </row>
        <row r="1837">
          <cell r="BT1837" t="str">
            <v>Nagydém</v>
          </cell>
        </row>
        <row r="1838">
          <cell r="BT1838" t="str">
            <v>Nagydobos</v>
          </cell>
        </row>
        <row r="1839">
          <cell r="BT1839" t="str">
            <v>Nagydobsza</v>
          </cell>
        </row>
        <row r="1840">
          <cell r="BT1840" t="str">
            <v>Nagydorog</v>
          </cell>
        </row>
        <row r="1841">
          <cell r="BT1841" t="str">
            <v>Nagyecsed</v>
          </cell>
        </row>
        <row r="1842">
          <cell r="BT1842" t="str">
            <v>Nagyér</v>
          </cell>
        </row>
        <row r="1843">
          <cell r="BT1843" t="str">
            <v>Nagyesztergár</v>
          </cell>
        </row>
        <row r="1844">
          <cell r="BT1844" t="str">
            <v>Nagyfüged</v>
          </cell>
        </row>
        <row r="1845">
          <cell r="BT1845" t="str">
            <v>Nagygeresd</v>
          </cell>
        </row>
        <row r="1846">
          <cell r="BT1846" t="str">
            <v>Nagygörbő</v>
          </cell>
        </row>
        <row r="1847">
          <cell r="BT1847" t="str">
            <v>Nagygyimót</v>
          </cell>
        </row>
        <row r="1848">
          <cell r="BT1848" t="str">
            <v>Nagyhajmás</v>
          </cell>
        </row>
        <row r="1849">
          <cell r="BT1849" t="str">
            <v>Nagyhalász</v>
          </cell>
        </row>
        <row r="1850">
          <cell r="BT1850" t="str">
            <v>Nagyharsány</v>
          </cell>
        </row>
        <row r="1851">
          <cell r="BT1851" t="str">
            <v>Nagyhegyes</v>
          </cell>
        </row>
        <row r="1852">
          <cell r="BT1852" t="str">
            <v>Nagyhódos</v>
          </cell>
        </row>
        <row r="1853">
          <cell r="BT1853" t="str">
            <v>Nagyhuta</v>
          </cell>
        </row>
        <row r="1854">
          <cell r="BT1854" t="str">
            <v>Nagyigmánd</v>
          </cell>
        </row>
        <row r="1855">
          <cell r="BT1855" t="str">
            <v>Nagyiván</v>
          </cell>
        </row>
        <row r="1856">
          <cell r="BT1856" t="str">
            <v>Nagykálló</v>
          </cell>
        </row>
        <row r="1857">
          <cell r="BT1857" t="str">
            <v>Nagykamarás</v>
          </cell>
        </row>
        <row r="1858">
          <cell r="BT1858" t="str">
            <v>Nagykanizsa</v>
          </cell>
        </row>
        <row r="1859">
          <cell r="BT1859" t="str">
            <v>Nagykapornak</v>
          </cell>
        </row>
        <row r="1860">
          <cell r="BT1860" t="str">
            <v>Nagykarácsony</v>
          </cell>
        </row>
        <row r="1861">
          <cell r="BT1861" t="str">
            <v>Nagykáta</v>
          </cell>
        </row>
        <row r="1862">
          <cell r="BT1862" t="str">
            <v>Nagykereki</v>
          </cell>
        </row>
        <row r="1863">
          <cell r="BT1863" t="str">
            <v>Nagykeresztúr</v>
          </cell>
        </row>
        <row r="1864">
          <cell r="BT1864" t="str">
            <v>Nagykinizs</v>
          </cell>
        </row>
        <row r="1865">
          <cell r="BT1865" t="str">
            <v>Nagykónyi</v>
          </cell>
        </row>
        <row r="1866">
          <cell r="BT1866" t="str">
            <v>Nagykorpád</v>
          </cell>
        </row>
        <row r="1867">
          <cell r="BT1867" t="str">
            <v>Nagykovácsi</v>
          </cell>
        </row>
        <row r="1868">
          <cell r="BT1868" t="str">
            <v>Nagykozár</v>
          </cell>
        </row>
        <row r="1869">
          <cell r="BT1869" t="str">
            <v>Nagykökényes</v>
          </cell>
        </row>
        <row r="1870">
          <cell r="BT1870" t="str">
            <v>Nagykölked</v>
          </cell>
        </row>
        <row r="1871">
          <cell r="BT1871" t="str">
            <v>Nagykőrös</v>
          </cell>
        </row>
        <row r="1872">
          <cell r="BT1872" t="str">
            <v>Nagykörű</v>
          </cell>
        </row>
        <row r="1873">
          <cell r="BT1873" t="str">
            <v>Nagykutas</v>
          </cell>
        </row>
        <row r="1874">
          <cell r="BT1874" t="str">
            <v>Nagylak</v>
          </cell>
        </row>
        <row r="1875">
          <cell r="BT1875" t="str">
            <v>Nagylengyel</v>
          </cell>
        </row>
        <row r="1876">
          <cell r="BT1876" t="str">
            <v>Nagylóc</v>
          </cell>
        </row>
        <row r="1877">
          <cell r="BT1877" t="str">
            <v>Nagylók</v>
          </cell>
        </row>
        <row r="1878">
          <cell r="BT1878" t="str">
            <v>Nagylózs</v>
          </cell>
        </row>
        <row r="1879">
          <cell r="BT1879" t="str">
            <v>Nagymágocs</v>
          </cell>
        </row>
        <row r="1880">
          <cell r="BT1880" t="str">
            <v>Nagymányok</v>
          </cell>
        </row>
        <row r="1881">
          <cell r="BT1881" t="str">
            <v>Nagymaros</v>
          </cell>
        </row>
        <row r="1882">
          <cell r="BT1882" t="str">
            <v>Nagymizdó</v>
          </cell>
        </row>
        <row r="1883">
          <cell r="BT1883" t="str">
            <v>Nagynyárád</v>
          </cell>
        </row>
        <row r="1884">
          <cell r="BT1884" t="str">
            <v>Nagyoroszi</v>
          </cell>
        </row>
        <row r="1885">
          <cell r="BT1885" t="str">
            <v>Nagypáli</v>
          </cell>
        </row>
        <row r="1886">
          <cell r="BT1886" t="str">
            <v>Nagypall</v>
          </cell>
        </row>
        <row r="1887">
          <cell r="BT1887" t="str">
            <v>Nagypeterd</v>
          </cell>
        </row>
        <row r="1888">
          <cell r="BT1888" t="str">
            <v>Nagypirit</v>
          </cell>
        </row>
        <row r="1889">
          <cell r="BT1889" t="str">
            <v>Nagyrábé</v>
          </cell>
        </row>
        <row r="1890">
          <cell r="BT1890" t="str">
            <v>Nagyrada</v>
          </cell>
        </row>
        <row r="1891">
          <cell r="BT1891" t="str">
            <v>Nagyrákos</v>
          </cell>
        </row>
        <row r="1892">
          <cell r="BT1892" t="str">
            <v>Nagyrécse</v>
          </cell>
        </row>
        <row r="1893">
          <cell r="BT1893" t="str">
            <v>Nagyréde</v>
          </cell>
        </row>
        <row r="1894">
          <cell r="BT1894" t="str">
            <v>Nagyrév</v>
          </cell>
        </row>
        <row r="1895">
          <cell r="BT1895" t="str">
            <v>Nagyrozvágy</v>
          </cell>
        </row>
        <row r="1896">
          <cell r="BT1896" t="str">
            <v>Nagysáp</v>
          </cell>
        </row>
        <row r="1897">
          <cell r="BT1897" t="str">
            <v>Nagysimonyi</v>
          </cell>
        </row>
        <row r="1898">
          <cell r="BT1898" t="str">
            <v>Nagyszakácsi</v>
          </cell>
        </row>
        <row r="1899">
          <cell r="BT1899" t="str">
            <v>Nagyszékely</v>
          </cell>
        </row>
        <row r="1900">
          <cell r="BT1900" t="str">
            <v>Nagyszekeres</v>
          </cell>
        </row>
        <row r="1901">
          <cell r="BT1901" t="str">
            <v>Nagyszénás</v>
          </cell>
        </row>
        <row r="1902">
          <cell r="BT1902" t="str">
            <v>Nagyszentjános</v>
          </cell>
        </row>
        <row r="1903">
          <cell r="BT1903" t="str">
            <v>Nagyszokoly</v>
          </cell>
        </row>
        <row r="1904">
          <cell r="BT1904" t="str">
            <v>Nagytálya</v>
          </cell>
        </row>
        <row r="1905">
          <cell r="BT1905" t="str">
            <v>Nagytarcsa</v>
          </cell>
        </row>
        <row r="1906">
          <cell r="BT1906" t="str">
            <v>Nagytevel</v>
          </cell>
        </row>
        <row r="1907">
          <cell r="BT1907" t="str">
            <v>Nagytilaj</v>
          </cell>
        </row>
        <row r="1908">
          <cell r="BT1908" t="str">
            <v>Nagytótfalu</v>
          </cell>
        </row>
        <row r="1909">
          <cell r="BT1909" t="str">
            <v>Nagytőke</v>
          </cell>
        </row>
        <row r="1910">
          <cell r="BT1910" t="str">
            <v>Nagyút</v>
          </cell>
        </row>
        <row r="1911">
          <cell r="BT1911" t="str">
            <v>Nagyvarsány</v>
          </cell>
        </row>
        <row r="1912">
          <cell r="BT1912" t="str">
            <v>Nagyváty</v>
          </cell>
        </row>
        <row r="1913">
          <cell r="BT1913" t="str">
            <v>Nagyvázsony</v>
          </cell>
        </row>
        <row r="1914">
          <cell r="BT1914" t="str">
            <v>Nagyvejke</v>
          </cell>
        </row>
        <row r="1915">
          <cell r="BT1915" t="str">
            <v>Nagyveleg</v>
          </cell>
        </row>
        <row r="1916">
          <cell r="BT1916" t="str">
            <v>Nagyvenyim</v>
          </cell>
        </row>
        <row r="1917">
          <cell r="BT1917" t="str">
            <v>Nagyvisnyó</v>
          </cell>
        </row>
        <row r="1918">
          <cell r="BT1918" t="str">
            <v>Nak</v>
          </cell>
        </row>
        <row r="1919">
          <cell r="BT1919" t="str">
            <v>Napkor</v>
          </cell>
        </row>
        <row r="1920">
          <cell r="BT1920" t="str">
            <v>Nárai</v>
          </cell>
        </row>
        <row r="1921">
          <cell r="BT1921" t="str">
            <v>Narda</v>
          </cell>
        </row>
        <row r="1922">
          <cell r="BT1922" t="str">
            <v>Naszály</v>
          </cell>
        </row>
        <row r="1923">
          <cell r="BT1923" t="str">
            <v>Négyes</v>
          </cell>
        </row>
        <row r="1924">
          <cell r="BT1924" t="str">
            <v>Nekézseny</v>
          </cell>
        </row>
        <row r="1925">
          <cell r="BT1925" t="str">
            <v>Nemesapáti</v>
          </cell>
        </row>
        <row r="1926">
          <cell r="BT1926" t="str">
            <v>Nemesbikk</v>
          </cell>
        </row>
        <row r="1927">
          <cell r="BT1927" t="str">
            <v>Nemesborzova</v>
          </cell>
        </row>
        <row r="1928">
          <cell r="BT1928" t="str">
            <v>Nemesbőd</v>
          </cell>
        </row>
        <row r="1929">
          <cell r="BT1929" t="str">
            <v>Nemesbük</v>
          </cell>
        </row>
        <row r="1930">
          <cell r="BT1930" t="str">
            <v>Nemescsó</v>
          </cell>
        </row>
        <row r="1931">
          <cell r="BT1931" t="str">
            <v>Nemesdéd</v>
          </cell>
        </row>
        <row r="1932">
          <cell r="BT1932" t="str">
            <v>Nemesgörzsöny</v>
          </cell>
        </row>
        <row r="1933">
          <cell r="BT1933" t="str">
            <v>Nemesgulács</v>
          </cell>
        </row>
        <row r="1934">
          <cell r="BT1934" t="str">
            <v>Nemeshany</v>
          </cell>
        </row>
        <row r="1935">
          <cell r="BT1935" t="str">
            <v>Nemeshetés</v>
          </cell>
        </row>
        <row r="1936">
          <cell r="BT1936" t="str">
            <v>Nemeske</v>
          </cell>
        </row>
        <row r="1937">
          <cell r="BT1937" t="str">
            <v>Nemeskér</v>
          </cell>
        </row>
        <row r="1938">
          <cell r="BT1938" t="str">
            <v>Nemeskeresztúr</v>
          </cell>
        </row>
        <row r="1939">
          <cell r="BT1939" t="str">
            <v>Nemeskisfalud</v>
          </cell>
        </row>
        <row r="1940">
          <cell r="BT1940" t="str">
            <v>Nemeskocs</v>
          </cell>
        </row>
        <row r="1941">
          <cell r="BT1941" t="str">
            <v>Nemeskolta</v>
          </cell>
        </row>
        <row r="1942">
          <cell r="BT1942" t="str">
            <v>Nemesládony</v>
          </cell>
        </row>
        <row r="1943">
          <cell r="BT1943" t="str">
            <v>Nemesmedves</v>
          </cell>
        </row>
        <row r="1944">
          <cell r="BT1944" t="str">
            <v>Nemesnádudvar</v>
          </cell>
        </row>
        <row r="1945">
          <cell r="BT1945" t="str">
            <v>Nemesnép</v>
          </cell>
        </row>
        <row r="1946">
          <cell r="BT1946" t="str">
            <v>Nemespátró</v>
          </cell>
        </row>
        <row r="1947">
          <cell r="BT1947" t="str">
            <v>Nemesrádó</v>
          </cell>
        </row>
        <row r="1948">
          <cell r="BT1948" t="str">
            <v>Nemesrempehollós</v>
          </cell>
        </row>
        <row r="1949">
          <cell r="BT1949" t="str">
            <v>Nemessándorháza</v>
          </cell>
        </row>
        <row r="1950">
          <cell r="BT1950" t="str">
            <v>Nemesszalók</v>
          </cell>
        </row>
        <row r="1951">
          <cell r="BT1951" t="str">
            <v>Nemesszentandrás</v>
          </cell>
        </row>
        <row r="1952">
          <cell r="BT1952" t="str">
            <v>Nemesvámos</v>
          </cell>
        </row>
        <row r="1953">
          <cell r="BT1953" t="str">
            <v>Nemesvid</v>
          </cell>
        </row>
        <row r="1954">
          <cell r="BT1954" t="str">
            <v>Nemesvita</v>
          </cell>
        </row>
        <row r="1955">
          <cell r="BT1955" t="str">
            <v>Németbánya</v>
          </cell>
        </row>
        <row r="1956">
          <cell r="BT1956" t="str">
            <v>Németfalu</v>
          </cell>
        </row>
        <row r="1957">
          <cell r="BT1957" t="str">
            <v>Németkér</v>
          </cell>
        </row>
        <row r="1958">
          <cell r="BT1958" t="str">
            <v>Nemti</v>
          </cell>
        </row>
        <row r="1959">
          <cell r="BT1959" t="str">
            <v>Neszmély</v>
          </cell>
        </row>
        <row r="1960">
          <cell r="BT1960" t="str">
            <v>Nézsa</v>
          </cell>
        </row>
        <row r="1961">
          <cell r="BT1961" t="str">
            <v>Nick</v>
          </cell>
        </row>
        <row r="1962">
          <cell r="BT1962" t="str">
            <v>Nikla</v>
          </cell>
        </row>
        <row r="1963">
          <cell r="BT1963" t="str">
            <v>Nógrád</v>
          </cell>
        </row>
        <row r="1964">
          <cell r="BT1964" t="str">
            <v>Nógrádkövesd</v>
          </cell>
        </row>
        <row r="1965">
          <cell r="BT1965" t="str">
            <v>Nógrádmarcal</v>
          </cell>
        </row>
        <row r="1966">
          <cell r="BT1966" t="str">
            <v>Nógrádmegyer</v>
          </cell>
        </row>
        <row r="1967">
          <cell r="BT1967" t="str">
            <v>Nógrádsáp</v>
          </cell>
        </row>
        <row r="1968">
          <cell r="BT1968" t="str">
            <v>Nógrádsipek</v>
          </cell>
        </row>
        <row r="1969">
          <cell r="BT1969" t="str">
            <v>Nógrádszakál</v>
          </cell>
        </row>
        <row r="1970">
          <cell r="BT1970" t="str">
            <v>Nóráp</v>
          </cell>
        </row>
        <row r="1971">
          <cell r="BT1971" t="str">
            <v>Noszlop</v>
          </cell>
        </row>
        <row r="1972">
          <cell r="BT1972" t="str">
            <v>Noszvaj</v>
          </cell>
        </row>
        <row r="1973">
          <cell r="BT1973" t="str">
            <v>Nova</v>
          </cell>
        </row>
        <row r="1974">
          <cell r="BT1974" t="str">
            <v>Novaj</v>
          </cell>
        </row>
        <row r="1975">
          <cell r="BT1975" t="str">
            <v>Novajidrány</v>
          </cell>
        </row>
        <row r="1976">
          <cell r="BT1976" t="str">
            <v>Nőtincs</v>
          </cell>
        </row>
        <row r="1977">
          <cell r="BT1977" t="str">
            <v>Nyalka</v>
          </cell>
        </row>
        <row r="1978">
          <cell r="BT1978" t="str">
            <v>Nyárád</v>
          </cell>
        </row>
        <row r="1979">
          <cell r="BT1979" t="str">
            <v>Nyáregyháza</v>
          </cell>
        </row>
        <row r="1980">
          <cell r="BT1980" t="str">
            <v>Nyárlőrinc</v>
          </cell>
        </row>
        <row r="1981">
          <cell r="BT1981" t="str">
            <v>Nyársapát</v>
          </cell>
        </row>
        <row r="1982">
          <cell r="BT1982" t="str">
            <v>Nyékládháza</v>
          </cell>
        </row>
        <row r="1983">
          <cell r="BT1983" t="str">
            <v>Nyergesújfalu</v>
          </cell>
        </row>
        <row r="1984">
          <cell r="BT1984" t="str">
            <v>Nyésta</v>
          </cell>
        </row>
        <row r="1985">
          <cell r="BT1985" t="str">
            <v>Nyim</v>
          </cell>
        </row>
        <row r="1986">
          <cell r="BT1986" t="str">
            <v>Nyírábrány</v>
          </cell>
        </row>
        <row r="1987">
          <cell r="BT1987" t="str">
            <v>Nyíracsád</v>
          </cell>
        </row>
        <row r="1988">
          <cell r="BT1988" t="str">
            <v>Nyirád</v>
          </cell>
        </row>
        <row r="1989">
          <cell r="BT1989" t="str">
            <v>Nyíradony</v>
          </cell>
        </row>
        <row r="1990">
          <cell r="BT1990" t="str">
            <v>Nyírbátor</v>
          </cell>
        </row>
        <row r="1991">
          <cell r="BT1991" t="str">
            <v>Nyírbéltek</v>
          </cell>
        </row>
        <row r="1992">
          <cell r="BT1992" t="str">
            <v>Nyírbogát</v>
          </cell>
        </row>
        <row r="1993">
          <cell r="BT1993" t="str">
            <v>Nyírbogdány</v>
          </cell>
        </row>
        <row r="1994">
          <cell r="BT1994" t="str">
            <v>Nyírcsaholy</v>
          </cell>
        </row>
        <row r="1995">
          <cell r="BT1995" t="str">
            <v>Nyírcsászári</v>
          </cell>
        </row>
        <row r="1996">
          <cell r="BT1996" t="str">
            <v>Nyírderzs</v>
          </cell>
        </row>
        <row r="1997">
          <cell r="BT1997" t="str">
            <v>Nyíregyháza</v>
          </cell>
        </row>
        <row r="1998">
          <cell r="BT1998" t="str">
            <v>Nyírgelse</v>
          </cell>
        </row>
        <row r="1999">
          <cell r="BT1999" t="str">
            <v>Nyírgyulaj</v>
          </cell>
        </row>
        <row r="2000">
          <cell r="BT2000" t="str">
            <v>Nyíri</v>
          </cell>
        </row>
        <row r="2001">
          <cell r="BT2001" t="str">
            <v>Nyíribrony</v>
          </cell>
        </row>
        <row r="2002">
          <cell r="BT2002" t="str">
            <v>Nyírjákó</v>
          </cell>
        </row>
        <row r="2003">
          <cell r="BT2003" t="str">
            <v>Nyírkarász</v>
          </cell>
        </row>
        <row r="2004">
          <cell r="BT2004" t="str">
            <v>Nyírkáta</v>
          </cell>
        </row>
        <row r="2005">
          <cell r="BT2005" t="str">
            <v>Nyírkércs</v>
          </cell>
        </row>
        <row r="2006">
          <cell r="BT2006" t="str">
            <v>Nyírlövő</v>
          </cell>
        </row>
        <row r="2007">
          <cell r="BT2007" t="str">
            <v>Nyírlugos</v>
          </cell>
        </row>
        <row r="2008">
          <cell r="BT2008" t="str">
            <v>Nyírmada</v>
          </cell>
        </row>
        <row r="2009">
          <cell r="BT2009" t="str">
            <v>Nyírmártonfalva</v>
          </cell>
        </row>
        <row r="2010">
          <cell r="BT2010" t="str">
            <v>Nyírmeggyes</v>
          </cell>
        </row>
        <row r="2011">
          <cell r="BT2011" t="str">
            <v>Nyírmihálydi</v>
          </cell>
        </row>
        <row r="2012">
          <cell r="BT2012" t="str">
            <v>Nyírparasznya</v>
          </cell>
        </row>
        <row r="2013">
          <cell r="BT2013" t="str">
            <v>Nyírpazony</v>
          </cell>
        </row>
        <row r="2014">
          <cell r="BT2014" t="str">
            <v>Nyírpilis</v>
          </cell>
        </row>
        <row r="2015">
          <cell r="BT2015" t="str">
            <v>Nyírtass</v>
          </cell>
        </row>
        <row r="2016">
          <cell r="BT2016" t="str">
            <v>Nyírtelek</v>
          </cell>
        </row>
        <row r="2017">
          <cell r="BT2017" t="str">
            <v>Nyírtét</v>
          </cell>
        </row>
        <row r="2018">
          <cell r="BT2018" t="str">
            <v>Nyírtura</v>
          </cell>
        </row>
        <row r="2019">
          <cell r="BT2019" t="str">
            <v>Nyírvasvári</v>
          </cell>
        </row>
        <row r="2020">
          <cell r="BT2020" t="str">
            <v>Nyomár</v>
          </cell>
        </row>
        <row r="2021">
          <cell r="BT2021" t="str">
            <v>Nyőgér</v>
          </cell>
        </row>
        <row r="2022">
          <cell r="BT2022" t="str">
            <v>Nyugotszenterzsébet</v>
          </cell>
        </row>
        <row r="2023">
          <cell r="BT2023" t="str">
            <v>Nyúl</v>
          </cell>
        </row>
        <row r="2024">
          <cell r="BT2024" t="str">
            <v>Óbánya</v>
          </cell>
        </row>
        <row r="2025">
          <cell r="BT2025" t="str">
            <v>Óbarok</v>
          </cell>
        </row>
        <row r="2026">
          <cell r="BT2026" t="str">
            <v>Óbudavár</v>
          </cell>
        </row>
        <row r="2027">
          <cell r="BT2027" t="str">
            <v>Ócsa</v>
          </cell>
        </row>
        <row r="2028">
          <cell r="BT2028" t="str">
            <v>Ócsárd</v>
          </cell>
        </row>
        <row r="2029">
          <cell r="BT2029" t="str">
            <v>Ófalu</v>
          </cell>
        </row>
        <row r="2030">
          <cell r="BT2030" t="str">
            <v>Ófehértó</v>
          </cell>
        </row>
        <row r="2031">
          <cell r="BT2031" t="str">
            <v>Óföldeák</v>
          </cell>
        </row>
        <row r="2032">
          <cell r="BT2032" t="str">
            <v>Óhíd</v>
          </cell>
        </row>
        <row r="2033">
          <cell r="BT2033" t="str">
            <v>Okány</v>
          </cell>
        </row>
        <row r="2034">
          <cell r="BT2034" t="str">
            <v>Okorág</v>
          </cell>
        </row>
        <row r="2035">
          <cell r="BT2035" t="str">
            <v>Okorvölgy</v>
          </cell>
        </row>
        <row r="2036">
          <cell r="BT2036" t="str">
            <v>Olasz</v>
          </cell>
        </row>
        <row r="2037">
          <cell r="BT2037" t="str">
            <v>Olaszfa</v>
          </cell>
        </row>
        <row r="2038">
          <cell r="BT2038" t="str">
            <v>Olaszfalu</v>
          </cell>
        </row>
        <row r="2039">
          <cell r="BT2039" t="str">
            <v>Olaszliszka</v>
          </cell>
        </row>
        <row r="2040">
          <cell r="BT2040" t="str">
            <v>Olcsva</v>
          </cell>
        </row>
        <row r="2041">
          <cell r="BT2041" t="str">
            <v>Olcsvaapáti</v>
          </cell>
        </row>
        <row r="2042">
          <cell r="BT2042" t="str">
            <v>Old</v>
          </cell>
        </row>
        <row r="2043">
          <cell r="BT2043" t="str">
            <v>Ólmod</v>
          </cell>
        </row>
        <row r="2044">
          <cell r="BT2044" t="str">
            <v>Oltárc</v>
          </cell>
        </row>
        <row r="2045">
          <cell r="BT2045" t="str">
            <v>Onga</v>
          </cell>
        </row>
        <row r="2046">
          <cell r="BT2046" t="str">
            <v>Ónod</v>
          </cell>
        </row>
        <row r="2047">
          <cell r="BT2047" t="str">
            <v>Ópályi</v>
          </cell>
        </row>
        <row r="2048">
          <cell r="BT2048" t="str">
            <v>Ópusztaszer</v>
          </cell>
        </row>
        <row r="2049">
          <cell r="BT2049" t="str">
            <v>Orbányosfa</v>
          </cell>
        </row>
        <row r="2050">
          <cell r="BT2050" t="str">
            <v>Orci</v>
          </cell>
        </row>
        <row r="2051">
          <cell r="BT2051" t="str">
            <v>Ordacsehi</v>
          </cell>
        </row>
        <row r="2052">
          <cell r="BT2052" t="str">
            <v>Ordas</v>
          </cell>
        </row>
        <row r="2053">
          <cell r="BT2053" t="str">
            <v>Orfalu</v>
          </cell>
        </row>
        <row r="2054">
          <cell r="BT2054" t="str">
            <v>Orfű</v>
          </cell>
        </row>
        <row r="2055">
          <cell r="BT2055" t="str">
            <v>Orgovány</v>
          </cell>
        </row>
        <row r="2056">
          <cell r="BT2056" t="str">
            <v>Ormándlak</v>
          </cell>
        </row>
        <row r="2057">
          <cell r="BT2057" t="str">
            <v>Ormosbánya</v>
          </cell>
        </row>
        <row r="2058">
          <cell r="BT2058" t="str">
            <v>Orosháza</v>
          </cell>
        </row>
        <row r="2059">
          <cell r="BT2059" t="str">
            <v>Oroszi</v>
          </cell>
        </row>
        <row r="2060">
          <cell r="BT2060" t="str">
            <v>Oroszlány</v>
          </cell>
        </row>
        <row r="2061">
          <cell r="BT2061" t="str">
            <v>Oroszló</v>
          </cell>
        </row>
        <row r="2062">
          <cell r="BT2062" t="str">
            <v>Orosztony</v>
          </cell>
        </row>
        <row r="2063">
          <cell r="BT2063" t="str">
            <v>Ortaháza</v>
          </cell>
        </row>
        <row r="2064">
          <cell r="BT2064" t="str">
            <v>Osli</v>
          </cell>
        </row>
        <row r="2065">
          <cell r="BT2065" t="str">
            <v>Ostffyasszonyfa</v>
          </cell>
        </row>
        <row r="2066">
          <cell r="BT2066" t="str">
            <v>Ostoros</v>
          </cell>
        </row>
        <row r="2067">
          <cell r="BT2067" t="str">
            <v>Oszkó</v>
          </cell>
        </row>
        <row r="2068">
          <cell r="BT2068" t="str">
            <v>Oszlár</v>
          </cell>
        </row>
        <row r="2069">
          <cell r="BT2069" t="str">
            <v>Osztopán</v>
          </cell>
        </row>
        <row r="2070">
          <cell r="BT2070" t="str">
            <v>Ózd</v>
          </cell>
        </row>
        <row r="2071">
          <cell r="BT2071" t="str">
            <v>Ózdfalu</v>
          </cell>
        </row>
        <row r="2072">
          <cell r="BT2072" t="str">
            <v>Ozmánbük</v>
          </cell>
        </row>
        <row r="2073">
          <cell r="BT2073" t="str">
            <v>Ozora</v>
          </cell>
        </row>
        <row r="2074">
          <cell r="BT2074" t="str">
            <v>Öcs</v>
          </cell>
        </row>
        <row r="2075">
          <cell r="BT2075" t="str">
            <v>Őcsény</v>
          </cell>
        </row>
        <row r="2076">
          <cell r="BT2076" t="str">
            <v>Öcsöd</v>
          </cell>
        </row>
        <row r="2077">
          <cell r="BT2077" t="str">
            <v>Ököritófülpös</v>
          </cell>
        </row>
        <row r="2078">
          <cell r="BT2078" t="str">
            <v>Ölbő</v>
          </cell>
        </row>
        <row r="2079">
          <cell r="BT2079" t="str">
            <v>Ömböly</v>
          </cell>
        </row>
        <row r="2080">
          <cell r="BT2080" t="str">
            <v>Őr</v>
          </cell>
        </row>
        <row r="2081">
          <cell r="BT2081" t="str">
            <v>Őrbottyán</v>
          </cell>
        </row>
        <row r="2082">
          <cell r="BT2082" t="str">
            <v>Öregcsertő</v>
          </cell>
        </row>
        <row r="2083">
          <cell r="BT2083" t="str">
            <v>Öreglak</v>
          </cell>
        </row>
        <row r="2084">
          <cell r="BT2084" t="str">
            <v>Őrhalom</v>
          </cell>
        </row>
        <row r="2085">
          <cell r="BT2085" t="str">
            <v>Őrimagyarósd</v>
          </cell>
        </row>
        <row r="2086">
          <cell r="BT2086" t="str">
            <v>Őriszentpéter</v>
          </cell>
        </row>
        <row r="2087">
          <cell r="BT2087" t="str">
            <v>Örkény</v>
          </cell>
        </row>
        <row r="2088">
          <cell r="BT2088" t="str">
            <v>Örményes</v>
          </cell>
        </row>
        <row r="2089">
          <cell r="BT2089" t="str">
            <v>Örménykút</v>
          </cell>
        </row>
        <row r="2090">
          <cell r="BT2090" t="str">
            <v>Őrtilos</v>
          </cell>
        </row>
        <row r="2091">
          <cell r="BT2091" t="str">
            <v>Örvényes</v>
          </cell>
        </row>
        <row r="2092">
          <cell r="BT2092" t="str">
            <v>Ősagárd</v>
          </cell>
        </row>
        <row r="2093">
          <cell r="BT2093" t="str">
            <v>Ősi</v>
          </cell>
        </row>
        <row r="2094">
          <cell r="BT2094" t="str">
            <v>Öskü</v>
          </cell>
        </row>
        <row r="2095">
          <cell r="BT2095" t="str">
            <v>Öttevény</v>
          </cell>
        </row>
        <row r="2096">
          <cell r="BT2096" t="str">
            <v>Öttömös</v>
          </cell>
        </row>
        <row r="2097">
          <cell r="BT2097" t="str">
            <v>Ötvöskónyi</v>
          </cell>
        </row>
        <row r="2098">
          <cell r="BT2098" t="str">
            <v>Pácin</v>
          </cell>
        </row>
        <row r="2099">
          <cell r="BT2099" t="str">
            <v>Pacsa</v>
          </cell>
        </row>
        <row r="2100">
          <cell r="BT2100" t="str">
            <v>Pácsony</v>
          </cell>
        </row>
        <row r="2101">
          <cell r="BT2101" t="str">
            <v>Padár</v>
          </cell>
        </row>
        <row r="2102">
          <cell r="BT2102" t="str">
            <v>Páhi</v>
          </cell>
        </row>
        <row r="2103">
          <cell r="BT2103" t="str">
            <v>Páka</v>
          </cell>
        </row>
        <row r="2104">
          <cell r="BT2104" t="str">
            <v>Pakod</v>
          </cell>
        </row>
        <row r="2105">
          <cell r="BT2105" t="str">
            <v>Pákozd</v>
          </cell>
        </row>
        <row r="2106">
          <cell r="BT2106" t="str">
            <v>Paks</v>
          </cell>
        </row>
        <row r="2107">
          <cell r="BT2107" t="str">
            <v>Palé</v>
          </cell>
        </row>
        <row r="2108">
          <cell r="BT2108" t="str">
            <v>Pálfa</v>
          </cell>
        </row>
        <row r="2109">
          <cell r="BT2109" t="str">
            <v>Pálfiszeg</v>
          </cell>
        </row>
        <row r="2110">
          <cell r="BT2110" t="str">
            <v>Pálháza</v>
          </cell>
        </row>
        <row r="2111">
          <cell r="BT2111" t="str">
            <v>Páli</v>
          </cell>
        </row>
        <row r="2112">
          <cell r="BT2112" t="str">
            <v>Palkonya</v>
          </cell>
        </row>
        <row r="2113">
          <cell r="BT2113" t="str">
            <v>Pálmajor</v>
          </cell>
        </row>
        <row r="2114">
          <cell r="BT2114" t="str">
            <v>Pálmonostora</v>
          </cell>
        </row>
        <row r="2115">
          <cell r="BT2115" t="str">
            <v>Pálosvörösmart</v>
          </cell>
        </row>
        <row r="2116">
          <cell r="BT2116" t="str">
            <v>Palotabozsok</v>
          </cell>
        </row>
        <row r="2117">
          <cell r="BT2117" t="str">
            <v>Palotás</v>
          </cell>
        </row>
        <row r="2118">
          <cell r="BT2118" t="str">
            <v>Paloznak</v>
          </cell>
        </row>
        <row r="2119">
          <cell r="BT2119" t="str">
            <v>Pamlény</v>
          </cell>
        </row>
        <row r="2120">
          <cell r="BT2120" t="str">
            <v>Pamuk</v>
          </cell>
        </row>
        <row r="2121">
          <cell r="BT2121" t="str">
            <v>Pánd</v>
          </cell>
        </row>
        <row r="2122">
          <cell r="BT2122" t="str">
            <v>Pankasz</v>
          </cell>
        </row>
        <row r="2123">
          <cell r="BT2123" t="str">
            <v>Pannonhalma</v>
          </cell>
        </row>
        <row r="2124">
          <cell r="BT2124" t="str">
            <v>Pányok</v>
          </cell>
        </row>
        <row r="2125">
          <cell r="BT2125" t="str">
            <v>Panyola</v>
          </cell>
        </row>
        <row r="2126">
          <cell r="BT2126" t="str">
            <v>Pap</v>
          </cell>
        </row>
        <row r="2127">
          <cell r="BT2127" t="str">
            <v>Pápa</v>
          </cell>
        </row>
        <row r="2128">
          <cell r="BT2128" t="str">
            <v>Pápadereske</v>
          </cell>
        </row>
        <row r="2129">
          <cell r="BT2129" t="str">
            <v>Pápakovácsi</v>
          </cell>
        </row>
        <row r="2130">
          <cell r="BT2130" t="str">
            <v>Pápasalamon</v>
          </cell>
        </row>
        <row r="2131">
          <cell r="BT2131" t="str">
            <v>Pápateszér</v>
          </cell>
        </row>
        <row r="2132">
          <cell r="BT2132" t="str">
            <v>Papkeszi</v>
          </cell>
        </row>
        <row r="2133">
          <cell r="BT2133" t="str">
            <v>Pápoc</v>
          </cell>
        </row>
        <row r="2134">
          <cell r="BT2134" t="str">
            <v>Papos</v>
          </cell>
        </row>
        <row r="2135">
          <cell r="BT2135" t="str">
            <v>Páprád</v>
          </cell>
        </row>
        <row r="2136">
          <cell r="BT2136" t="str">
            <v>Parád</v>
          </cell>
        </row>
        <row r="2137">
          <cell r="BT2137" t="str">
            <v>Parádsasvár</v>
          </cell>
        </row>
        <row r="2138">
          <cell r="BT2138" t="str">
            <v>Parasznya</v>
          </cell>
        </row>
        <row r="2139">
          <cell r="BT2139" t="str">
            <v>Pári</v>
          </cell>
        </row>
        <row r="2140">
          <cell r="BT2140" t="str">
            <v>Paszab</v>
          </cell>
        </row>
        <row r="2141">
          <cell r="BT2141" t="str">
            <v>Pásztó</v>
          </cell>
        </row>
        <row r="2142">
          <cell r="BT2142" t="str">
            <v>Pásztori</v>
          </cell>
        </row>
        <row r="2143">
          <cell r="BT2143" t="str">
            <v>Pat</v>
          </cell>
        </row>
        <row r="2144">
          <cell r="BT2144" t="str">
            <v>Patak</v>
          </cell>
        </row>
        <row r="2145">
          <cell r="BT2145" t="str">
            <v>Patalom</v>
          </cell>
        </row>
        <row r="2146">
          <cell r="BT2146" t="str">
            <v>Patapoklosi</v>
          </cell>
        </row>
        <row r="2147">
          <cell r="BT2147" t="str">
            <v>Patca</v>
          </cell>
        </row>
        <row r="2148">
          <cell r="BT2148" t="str">
            <v>Pátka</v>
          </cell>
        </row>
        <row r="2149">
          <cell r="BT2149" t="str">
            <v>Patosfa</v>
          </cell>
        </row>
        <row r="2150">
          <cell r="BT2150" t="str">
            <v>Pátroha</v>
          </cell>
        </row>
        <row r="2151">
          <cell r="BT2151" t="str">
            <v>Patvarc</v>
          </cell>
        </row>
        <row r="2152">
          <cell r="BT2152" t="str">
            <v>Páty</v>
          </cell>
        </row>
        <row r="2153">
          <cell r="BT2153" t="str">
            <v>Pátyod</v>
          </cell>
        </row>
        <row r="2154">
          <cell r="BT2154" t="str">
            <v>Pázmánd</v>
          </cell>
        </row>
        <row r="2155">
          <cell r="BT2155" t="str">
            <v>Pázmándfalu</v>
          </cell>
        </row>
        <row r="2156">
          <cell r="BT2156" t="str">
            <v>Pécel</v>
          </cell>
        </row>
        <row r="2157">
          <cell r="BT2157" t="str">
            <v>Pecöl</v>
          </cell>
        </row>
        <row r="2158">
          <cell r="BT2158" t="str">
            <v>Pécs</v>
          </cell>
        </row>
        <row r="2159">
          <cell r="BT2159" t="str">
            <v>Pécsbagota</v>
          </cell>
        </row>
        <row r="2160">
          <cell r="BT2160" t="str">
            <v>Pécsdevecser</v>
          </cell>
        </row>
        <row r="2161">
          <cell r="BT2161" t="str">
            <v>Pécsely</v>
          </cell>
        </row>
        <row r="2162">
          <cell r="BT2162" t="str">
            <v>Pécsudvard</v>
          </cell>
        </row>
        <row r="2163">
          <cell r="BT2163" t="str">
            <v>Pécsvárad</v>
          </cell>
        </row>
        <row r="2164">
          <cell r="BT2164" t="str">
            <v>Pellérd</v>
          </cell>
        </row>
        <row r="2165">
          <cell r="BT2165" t="str">
            <v>Pély</v>
          </cell>
        </row>
        <row r="2166">
          <cell r="BT2166" t="str">
            <v>Penc</v>
          </cell>
        </row>
        <row r="2167">
          <cell r="BT2167" t="str">
            <v>Penészlek</v>
          </cell>
        </row>
        <row r="2168">
          <cell r="BT2168" t="str">
            <v>Pénzesgyőr</v>
          </cell>
        </row>
        <row r="2169">
          <cell r="BT2169" t="str">
            <v>Penyige</v>
          </cell>
        </row>
        <row r="2170">
          <cell r="BT2170" t="str">
            <v>Pér</v>
          </cell>
        </row>
        <row r="2171">
          <cell r="BT2171" t="str">
            <v>Perbál</v>
          </cell>
        </row>
        <row r="2172">
          <cell r="BT2172" t="str">
            <v>Pere</v>
          </cell>
        </row>
        <row r="2173">
          <cell r="BT2173" t="str">
            <v>Perecse</v>
          </cell>
        </row>
        <row r="2174">
          <cell r="BT2174" t="str">
            <v>Pereked</v>
          </cell>
        </row>
        <row r="2175">
          <cell r="BT2175" t="str">
            <v>Perenye</v>
          </cell>
        </row>
        <row r="2176">
          <cell r="BT2176" t="str">
            <v>Peresznye</v>
          </cell>
        </row>
        <row r="2177">
          <cell r="BT2177" t="str">
            <v>Pereszteg</v>
          </cell>
        </row>
        <row r="2178">
          <cell r="BT2178" t="str">
            <v>Perkáta</v>
          </cell>
        </row>
        <row r="2179">
          <cell r="BT2179" t="str">
            <v>Perkupa</v>
          </cell>
        </row>
        <row r="2180">
          <cell r="BT2180" t="str">
            <v>Perőcsény</v>
          </cell>
        </row>
        <row r="2181">
          <cell r="BT2181" t="str">
            <v>Peterd</v>
          </cell>
        </row>
        <row r="2182">
          <cell r="BT2182" t="str">
            <v>Péterhida</v>
          </cell>
        </row>
        <row r="2183">
          <cell r="BT2183" t="str">
            <v>Péteri</v>
          </cell>
        </row>
        <row r="2184">
          <cell r="BT2184" t="str">
            <v>Pétervására</v>
          </cell>
        </row>
        <row r="2185">
          <cell r="BT2185" t="str">
            <v>Pétfürdő</v>
          </cell>
        </row>
        <row r="2186">
          <cell r="BT2186" t="str">
            <v>Pethőhenye</v>
          </cell>
        </row>
        <row r="2187">
          <cell r="BT2187" t="str">
            <v>Petneháza</v>
          </cell>
        </row>
        <row r="2188">
          <cell r="BT2188" t="str">
            <v>Petőfibánya</v>
          </cell>
        </row>
        <row r="2189">
          <cell r="BT2189" t="str">
            <v>Petőfiszállás</v>
          </cell>
        </row>
        <row r="2190">
          <cell r="BT2190" t="str">
            <v>Petőháza</v>
          </cell>
        </row>
        <row r="2191">
          <cell r="BT2191" t="str">
            <v>Petőmihályfa</v>
          </cell>
        </row>
        <row r="2192">
          <cell r="BT2192" t="str">
            <v>Petrikeresztúr</v>
          </cell>
        </row>
        <row r="2193">
          <cell r="BT2193" t="str">
            <v>Petrivente</v>
          </cell>
        </row>
        <row r="2194">
          <cell r="BT2194" t="str">
            <v>Pettend</v>
          </cell>
        </row>
        <row r="2195">
          <cell r="BT2195" t="str">
            <v>Piliny</v>
          </cell>
        </row>
        <row r="2196">
          <cell r="BT2196" t="str">
            <v>Pilis</v>
          </cell>
        </row>
        <row r="2197">
          <cell r="BT2197" t="str">
            <v>Pilisborosjenő</v>
          </cell>
        </row>
        <row r="2198">
          <cell r="BT2198" t="str">
            <v>Piliscsaba</v>
          </cell>
        </row>
        <row r="2199">
          <cell r="BT2199" t="str">
            <v>Piliscsév</v>
          </cell>
        </row>
        <row r="2200">
          <cell r="BT2200" t="str">
            <v>Pilisjászfalu</v>
          </cell>
        </row>
        <row r="2201">
          <cell r="BT2201" t="str">
            <v>Pilismarót</v>
          </cell>
        </row>
        <row r="2202">
          <cell r="BT2202" t="str">
            <v>Pilisszántó</v>
          </cell>
        </row>
        <row r="2203">
          <cell r="BT2203" t="str">
            <v>Pilisszentiván</v>
          </cell>
        </row>
        <row r="2204">
          <cell r="BT2204" t="str">
            <v>Pilisszentkereszt</v>
          </cell>
        </row>
        <row r="2205">
          <cell r="BT2205" t="str">
            <v>Pilisszentlászló</v>
          </cell>
        </row>
        <row r="2206">
          <cell r="BT2206" t="str">
            <v>Pilisvörösvár</v>
          </cell>
        </row>
        <row r="2207">
          <cell r="BT2207" t="str">
            <v>Pincehely</v>
          </cell>
        </row>
        <row r="2208">
          <cell r="BT2208" t="str">
            <v>Pinkamindszent</v>
          </cell>
        </row>
        <row r="2209">
          <cell r="BT2209" t="str">
            <v>Pinnye</v>
          </cell>
        </row>
        <row r="2210">
          <cell r="BT2210" t="str">
            <v>Piricse</v>
          </cell>
        </row>
        <row r="2211">
          <cell r="BT2211" t="str">
            <v>Pirtó</v>
          </cell>
        </row>
        <row r="2212">
          <cell r="BT2212" t="str">
            <v>Piskó</v>
          </cell>
        </row>
        <row r="2213">
          <cell r="BT2213" t="str">
            <v>Pitvaros</v>
          </cell>
        </row>
        <row r="2214">
          <cell r="BT2214" t="str">
            <v>Pócsa</v>
          </cell>
        </row>
        <row r="2215">
          <cell r="BT2215" t="str">
            <v>Pocsaj</v>
          </cell>
        </row>
        <row r="2216">
          <cell r="BT2216" t="str">
            <v>Pócsmegyer</v>
          </cell>
        </row>
        <row r="2217">
          <cell r="BT2217" t="str">
            <v>Pócspetri</v>
          </cell>
        </row>
        <row r="2218">
          <cell r="BT2218" t="str">
            <v>Pogány</v>
          </cell>
        </row>
        <row r="2219">
          <cell r="BT2219" t="str">
            <v>Pogányszentpéter</v>
          </cell>
        </row>
        <row r="2220">
          <cell r="BT2220" t="str">
            <v>Pókaszepetk</v>
          </cell>
        </row>
        <row r="2221">
          <cell r="BT2221" t="str">
            <v>Polány</v>
          </cell>
        </row>
        <row r="2222">
          <cell r="BT2222" t="str">
            <v>Polgár</v>
          </cell>
        </row>
        <row r="2223">
          <cell r="BT2223" t="str">
            <v>Polgárdi</v>
          </cell>
        </row>
        <row r="2224">
          <cell r="BT2224" t="str">
            <v>Pomáz</v>
          </cell>
        </row>
        <row r="2225">
          <cell r="BT2225" t="str">
            <v>Porcsalma</v>
          </cell>
        </row>
        <row r="2226">
          <cell r="BT2226" t="str">
            <v>Pornóapáti</v>
          </cell>
        </row>
        <row r="2227">
          <cell r="BT2227" t="str">
            <v>Poroszló</v>
          </cell>
        </row>
        <row r="2228">
          <cell r="BT2228" t="str">
            <v>Porpác</v>
          </cell>
        </row>
        <row r="2229">
          <cell r="BT2229" t="str">
            <v>Porrog</v>
          </cell>
        </row>
        <row r="2230">
          <cell r="BT2230" t="str">
            <v>Porrogszentkirály</v>
          </cell>
        </row>
        <row r="2231">
          <cell r="BT2231" t="str">
            <v>Porrogszentpál</v>
          </cell>
        </row>
        <row r="2232">
          <cell r="BT2232" t="str">
            <v>Pórszombat</v>
          </cell>
        </row>
        <row r="2233">
          <cell r="BT2233" t="str">
            <v>Porva</v>
          </cell>
        </row>
        <row r="2234">
          <cell r="BT2234" t="str">
            <v>Pósfa</v>
          </cell>
        </row>
        <row r="2235">
          <cell r="BT2235" t="str">
            <v>Potony</v>
          </cell>
        </row>
        <row r="2236">
          <cell r="BT2236" t="str">
            <v>Potyond</v>
          </cell>
        </row>
        <row r="2237">
          <cell r="BT2237" t="str">
            <v>Pölöske</v>
          </cell>
        </row>
        <row r="2238">
          <cell r="BT2238" t="str">
            <v>Pölöskefő</v>
          </cell>
        </row>
        <row r="2239">
          <cell r="BT2239" t="str">
            <v>Pörböly</v>
          </cell>
        </row>
        <row r="2240">
          <cell r="BT2240" t="str">
            <v>Pördefölde</v>
          </cell>
        </row>
        <row r="2241">
          <cell r="BT2241" t="str">
            <v>Pötréte</v>
          </cell>
        </row>
        <row r="2242">
          <cell r="BT2242" t="str">
            <v>Prügy</v>
          </cell>
        </row>
        <row r="2243">
          <cell r="BT2243" t="str">
            <v>Pula</v>
          </cell>
        </row>
        <row r="2244">
          <cell r="BT2244" t="str">
            <v>Pusztaapáti</v>
          </cell>
        </row>
        <row r="2245">
          <cell r="BT2245" t="str">
            <v>Pusztaberki</v>
          </cell>
        </row>
        <row r="2246">
          <cell r="BT2246" t="str">
            <v>Pusztacsalád</v>
          </cell>
        </row>
        <row r="2247">
          <cell r="BT2247" t="str">
            <v>Pusztacsó</v>
          </cell>
        </row>
        <row r="2248">
          <cell r="BT2248" t="str">
            <v>Pusztadobos</v>
          </cell>
        </row>
        <row r="2249">
          <cell r="BT2249" t="str">
            <v>Pusztaederics</v>
          </cell>
        </row>
        <row r="2250">
          <cell r="BT2250" t="str">
            <v>Pusztafalu</v>
          </cell>
        </row>
        <row r="2251">
          <cell r="BT2251" t="str">
            <v>Pusztaföldvár</v>
          </cell>
        </row>
        <row r="2252">
          <cell r="BT2252" t="str">
            <v>Pusztahencse</v>
          </cell>
        </row>
        <row r="2253">
          <cell r="BT2253" t="str">
            <v>Pusztakovácsi</v>
          </cell>
        </row>
        <row r="2254">
          <cell r="BT2254" t="str">
            <v>Pusztamagyaród</v>
          </cell>
        </row>
        <row r="2255">
          <cell r="BT2255" t="str">
            <v>Pusztamérges</v>
          </cell>
        </row>
        <row r="2256">
          <cell r="BT2256" t="str">
            <v>Pusztamiske</v>
          </cell>
        </row>
        <row r="2257">
          <cell r="BT2257" t="str">
            <v>Pusztamonostor</v>
          </cell>
        </row>
        <row r="2258">
          <cell r="BT2258" t="str">
            <v>Pusztaottlaka</v>
          </cell>
        </row>
        <row r="2259">
          <cell r="BT2259" t="str">
            <v>Pusztaradvány</v>
          </cell>
        </row>
        <row r="2260">
          <cell r="BT2260" t="str">
            <v>Pusztaszabolcs</v>
          </cell>
        </row>
        <row r="2261">
          <cell r="BT2261" t="str">
            <v>Pusztaszemes</v>
          </cell>
        </row>
        <row r="2262">
          <cell r="BT2262" t="str">
            <v>Pusztaszentlászló</v>
          </cell>
        </row>
        <row r="2263">
          <cell r="BT2263" t="str">
            <v>Pusztaszer</v>
          </cell>
        </row>
        <row r="2264">
          <cell r="BT2264" t="str">
            <v>Pusztavacs</v>
          </cell>
        </row>
        <row r="2265">
          <cell r="BT2265" t="str">
            <v>Pusztavám</v>
          </cell>
        </row>
        <row r="2266">
          <cell r="BT2266" t="str">
            <v>Pusztazámor</v>
          </cell>
        </row>
        <row r="2267">
          <cell r="BT2267" t="str">
            <v>Putnok</v>
          </cell>
        </row>
        <row r="2268">
          <cell r="BT2268" t="str">
            <v>Püski</v>
          </cell>
        </row>
        <row r="2269">
          <cell r="BT2269" t="str">
            <v>Püspökhatvan</v>
          </cell>
        </row>
        <row r="2270">
          <cell r="BT2270" t="str">
            <v>Püspökladány</v>
          </cell>
        </row>
        <row r="2271">
          <cell r="BT2271" t="str">
            <v>Püspökmolnári</v>
          </cell>
        </row>
        <row r="2272">
          <cell r="BT2272" t="str">
            <v>Püspökszilágy</v>
          </cell>
        </row>
        <row r="2273">
          <cell r="BT2273" t="str">
            <v>Rábacsanak</v>
          </cell>
        </row>
        <row r="2274">
          <cell r="BT2274" t="str">
            <v>Rábacsécsény</v>
          </cell>
        </row>
        <row r="2275">
          <cell r="BT2275" t="str">
            <v>Rábagyarmat</v>
          </cell>
        </row>
        <row r="2276">
          <cell r="BT2276" t="str">
            <v>Rábahídvég</v>
          </cell>
        </row>
        <row r="2277">
          <cell r="BT2277" t="str">
            <v>Rábakecöl</v>
          </cell>
        </row>
        <row r="2278">
          <cell r="BT2278" t="str">
            <v>Rábapatona</v>
          </cell>
        </row>
        <row r="2279">
          <cell r="BT2279" t="str">
            <v>Rábapaty</v>
          </cell>
        </row>
        <row r="2280">
          <cell r="BT2280" t="str">
            <v>Rábapordány</v>
          </cell>
        </row>
        <row r="2281">
          <cell r="BT2281" t="str">
            <v>Rábasebes</v>
          </cell>
        </row>
        <row r="2282">
          <cell r="BT2282" t="str">
            <v>Rábaszentandrás</v>
          </cell>
        </row>
        <row r="2283">
          <cell r="BT2283" t="str">
            <v>Rábaszentmihály</v>
          </cell>
        </row>
        <row r="2284">
          <cell r="BT2284" t="str">
            <v>Rábaszentmiklós</v>
          </cell>
        </row>
        <row r="2285">
          <cell r="BT2285" t="str">
            <v>Rábatamási</v>
          </cell>
        </row>
        <row r="2286">
          <cell r="BT2286" t="str">
            <v>Rábatöttös</v>
          </cell>
        </row>
        <row r="2287">
          <cell r="BT2287" t="str">
            <v>Rábcakapi</v>
          </cell>
        </row>
        <row r="2288">
          <cell r="BT2288" t="str">
            <v>Rácalmás</v>
          </cell>
        </row>
        <row r="2289">
          <cell r="BT2289" t="str">
            <v>Ráckeresztúr</v>
          </cell>
        </row>
        <row r="2290">
          <cell r="BT2290" t="str">
            <v>Ráckeve</v>
          </cell>
        </row>
        <row r="2291">
          <cell r="BT2291" t="str">
            <v>Rád</v>
          </cell>
        </row>
        <row r="2292">
          <cell r="BT2292" t="str">
            <v>Rádfalva</v>
          </cell>
        </row>
        <row r="2293">
          <cell r="BT2293" t="str">
            <v>Rádóckölked</v>
          </cell>
        </row>
        <row r="2294">
          <cell r="BT2294" t="str">
            <v>Radostyán</v>
          </cell>
        </row>
        <row r="2295">
          <cell r="BT2295" t="str">
            <v>Ragály</v>
          </cell>
        </row>
        <row r="2296">
          <cell r="BT2296" t="str">
            <v>Rajka</v>
          </cell>
        </row>
        <row r="2297">
          <cell r="BT2297" t="str">
            <v>Rakaca</v>
          </cell>
        </row>
        <row r="2298">
          <cell r="BT2298" t="str">
            <v>Rakacaszend</v>
          </cell>
        </row>
        <row r="2299">
          <cell r="BT2299" t="str">
            <v>Rakamaz</v>
          </cell>
        </row>
        <row r="2300">
          <cell r="BT2300" t="str">
            <v>Rákóczibánya</v>
          </cell>
        </row>
        <row r="2301">
          <cell r="BT2301" t="str">
            <v>Rákóczifalva</v>
          </cell>
        </row>
        <row r="2302">
          <cell r="BT2302" t="str">
            <v>Rákócziújfalu</v>
          </cell>
        </row>
        <row r="2303">
          <cell r="BT2303" t="str">
            <v>Ráksi</v>
          </cell>
        </row>
        <row r="2304">
          <cell r="BT2304" t="str">
            <v>Ramocsa</v>
          </cell>
        </row>
        <row r="2305">
          <cell r="BT2305" t="str">
            <v>Ramocsaháza</v>
          </cell>
        </row>
        <row r="2306">
          <cell r="BT2306" t="str">
            <v>Rápolt</v>
          </cell>
        </row>
        <row r="2307">
          <cell r="BT2307" t="str">
            <v>Raposka</v>
          </cell>
        </row>
        <row r="2308">
          <cell r="BT2308" t="str">
            <v>Rásonysápberencs</v>
          </cell>
        </row>
        <row r="2309">
          <cell r="BT2309" t="str">
            <v>Rátka</v>
          </cell>
        </row>
        <row r="2310">
          <cell r="BT2310" t="str">
            <v>Rátót</v>
          </cell>
        </row>
        <row r="2311">
          <cell r="BT2311" t="str">
            <v>Ravazd</v>
          </cell>
        </row>
        <row r="2312">
          <cell r="BT2312" t="str">
            <v>Recsk</v>
          </cell>
        </row>
        <row r="2313">
          <cell r="BT2313" t="str">
            <v>Réde</v>
          </cell>
        </row>
        <row r="2314">
          <cell r="BT2314" t="str">
            <v>Rédics</v>
          </cell>
        </row>
        <row r="2315">
          <cell r="BT2315" t="str">
            <v>Regéc</v>
          </cell>
        </row>
        <row r="2316">
          <cell r="BT2316" t="str">
            <v>Regenye</v>
          </cell>
        </row>
        <row r="2317">
          <cell r="BT2317" t="str">
            <v>Regöly</v>
          </cell>
        </row>
        <row r="2318">
          <cell r="BT2318" t="str">
            <v>Rém</v>
          </cell>
        </row>
        <row r="2319">
          <cell r="BT2319" t="str">
            <v>Remeteszőlős</v>
          </cell>
        </row>
        <row r="2320">
          <cell r="BT2320" t="str">
            <v>Répáshuta</v>
          </cell>
        </row>
        <row r="2321">
          <cell r="BT2321" t="str">
            <v>Répcelak</v>
          </cell>
        </row>
        <row r="2322">
          <cell r="BT2322" t="str">
            <v>Répceszemere</v>
          </cell>
        </row>
        <row r="2323">
          <cell r="BT2323" t="str">
            <v>Répceszentgyörgy</v>
          </cell>
        </row>
        <row r="2324">
          <cell r="BT2324" t="str">
            <v>Répcevis</v>
          </cell>
        </row>
        <row r="2325">
          <cell r="BT2325" t="str">
            <v>Resznek</v>
          </cell>
        </row>
        <row r="2326">
          <cell r="BT2326" t="str">
            <v>Rétalap</v>
          </cell>
        </row>
        <row r="2327">
          <cell r="BT2327" t="str">
            <v>Rétközberencs</v>
          </cell>
        </row>
        <row r="2328">
          <cell r="BT2328" t="str">
            <v>Rétság</v>
          </cell>
        </row>
        <row r="2329">
          <cell r="BT2329" t="str">
            <v>Révfülöp</v>
          </cell>
        </row>
        <row r="2330">
          <cell r="BT2330" t="str">
            <v>Révleányvár</v>
          </cell>
        </row>
        <row r="2331">
          <cell r="BT2331" t="str">
            <v>Rezi</v>
          </cell>
        </row>
        <row r="2332">
          <cell r="BT2332" t="str">
            <v>Ricse</v>
          </cell>
        </row>
        <row r="2333">
          <cell r="BT2333" t="str">
            <v>Rigács</v>
          </cell>
        </row>
        <row r="2334">
          <cell r="BT2334" t="str">
            <v>Rigyác</v>
          </cell>
        </row>
        <row r="2335">
          <cell r="BT2335" t="str">
            <v>Rimóc</v>
          </cell>
        </row>
        <row r="2336">
          <cell r="BT2336" t="str">
            <v>Rinyabesenyő</v>
          </cell>
        </row>
        <row r="2337">
          <cell r="BT2337" t="str">
            <v>Rinyakovácsi</v>
          </cell>
        </row>
        <row r="2338">
          <cell r="BT2338" t="str">
            <v>Rinyaszentkirály</v>
          </cell>
        </row>
        <row r="2339">
          <cell r="BT2339" t="str">
            <v>Rinyaújlak</v>
          </cell>
        </row>
        <row r="2340">
          <cell r="BT2340" t="str">
            <v>Rinyaújnép</v>
          </cell>
        </row>
        <row r="2341">
          <cell r="BT2341" t="str">
            <v>Rohod</v>
          </cell>
        </row>
        <row r="2342">
          <cell r="BT2342" t="str">
            <v>Románd</v>
          </cell>
        </row>
        <row r="2343">
          <cell r="BT2343" t="str">
            <v>Romhány</v>
          </cell>
        </row>
        <row r="2344">
          <cell r="BT2344" t="str">
            <v>Romonya</v>
          </cell>
        </row>
        <row r="2345">
          <cell r="BT2345" t="str">
            <v>Rózsafa</v>
          </cell>
        </row>
        <row r="2346">
          <cell r="BT2346" t="str">
            <v>Rozsály</v>
          </cell>
        </row>
        <row r="2347">
          <cell r="BT2347" t="str">
            <v>Rózsaszentmárton</v>
          </cell>
        </row>
        <row r="2348">
          <cell r="BT2348" t="str">
            <v>Röjtökmuzsaj</v>
          </cell>
        </row>
        <row r="2349">
          <cell r="BT2349" t="str">
            <v>Rönök</v>
          </cell>
        </row>
        <row r="2350">
          <cell r="BT2350" t="str">
            <v>Röszke</v>
          </cell>
        </row>
        <row r="2351">
          <cell r="BT2351" t="str">
            <v>Rudabánya</v>
          </cell>
        </row>
        <row r="2352">
          <cell r="BT2352" t="str">
            <v>Rudolftelep</v>
          </cell>
        </row>
        <row r="2353">
          <cell r="BT2353" t="str">
            <v>Rum</v>
          </cell>
        </row>
        <row r="2354">
          <cell r="BT2354" t="str">
            <v>Ruzsa</v>
          </cell>
        </row>
        <row r="2355">
          <cell r="BT2355" t="str">
            <v>Ságújfalu</v>
          </cell>
        </row>
        <row r="2356">
          <cell r="BT2356" t="str">
            <v>Ságvár</v>
          </cell>
        </row>
        <row r="2357">
          <cell r="BT2357" t="str">
            <v>Sajóbábony</v>
          </cell>
        </row>
        <row r="2358">
          <cell r="BT2358" t="str">
            <v>Sajóecseg</v>
          </cell>
        </row>
        <row r="2359">
          <cell r="BT2359" t="str">
            <v>Sajógalgóc</v>
          </cell>
        </row>
        <row r="2360">
          <cell r="BT2360" t="str">
            <v>Sajóhídvég</v>
          </cell>
        </row>
        <row r="2361">
          <cell r="BT2361" t="str">
            <v>Sajóivánka</v>
          </cell>
        </row>
        <row r="2362">
          <cell r="BT2362" t="str">
            <v>Sajókápolna</v>
          </cell>
        </row>
        <row r="2363">
          <cell r="BT2363" t="str">
            <v>Sajókaza</v>
          </cell>
        </row>
        <row r="2364">
          <cell r="BT2364" t="str">
            <v>Sajókeresztúr</v>
          </cell>
        </row>
        <row r="2365">
          <cell r="BT2365" t="str">
            <v>Sajólád</v>
          </cell>
        </row>
        <row r="2366">
          <cell r="BT2366" t="str">
            <v>Sajólászlófalva</v>
          </cell>
        </row>
        <row r="2367">
          <cell r="BT2367" t="str">
            <v>Sajómercse</v>
          </cell>
        </row>
        <row r="2368">
          <cell r="BT2368" t="str">
            <v>Sajónémeti</v>
          </cell>
        </row>
        <row r="2369">
          <cell r="BT2369" t="str">
            <v>Sajóörös</v>
          </cell>
        </row>
        <row r="2370">
          <cell r="BT2370" t="str">
            <v>Sajópálfala</v>
          </cell>
        </row>
        <row r="2371">
          <cell r="BT2371" t="str">
            <v>Sajópetri</v>
          </cell>
        </row>
        <row r="2372">
          <cell r="BT2372" t="str">
            <v>Sajópüspöki</v>
          </cell>
        </row>
        <row r="2373">
          <cell r="BT2373" t="str">
            <v>Sajósenye</v>
          </cell>
        </row>
        <row r="2374">
          <cell r="BT2374" t="str">
            <v>Sajószentpéter</v>
          </cell>
        </row>
        <row r="2375">
          <cell r="BT2375" t="str">
            <v>Sajószöged</v>
          </cell>
        </row>
        <row r="2376">
          <cell r="BT2376" t="str">
            <v>Sajóvámos</v>
          </cell>
        </row>
        <row r="2377">
          <cell r="BT2377" t="str">
            <v>Sajóvelezd</v>
          </cell>
        </row>
        <row r="2378">
          <cell r="BT2378" t="str">
            <v>Sajtoskál</v>
          </cell>
        </row>
        <row r="2379">
          <cell r="BT2379" t="str">
            <v>Salföld</v>
          </cell>
        </row>
        <row r="2380">
          <cell r="BT2380" t="str">
            <v>Salgótarján</v>
          </cell>
        </row>
        <row r="2381">
          <cell r="BT2381" t="str">
            <v>Salköveskút</v>
          </cell>
        </row>
        <row r="2382">
          <cell r="BT2382" t="str">
            <v>Salomvár</v>
          </cell>
        </row>
        <row r="2383">
          <cell r="BT2383" t="str">
            <v>Sály</v>
          </cell>
        </row>
        <row r="2384">
          <cell r="BT2384" t="str">
            <v>Sámod</v>
          </cell>
        </row>
        <row r="2385">
          <cell r="BT2385" t="str">
            <v>Sámsonháza</v>
          </cell>
        </row>
        <row r="2386">
          <cell r="BT2386" t="str">
            <v>Sand</v>
          </cell>
        </row>
        <row r="2387">
          <cell r="BT2387" t="str">
            <v>Sándorfalva</v>
          </cell>
        </row>
        <row r="2388">
          <cell r="BT2388" t="str">
            <v>Sántos</v>
          </cell>
        </row>
        <row r="2389">
          <cell r="BT2389" t="str">
            <v>Sáp</v>
          </cell>
        </row>
        <row r="2390">
          <cell r="BT2390" t="str">
            <v>Sáránd</v>
          </cell>
        </row>
        <row r="2391">
          <cell r="BT2391" t="str">
            <v>Sárazsadány</v>
          </cell>
        </row>
        <row r="2392">
          <cell r="BT2392" t="str">
            <v>Sárbogárd</v>
          </cell>
        </row>
        <row r="2393">
          <cell r="BT2393" t="str">
            <v>Sáregres</v>
          </cell>
        </row>
        <row r="2394">
          <cell r="BT2394" t="str">
            <v>Sárfimizdó</v>
          </cell>
        </row>
        <row r="2395">
          <cell r="BT2395" t="str">
            <v>Sárhida</v>
          </cell>
        </row>
        <row r="2396">
          <cell r="BT2396" t="str">
            <v>Sárisáp</v>
          </cell>
        </row>
        <row r="2397">
          <cell r="BT2397" t="str">
            <v>Sarkad</v>
          </cell>
        </row>
        <row r="2398">
          <cell r="BT2398" t="str">
            <v>Sarkadkeresztúr</v>
          </cell>
        </row>
        <row r="2399">
          <cell r="BT2399" t="str">
            <v>Sárkeresztes</v>
          </cell>
        </row>
        <row r="2400">
          <cell r="BT2400" t="str">
            <v>Sárkeresztúr</v>
          </cell>
        </row>
        <row r="2401">
          <cell r="BT2401" t="str">
            <v>Sárkeszi</v>
          </cell>
        </row>
        <row r="2402">
          <cell r="BT2402" t="str">
            <v>Sármellék</v>
          </cell>
        </row>
        <row r="2403">
          <cell r="BT2403" t="str">
            <v>Sárok</v>
          </cell>
        </row>
        <row r="2404">
          <cell r="BT2404" t="str">
            <v>Sárosd</v>
          </cell>
        </row>
        <row r="2405">
          <cell r="BT2405" t="str">
            <v>Sárospatak</v>
          </cell>
        </row>
        <row r="2406">
          <cell r="BT2406" t="str">
            <v>Sárpilis</v>
          </cell>
        </row>
        <row r="2407">
          <cell r="BT2407" t="str">
            <v>Sárrétudvari</v>
          </cell>
        </row>
        <row r="2408">
          <cell r="BT2408" t="str">
            <v>Sarród</v>
          </cell>
        </row>
        <row r="2409">
          <cell r="BT2409" t="str">
            <v>Sárszentágota</v>
          </cell>
        </row>
        <row r="2410">
          <cell r="BT2410" t="str">
            <v>Sárszentlőrinc</v>
          </cell>
        </row>
        <row r="2411">
          <cell r="BT2411" t="str">
            <v>Sárszentmihály</v>
          </cell>
        </row>
        <row r="2412">
          <cell r="BT2412" t="str">
            <v>Sarud</v>
          </cell>
        </row>
        <row r="2413">
          <cell r="BT2413" t="str">
            <v>Sárvár</v>
          </cell>
        </row>
        <row r="2414">
          <cell r="BT2414" t="str">
            <v>Sásd</v>
          </cell>
        </row>
        <row r="2415">
          <cell r="BT2415" t="str">
            <v>Sáska</v>
          </cell>
        </row>
        <row r="2416">
          <cell r="BT2416" t="str">
            <v>Sáta</v>
          </cell>
        </row>
        <row r="2417">
          <cell r="BT2417" t="str">
            <v>Sátoraljaújhely</v>
          </cell>
        </row>
        <row r="2418">
          <cell r="BT2418" t="str">
            <v>Sátorhely</v>
          </cell>
        </row>
        <row r="2419">
          <cell r="BT2419" t="str">
            <v>Sávoly</v>
          </cell>
        </row>
        <row r="2420">
          <cell r="BT2420" t="str">
            <v>Sé</v>
          </cell>
        </row>
        <row r="2421">
          <cell r="BT2421" t="str">
            <v>Segesd</v>
          </cell>
        </row>
        <row r="2422">
          <cell r="BT2422" t="str">
            <v>Sellye</v>
          </cell>
        </row>
        <row r="2423">
          <cell r="BT2423" t="str">
            <v>Selyeb</v>
          </cell>
        </row>
        <row r="2424">
          <cell r="BT2424" t="str">
            <v>Semjén</v>
          </cell>
        </row>
        <row r="2425">
          <cell r="BT2425" t="str">
            <v>Semjénháza</v>
          </cell>
        </row>
        <row r="2426">
          <cell r="BT2426" t="str">
            <v>Sénye</v>
          </cell>
        </row>
        <row r="2427">
          <cell r="BT2427" t="str">
            <v>Sényő</v>
          </cell>
        </row>
        <row r="2428">
          <cell r="BT2428" t="str">
            <v>Seregélyes</v>
          </cell>
        </row>
        <row r="2429">
          <cell r="BT2429" t="str">
            <v>Serényfalva</v>
          </cell>
        </row>
        <row r="2430">
          <cell r="BT2430" t="str">
            <v>Sérsekszőlős</v>
          </cell>
        </row>
        <row r="2431">
          <cell r="BT2431" t="str">
            <v>Sikátor</v>
          </cell>
        </row>
        <row r="2432">
          <cell r="BT2432" t="str">
            <v>Siklós</v>
          </cell>
        </row>
        <row r="2433">
          <cell r="BT2433" t="str">
            <v>Siklósbodony</v>
          </cell>
        </row>
        <row r="2434">
          <cell r="BT2434" t="str">
            <v>Siklósnagyfalu</v>
          </cell>
        </row>
        <row r="2435">
          <cell r="BT2435" t="str">
            <v>Sima</v>
          </cell>
        </row>
        <row r="2436">
          <cell r="BT2436" t="str">
            <v>Simaság</v>
          </cell>
        </row>
        <row r="2437">
          <cell r="BT2437" t="str">
            <v>Simonfa</v>
          </cell>
        </row>
        <row r="2438">
          <cell r="BT2438" t="str">
            <v>Simontornya</v>
          </cell>
        </row>
        <row r="2439">
          <cell r="BT2439" t="str">
            <v>Sióagárd</v>
          </cell>
        </row>
        <row r="2440">
          <cell r="BT2440" t="str">
            <v>Siófok</v>
          </cell>
        </row>
        <row r="2441">
          <cell r="BT2441" t="str">
            <v>Siójut</v>
          </cell>
        </row>
        <row r="2442">
          <cell r="BT2442" t="str">
            <v>Sirok</v>
          </cell>
        </row>
        <row r="2443">
          <cell r="BT2443" t="str">
            <v>Sitke</v>
          </cell>
        </row>
        <row r="2444">
          <cell r="BT2444" t="str">
            <v>Sobor</v>
          </cell>
        </row>
        <row r="2445">
          <cell r="BT2445" t="str">
            <v>Sokorópátka</v>
          </cell>
        </row>
        <row r="2446">
          <cell r="BT2446" t="str">
            <v>Solt</v>
          </cell>
        </row>
        <row r="2447">
          <cell r="BT2447" t="str">
            <v>Soltszentimre</v>
          </cell>
        </row>
        <row r="2448">
          <cell r="BT2448" t="str">
            <v>Soltvadkert</v>
          </cell>
        </row>
        <row r="2449">
          <cell r="BT2449" t="str">
            <v>Sóly</v>
          </cell>
        </row>
        <row r="2450">
          <cell r="BT2450" t="str">
            <v>Solymár</v>
          </cell>
        </row>
        <row r="2451">
          <cell r="BT2451" t="str">
            <v>Som</v>
          </cell>
        </row>
        <row r="2452">
          <cell r="BT2452" t="str">
            <v>Somberek</v>
          </cell>
        </row>
        <row r="2453">
          <cell r="BT2453" t="str">
            <v>Somlójenő</v>
          </cell>
        </row>
        <row r="2454">
          <cell r="BT2454" t="str">
            <v>Somlószőlős</v>
          </cell>
        </row>
        <row r="2455">
          <cell r="BT2455" t="str">
            <v>Somlóvásárhely</v>
          </cell>
        </row>
        <row r="2456">
          <cell r="BT2456" t="str">
            <v>Somlóvecse</v>
          </cell>
        </row>
        <row r="2457">
          <cell r="BT2457" t="str">
            <v>Somodor</v>
          </cell>
        </row>
        <row r="2458">
          <cell r="BT2458" t="str">
            <v>Somogyacsa</v>
          </cell>
        </row>
        <row r="2459">
          <cell r="BT2459" t="str">
            <v>Somogyapáti</v>
          </cell>
        </row>
        <row r="2460">
          <cell r="BT2460" t="str">
            <v>Somogyaracs</v>
          </cell>
        </row>
        <row r="2461">
          <cell r="BT2461" t="str">
            <v>Somogyaszaló</v>
          </cell>
        </row>
        <row r="2462">
          <cell r="BT2462" t="str">
            <v>Somogybabod</v>
          </cell>
        </row>
        <row r="2463">
          <cell r="BT2463" t="str">
            <v>Somogybükkösd</v>
          </cell>
        </row>
        <row r="2464">
          <cell r="BT2464" t="str">
            <v>Somogycsicsó</v>
          </cell>
        </row>
        <row r="2465">
          <cell r="BT2465" t="str">
            <v>Somogydöröcske</v>
          </cell>
        </row>
        <row r="2466">
          <cell r="BT2466" t="str">
            <v>Somogyegres</v>
          </cell>
        </row>
        <row r="2467">
          <cell r="BT2467" t="str">
            <v>Somogyfajsz</v>
          </cell>
        </row>
        <row r="2468">
          <cell r="BT2468" t="str">
            <v>Somogygeszti</v>
          </cell>
        </row>
        <row r="2469">
          <cell r="BT2469" t="str">
            <v>Somogyhárságy</v>
          </cell>
        </row>
        <row r="2470">
          <cell r="BT2470" t="str">
            <v>Somogyhatvan</v>
          </cell>
        </row>
        <row r="2471">
          <cell r="BT2471" t="str">
            <v>Somogyjád</v>
          </cell>
        </row>
        <row r="2472">
          <cell r="BT2472" t="str">
            <v>Somogymeggyes</v>
          </cell>
        </row>
        <row r="2473">
          <cell r="BT2473" t="str">
            <v>Somogysámson</v>
          </cell>
        </row>
        <row r="2474">
          <cell r="BT2474" t="str">
            <v>Somogysárd</v>
          </cell>
        </row>
        <row r="2475">
          <cell r="BT2475" t="str">
            <v>Somogysimonyi</v>
          </cell>
        </row>
        <row r="2476">
          <cell r="BT2476" t="str">
            <v>Somogyszentpál</v>
          </cell>
        </row>
        <row r="2477">
          <cell r="BT2477" t="str">
            <v>Somogyszil</v>
          </cell>
        </row>
        <row r="2478">
          <cell r="BT2478" t="str">
            <v>Somogyszob</v>
          </cell>
        </row>
        <row r="2479">
          <cell r="BT2479" t="str">
            <v>Somogytúr</v>
          </cell>
        </row>
        <row r="2480">
          <cell r="BT2480" t="str">
            <v>Somogyudvarhely</v>
          </cell>
        </row>
        <row r="2481">
          <cell r="BT2481" t="str">
            <v>Somogyvámos</v>
          </cell>
        </row>
        <row r="2482">
          <cell r="BT2482" t="str">
            <v>Somogyvár</v>
          </cell>
        </row>
        <row r="2483">
          <cell r="BT2483" t="str">
            <v>Somogyviszló</v>
          </cell>
        </row>
        <row r="2484">
          <cell r="BT2484" t="str">
            <v>Somogyzsitfa</v>
          </cell>
        </row>
        <row r="2485">
          <cell r="BT2485" t="str">
            <v>Somoskőújfalu</v>
          </cell>
        </row>
        <row r="2486">
          <cell r="BT2486" t="str">
            <v>Sonkád</v>
          </cell>
        </row>
        <row r="2487">
          <cell r="BT2487" t="str">
            <v>Soponya</v>
          </cell>
        </row>
        <row r="2488">
          <cell r="BT2488" t="str">
            <v>Sopron</v>
          </cell>
        </row>
        <row r="2489">
          <cell r="BT2489" t="str">
            <v>Sopronhorpács</v>
          </cell>
        </row>
        <row r="2490">
          <cell r="BT2490" t="str">
            <v>Sopronkövesd</v>
          </cell>
        </row>
        <row r="2491">
          <cell r="BT2491" t="str">
            <v>Sopronnémeti</v>
          </cell>
        </row>
        <row r="2492">
          <cell r="BT2492" t="str">
            <v>Sorkifalud</v>
          </cell>
        </row>
        <row r="2493">
          <cell r="BT2493" t="str">
            <v>Sorkikápolna</v>
          </cell>
        </row>
        <row r="2494">
          <cell r="BT2494" t="str">
            <v>Sormás</v>
          </cell>
        </row>
        <row r="2495">
          <cell r="BT2495" t="str">
            <v>Sorokpolány</v>
          </cell>
        </row>
        <row r="2496">
          <cell r="BT2496" t="str">
            <v>Sóshartyán</v>
          </cell>
        </row>
        <row r="2497">
          <cell r="BT2497" t="str">
            <v>Sóskút</v>
          </cell>
        </row>
        <row r="2498">
          <cell r="BT2498" t="str">
            <v>Sóstófalva</v>
          </cell>
        </row>
        <row r="2499">
          <cell r="BT2499" t="str">
            <v>Sósvertike</v>
          </cell>
        </row>
        <row r="2500">
          <cell r="BT2500" t="str">
            <v>Sótony</v>
          </cell>
        </row>
        <row r="2501">
          <cell r="BT2501" t="str">
            <v>Söjtör</v>
          </cell>
        </row>
        <row r="2502">
          <cell r="BT2502" t="str">
            <v>Söpte</v>
          </cell>
        </row>
        <row r="2503">
          <cell r="BT2503" t="str">
            <v>Söréd</v>
          </cell>
        </row>
        <row r="2504">
          <cell r="BT2504" t="str">
            <v>Sukoró</v>
          </cell>
        </row>
        <row r="2505">
          <cell r="BT2505" t="str">
            <v>Sumony</v>
          </cell>
        </row>
        <row r="2506">
          <cell r="BT2506" t="str">
            <v>Súr</v>
          </cell>
        </row>
        <row r="2507">
          <cell r="BT2507" t="str">
            <v>Surd</v>
          </cell>
        </row>
        <row r="2508">
          <cell r="BT2508" t="str">
            <v>Sükösd</v>
          </cell>
        </row>
        <row r="2509">
          <cell r="BT2509" t="str">
            <v>Sülysáp</v>
          </cell>
        </row>
        <row r="2510">
          <cell r="BT2510" t="str">
            <v>Sümeg</v>
          </cell>
        </row>
        <row r="2511">
          <cell r="BT2511" t="str">
            <v>Sümegcsehi</v>
          </cell>
        </row>
        <row r="2512">
          <cell r="BT2512" t="str">
            <v>Sümegprága</v>
          </cell>
        </row>
        <row r="2513">
          <cell r="BT2513" t="str">
            <v>Süttő</v>
          </cell>
        </row>
        <row r="2514">
          <cell r="BT2514" t="str">
            <v>Szabadbattyán</v>
          </cell>
        </row>
        <row r="2515">
          <cell r="BT2515" t="str">
            <v>Szabadegyháza</v>
          </cell>
        </row>
        <row r="2516">
          <cell r="BT2516" t="str">
            <v>Szabadhídvég</v>
          </cell>
        </row>
        <row r="2517">
          <cell r="BT2517" t="str">
            <v>Szabadi</v>
          </cell>
        </row>
        <row r="2518">
          <cell r="BT2518" t="str">
            <v>Szabadkígyós</v>
          </cell>
        </row>
        <row r="2519">
          <cell r="BT2519" t="str">
            <v>Szabadszállás</v>
          </cell>
        </row>
        <row r="2520">
          <cell r="BT2520" t="str">
            <v>Szabadszentkirály</v>
          </cell>
        </row>
        <row r="2521">
          <cell r="BT2521" t="str">
            <v>Szabás</v>
          </cell>
        </row>
        <row r="2522">
          <cell r="BT2522" t="str">
            <v>Szabolcs</v>
          </cell>
        </row>
        <row r="2523">
          <cell r="BT2523" t="str">
            <v>Szabolcsbáka</v>
          </cell>
        </row>
        <row r="2524">
          <cell r="BT2524" t="str">
            <v>Szabolcsveresmart</v>
          </cell>
        </row>
        <row r="2525">
          <cell r="BT2525" t="str">
            <v>Szada</v>
          </cell>
        </row>
        <row r="2526">
          <cell r="BT2526" t="str">
            <v>Szágy</v>
          </cell>
        </row>
        <row r="2527">
          <cell r="BT2527" t="str">
            <v>Szajk</v>
          </cell>
        </row>
        <row r="2528">
          <cell r="BT2528" t="str">
            <v>Szajla</v>
          </cell>
        </row>
        <row r="2529">
          <cell r="BT2529" t="str">
            <v>Szajol</v>
          </cell>
        </row>
        <row r="2530">
          <cell r="BT2530" t="str">
            <v>Szakácsi</v>
          </cell>
        </row>
        <row r="2531">
          <cell r="BT2531" t="str">
            <v>Szakadát</v>
          </cell>
        </row>
        <row r="2532">
          <cell r="BT2532" t="str">
            <v>Szakáld</v>
          </cell>
        </row>
        <row r="2533">
          <cell r="BT2533" t="str">
            <v>Szakály</v>
          </cell>
        </row>
        <row r="2534">
          <cell r="BT2534" t="str">
            <v>Szakcs</v>
          </cell>
        </row>
        <row r="2535">
          <cell r="BT2535" t="str">
            <v>Szakmár</v>
          </cell>
        </row>
        <row r="2536">
          <cell r="BT2536" t="str">
            <v>Szaknyér</v>
          </cell>
        </row>
        <row r="2537">
          <cell r="BT2537" t="str">
            <v>Szakoly</v>
          </cell>
        </row>
        <row r="2538">
          <cell r="BT2538" t="str">
            <v>Szakony</v>
          </cell>
        </row>
        <row r="2539">
          <cell r="BT2539" t="str">
            <v>Szakonyfalu</v>
          </cell>
        </row>
        <row r="2540">
          <cell r="BT2540" t="str">
            <v>Szákszend</v>
          </cell>
        </row>
        <row r="2541">
          <cell r="BT2541" t="str">
            <v>Szalafő</v>
          </cell>
        </row>
        <row r="2542">
          <cell r="BT2542" t="str">
            <v>Szalánta</v>
          </cell>
        </row>
        <row r="2543">
          <cell r="BT2543" t="str">
            <v>Szalapa</v>
          </cell>
        </row>
        <row r="2544">
          <cell r="BT2544" t="str">
            <v>Szalaszend</v>
          </cell>
        </row>
        <row r="2545">
          <cell r="BT2545" t="str">
            <v>Szalatnak</v>
          </cell>
        </row>
        <row r="2546">
          <cell r="BT2546" t="str">
            <v>Szálka</v>
          </cell>
        </row>
        <row r="2547">
          <cell r="BT2547" t="str">
            <v>Szalkszentmárton</v>
          </cell>
        </row>
        <row r="2548">
          <cell r="BT2548" t="str">
            <v>Szalmatercs</v>
          </cell>
        </row>
        <row r="2549">
          <cell r="BT2549" t="str">
            <v>Szalonna</v>
          </cell>
        </row>
        <row r="2550">
          <cell r="BT2550" t="str">
            <v>Szamosangyalos</v>
          </cell>
        </row>
        <row r="2551">
          <cell r="BT2551" t="str">
            <v>Szamosbecs</v>
          </cell>
        </row>
        <row r="2552">
          <cell r="BT2552" t="str">
            <v>Szamoskér</v>
          </cell>
        </row>
        <row r="2553">
          <cell r="BT2553" t="str">
            <v>Szamossályi</v>
          </cell>
        </row>
        <row r="2554">
          <cell r="BT2554" t="str">
            <v>Szamosszeg</v>
          </cell>
        </row>
        <row r="2555">
          <cell r="BT2555" t="str">
            <v>Szamostatárfalva</v>
          </cell>
        </row>
        <row r="2556">
          <cell r="BT2556" t="str">
            <v>Szamosújlak</v>
          </cell>
        </row>
        <row r="2557">
          <cell r="BT2557" t="str">
            <v>Szanda</v>
          </cell>
        </row>
        <row r="2558">
          <cell r="BT2558" t="str">
            <v>Szank</v>
          </cell>
        </row>
        <row r="2559">
          <cell r="BT2559" t="str">
            <v>Szántód</v>
          </cell>
        </row>
        <row r="2560">
          <cell r="BT2560" t="str">
            <v>Szany</v>
          </cell>
        </row>
        <row r="2561">
          <cell r="BT2561" t="str">
            <v>Szápár</v>
          </cell>
        </row>
        <row r="2562">
          <cell r="BT2562" t="str">
            <v>Szaporca</v>
          </cell>
        </row>
        <row r="2563">
          <cell r="BT2563" t="str">
            <v>Szár</v>
          </cell>
        </row>
        <row r="2564">
          <cell r="BT2564" t="str">
            <v>Szárász</v>
          </cell>
        </row>
        <row r="2565">
          <cell r="BT2565" t="str">
            <v>Szárazd</v>
          </cell>
        </row>
        <row r="2566">
          <cell r="BT2566" t="str">
            <v>Szárföld</v>
          </cell>
        </row>
        <row r="2567">
          <cell r="BT2567" t="str">
            <v>Szárliget</v>
          </cell>
        </row>
        <row r="2568">
          <cell r="BT2568" t="str">
            <v>Szarvas</v>
          </cell>
        </row>
        <row r="2569">
          <cell r="BT2569" t="str">
            <v>Szarvasgede</v>
          </cell>
        </row>
        <row r="2570">
          <cell r="BT2570" t="str">
            <v>Szarvaskend</v>
          </cell>
        </row>
        <row r="2571">
          <cell r="BT2571" t="str">
            <v>Szarvaskő</v>
          </cell>
        </row>
        <row r="2572">
          <cell r="BT2572" t="str">
            <v>Szászberek</v>
          </cell>
        </row>
        <row r="2573">
          <cell r="BT2573" t="str">
            <v>Szászfa</v>
          </cell>
        </row>
        <row r="2574">
          <cell r="BT2574" t="str">
            <v>Szászvár</v>
          </cell>
        </row>
        <row r="2575">
          <cell r="BT2575" t="str">
            <v>Szatmárcseke</v>
          </cell>
        </row>
        <row r="2576">
          <cell r="BT2576" t="str">
            <v>Szátok</v>
          </cell>
        </row>
        <row r="2577">
          <cell r="BT2577" t="str">
            <v>Szatta</v>
          </cell>
        </row>
        <row r="2578">
          <cell r="BT2578" t="str">
            <v>Szatymaz</v>
          </cell>
        </row>
        <row r="2579">
          <cell r="BT2579" t="str">
            <v>Szava</v>
          </cell>
        </row>
        <row r="2580">
          <cell r="BT2580" t="str">
            <v>Százhalombatta</v>
          </cell>
        </row>
        <row r="2581">
          <cell r="BT2581" t="str">
            <v>Szebény</v>
          </cell>
        </row>
        <row r="2582">
          <cell r="BT2582" t="str">
            <v>Szécsénke</v>
          </cell>
        </row>
        <row r="2583">
          <cell r="BT2583" t="str">
            <v>Szécsény</v>
          </cell>
        </row>
        <row r="2584">
          <cell r="BT2584" t="str">
            <v>Szécsényfelfalu</v>
          </cell>
        </row>
        <row r="2585">
          <cell r="BT2585" t="str">
            <v>Szécsisziget</v>
          </cell>
        </row>
        <row r="2586">
          <cell r="BT2586" t="str">
            <v>Szederkény</v>
          </cell>
        </row>
        <row r="2587">
          <cell r="BT2587" t="str">
            <v>Szedres</v>
          </cell>
        </row>
        <row r="2588">
          <cell r="BT2588" t="str">
            <v>Szeged</v>
          </cell>
        </row>
        <row r="2589">
          <cell r="BT2589" t="str">
            <v>Szegerdő</v>
          </cell>
        </row>
        <row r="2590">
          <cell r="BT2590" t="str">
            <v>Szeghalom</v>
          </cell>
        </row>
        <row r="2591">
          <cell r="BT2591" t="str">
            <v>Szegi</v>
          </cell>
        </row>
        <row r="2592">
          <cell r="BT2592" t="str">
            <v>Szegilong</v>
          </cell>
        </row>
        <row r="2593">
          <cell r="BT2593" t="str">
            <v>Szegvár</v>
          </cell>
        </row>
        <row r="2594">
          <cell r="BT2594" t="str">
            <v>Székely</v>
          </cell>
        </row>
        <row r="2595">
          <cell r="BT2595" t="str">
            <v>Székelyszabar</v>
          </cell>
        </row>
        <row r="2596">
          <cell r="BT2596" t="str">
            <v>Székesfehérvár</v>
          </cell>
        </row>
        <row r="2597">
          <cell r="BT2597" t="str">
            <v>Székkutas</v>
          </cell>
        </row>
        <row r="2598">
          <cell r="BT2598" t="str">
            <v>Szekszárd</v>
          </cell>
        </row>
        <row r="2599">
          <cell r="BT2599" t="str">
            <v>Szeleste</v>
          </cell>
        </row>
        <row r="2600">
          <cell r="BT2600" t="str">
            <v>Szelevény</v>
          </cell>
        </row>
        <row r="2601">
          <cell r="BT2601" t="str">
            <v>Szellő</v>
          </cell>
        </row>
        <row r="2602">
          <cell r="BT2602" t="str">
            <v>Szemely</v>
          </cell>
        </row>
        <row r="2603">
          <cell r="BT2603" t="str">
            <v>Szemenye</v>
          </cell>
        </row>
        <row r="2604">
          <cell r="BT2604" t="str">
            <v>Szemere</v>
          </cell>
        </row>
        <row r="2605">
          <cell r="BT2605" t="str">
            <v>Szendehely</v>
          </cell>
        </row>
        <row r="2606">
          <cell r="BT2606" t="str">
            <v>Szendrő</v>
          </cell>
        </row>
        <row r="2607">
          <cell r="BT2607" t="str">
            <v>Szendrőlád</v>
          </cell>
        </row>
        <row r="2608">
          <cell r="BT2608" t="str">
            <v>Szenna</v>
          </cell>
        </row>
        <row r="2609">
          <cell r="BT2609" t="str">
            <v>Szenta</v>
          </cell>
        </row>
        <row r="2610">
          <cell r="BT2610" t="str">
            <v>Szentantalfa</v>
          </cell>
        </row>
        <row r="2611">
          <cell r="BT2611" t="str">
            <v>Szentbalázs</v>
          </cell>
        </row>
        <row r="2612">
          <cell r="BT2612" t="str">
            <v>Szentbékkálla</v>
          </cell>
        </row>
        <row r="2613">
          <cell r="BT2613" t="str">
            <v>Szentborbás</v>
          </cell>
        </row>
        <row r="2614">
          <cell r="BT2614" t="str">
            <v>Szentdénes</v>
          </cell>
        </row>
        <row r="2615">
          <cell r="BT2615" t="str">
            <v>Szentdomonkos</v>
          </cell>
        </row>
        <row r="2616">
          <cell r="BT2616" t="str">
            <v>Szente</v>
          </cell>
        </row>
        <row r="2617">
          <cell r="BT2617" t="str">
            <v>Szentegát</v>
          </cell>
        </row>
        <row r="2618">
          <cell r="BT2618" t="str">
            <v>Szentendre</v>
          </cell>
        </row>
        <row r="2619">
          <cell r="BT2619" t="str">
            <v>Szentes</v>
          </cell>
        </row>
        <row r="2620">
          <cell r="BT2620" t="str">
            <v>Szentgál</v>
          </cell>
        </row>
        <row r="2621">
          <cell r="BT2621" t="str">
            <v>Szentgáloskér</v>
          </cell>
        </row>
        <row r="2622">
          <cell r="BT2622" t="str">
            <v>Szentgotthárd</v>
          </cell>
        </row>
        <row r="2623">
          <cell r="BT2623" t="str">
            <v>Szentgyörgyvár</v>
          </cell>
        </row>
        <row r="2624">
          <cell r="BT2624" t="str">
            <v>Szentgyörgyvölgy</v>
          </cell>
        </row>
        <row r="2625">
          <cell r="BT2625" t="str">
            <v>Szentimrefalva</v>
          </cell>
        </row>
        <row r="2626">
          <cell r="BT2626" t="str">
            <v>Szentistván</v>
          </cell>
        </row>
        <row r="2627">
          <cell r="BT2627" t="str">
            <v>Szentistvánbaksa</v>
          </cell>
        </row>
        <row r="2628">
          <cell r="BT2628" t="str">
            <v>Szentjakabfa</v>
          </cell>
        </row>
        <row r="2629">
          <cell r="BT2629" t="str">
            <v>Szentkatalin</v>
          </cell>
        </row>
        <row r="2630">
          <cell r="BT2630" t="str">
            <v>Szentkirály</v>
          </cell>
        </row>
        <row r="2631">
          <cell r="BT2631" t="str">
            <v>Szentkirályszabadja</v>
          </cell>
        </row>
        <row r="2632">
          <cell r="BT2632" t="str">
            <v>Szentkozmadombja</v>
          </cell>
        </row>
        <row r="2633">
          <cell r="BT2633" t="str">
            <v>Szentlászló</v>
          </cell>
        </row>
        <row r="2634">
          <cell r="BT2634" t="str">
            <v>Szentliszló</v>
          </cell>
        </row>
        <row r="2635">
          <cell r="BT2635" t="str">
            <v>Szentlőrinc</v>
          </cell>
        </row>
        <row r="2636">
          <cell r="BT2636" t="str">
            <v>Szentlőrinckáta</v>
          </cell>
        </row>
        <row r="2637">
          <cell r="BT2637" t="str">
            <v>Szentmargitfalva</v>
          </cell>
        </row>
        <row r="2638">
          <cell r="BT2638" t="str">
            <v>Szentmártonkáta</v>
          </cell>
        </row>
        <row r="2639">
          <cell r="BT2639" t="str">
            <v>Szentpéterfa</v>
          </cell>
        </row>
        <row r="2640">
          <cell r="BT2640" t="str">
            <v>Szentpéterfölde</v>
          </cell>
        </row>
        <row r="2641">
          <cell r="BT2641" t="str">
            <v>Szentpéterszeg</v>
          </cell>
        </row>
        <row r="2642">
          <cell r="BT2642" t="str">
            <v>Szentpéterúr</v>
          </cell>
        </row>
        <row r="2643">
          <cell r="BT2643" t="str">
            <v>Szenyér</v>
          </cell>
        </row>
        <row r="2644">
          <cell r="BT2644" t="str">
            <v>Szepetnek</v>
          </cell>
        </row>
        <row r="2645">
          <cell r="BT2645" t="str">
            <v>Szerecseny</v>
          </cell>
        </row>
        <row r="2646">
          <cell r="BT2646" t="str">
            <v>Szeremle</v>
          </cell>
        </row>
        <row r="2647">
          <cell r="BT2647" t="str">
            <v>Szerencs</v>
          </cell>
        </row>
        <row r="2648">
          <cell r="BT2648" t="str">
            <v>Szerep</v>
          </cell>
        </row>
        <row r="2649">
          <cell r="BT2649" t="str">
            <v>Szergény</v>
          </cell>
        </row>
        <row r="2650">
          <cell r="BT2650" t="str">
            <v>Szigetbecse</v>
          </cell>
        </row>
        <row r="2651">
          <cell r="BT2651" t="str">
            <v>Szigetcsép</v>
          </cell>
        </row>
        <row r="2652">
          <cell r="BT2652" t="str">
            <v>Szigethalom</v>
          </cell>
        </row>
        <row r="2653">
          <cell r="BT2653" t="str">
            <v>Szigetmonostor</v>
          </cell>
        </row>
        <row r="2654">
          <cell r="BT2654" t="str">
            <v>Szigetszentmárton</v>
          </cell>
        </row>
        <row r="2655">
          <cell r="BT2655" t="str">
            <v>Szigetszentmiklós</v>
          </cell>
        </row>
        <row r="2656">
          <cell r="BT2656" t="str">
            <v>Szigetújfalu</v>
          </cell>
        </row>
        <row r="2657">
          <cell r="BT2657" t="str">
            <v>Szigetvár</v>
          </cell>
        </row>
        <row r="2658">
          <cell r="BT2658" t="str">
            <v>Szigliget</v>
          </cell>
        </row>
        <row r="2659">
          <cell r="BT2659" t="str">
            <v>Szihalom</v>
          </cell>
        </row>
        <row r="2660">
          <cell r="BT2660" t="str">
            <v>Szijártóháza</v>
          </cell>
        </row>
        <row r="2661">
          <cell r="BT2661" t="str">
            <v>Szikszó</v>
          </cell>
        </row>
        <row r="2662">
          <cell r="BT2662" t="str">
            <v>Szil</v>
          </cell>
        </row>
        <row r="2663">
          <cell r="BT2663" t="str">
            <v>Szilágy</v>
          </cell>
        </row>
        <row r="2664">
          <cell r="BT2664" t="str">
            <v>Szilaspogony</v>
          </cell>
        </row>
        <row r="2665">
          <cell r="BT2665" t="str">
            <v>Szilsárkány</v>
          </cell>
        </row>
        <row r="2666">
          <cell r="BT2666" t="str">
            <v>Szilvágy</v>
          </cell>
        </row>
        <row r="2667">
          <cell r="BT2667" t="str">
            <v>Szilvás</v>
          </cell>
        </row>
        <row r="2668">
          <cell r="BT2668" t="str">
            <v>Szilvásvárad</v>
          </cell>
        </row>
        <row r="2669">
          <cell r="BT2669" t="str">
            <v>Szilvásszentmárton</v>
          </cell>
        </row>
        <row r="2670">
          <cell r="BT2670" t="str">
            <v>Szin</v>
          </cell>
        </row>
        <row r="2671">
          <cell r="BT2671" t="str">
            <v>Szinpetri</v>
          </cell>
        </row>
        <row r="2672">
          <cell r="BT2672" t="str">
            <v>Szirák</v>
          </cell>
        </row>
        <row r="2673">
          <cell r="BT2673" t="str">
            <v>Szirmabesenyő</v>
          </cell>
        </row>
        <row r="2674">
          <cell r="BT2674" t="str">
            <v>Szob</v>
          </cell>
        </row>
        <row r="2675">
          <cell r="BT2675" t="str">
            <v>Szokolya</v>
          </cell>
        </row>
        <row r="2676">
          <cell r="BT2676" t="str">
            <v>Szólád</v>
          </cell>
        </row>
        <row r="2677">
          <cell r="BT2677" t="str">
            <v>Szolnok</v>
          </cell>
        </row>
        <row r="2678">
          <cell r="BT2678" t="str">
            <v>Szombathely</v>
          </cell>
        </row>
        <row r="2679">
          <cell r="BT2679" t="str">
            <v>Szomód</v>
          </cell>
        </row>
        <row r="2680">
          <cell r="BT2680" t="str">
            <v>Szomolya</v>
          </cell>
        </row>
        <row r="2681">
          <cell r="BT2681" t="str">
            <v>Szomor</v>
          </cell>
        </row>
        <row r="2682">
          <cell r="BT2682" t="str">
            <v>Szorgalmatos</v>
          </cell>
        </row>
        <row r="2683">
          <cell r="BT2683" t="str">
            <v>Szorosad</v>
          </cell>
        </row>
        <row r="2684">
          <cell r="BT2684" t="str">
            <v>Szőc</v>
          </cell>
        </row>
        <row r="2685">
          <cell r="BT2685" t="str">
            <v>Szőce</v>
          </cell>
        </row>
        <row r="2686">
          <cell r="BT2686" t="str">
            <v>Sződ</v>
          </cell>
        </row>
        <row r="2687">
          <cell r="BT2687" t="str">
            <v>Sződliget</v>
          </cell>
        </row>
        <row r="2688">
          <cell r="BT2688" t="str">
            <v>Szögliget</v>
          </cell>
        </row>
        <row r="2689">
          <cell r="BT2689" t="str">
            <v>Szőke</v>
          </cell>
        </row>
        <row r="2690">
          <cell r="BT2690" t="str">
            <v>Szőkéd</v>
          </cell>
        </row>
        <row r="2691">
          <cell r="BT2691" t="str">
            <v>Szőkedencs</v>
          </cell>
        </row>
        <row r="2692">
          <cell r="BT2692" t="str">
            <v>Szőlősardó</v>
          </cell>
        </row>
        <row r="2693">
          <cell r="BT2693" t="str">
            <v>Szőlősgyörök</v>
          </cell>
        </row>
        <row r="2694">
          <cell r="BT2694" t="str">
            <v>Szörény</v>
          </cell>
        </row>
        <row r="2695">
          <cell r="BT2695" t="str">
            <v>Szúcs</v>
          </cell>
        </row>
        <row r="2696">
          <cell r="BT2696" t="str">
            <v>Szuha</v>
          </cell>
        </row>
        <row r="2697">
          <cell r="BT2697" t="str">
            <v>Szuhafő</v>
          </cell>
        </row>
        <row r="2698">
          <cell r="BT2698" t="str">
            <v>Szuhakálló</v>
          </cell>
        </row>
        <row r="2699">
          <cell r="BT2699" t="str">
            <v>Szuhogy</v>
          </cell>
        </row>
        <row r="2700">
          <cell r="BT2700" t="str">
            <v>Szulimán</v>
          </cell>
        </row>
        <row r="2701">
          <cell r="BT2701" t="str">
            <v>Szulok</v>
          </cell>
        </row>
        <row r="2702">
          <cell r="BT2702" t="str">
            <v>Szurdokpüspöki</v>
          </cell>
        </row>
        <row r="2703">
          <cell r="BT2703" t="str">
            <v>Szűcsi</v>
          </cell>
        </row>
        <row r="2704">
          <cell r="BT2704" t="str">
            <v>Szügy</v>
          </cell>
        </row>
        <row r="2705">
          <cell r="BT2705" t="str">
            <v>Szűr</v>
          </cell>
        </row>
        <row r="2706">
          <cell r="BT2706" t="str">
            <v>Tab</v>
          </cell>
        </row>
        <row r="2707">
          <cell r="BT2707" t="str">
            <v>Tabajd</v>
          </cell>
        </row>
        <row r="2708">
          <cell r="BT2708" t="str">
            <v>Tabdi</v>
          </cell>
        </row>
        <row r="2709">
          <cell r="BT2709" t="str">
            <v>Táborfalva</v>
          </cell>
        </row>
        <row r="2710">
          <cell r="BT2710" t="str">
            <v>Tác</v>
          </cell>
        </row>
        <row r="2711">
          <cell r="BT2711" t="str">
            <v>Tagyon</v>
          </cell>
        </row>
        <row r="2712">
          <cell r="BT2712" t="str">
            <v>Tahitótfalu</v>
          </cell>
        </row>
        <row r="2713">
          <cell r="BT2713" t="str">
            <v>Takácsi</v>
          </cell>
        </row>
        <row r="2714">
          <cell r="BT2714" t="str">
            <v>Tákos</v>
          </cell>
        </row>
        <row r="2715">
          <cell r="BT2715" t="str">
            <v>Taksony</v>
          </cell>
        </row>
        <row r="2716">
          <cell r="BT2716" t="str">
            <v>Taktabáj</v>
          </cell>
        </row>
        <row r="2717">
          <cell r="BT2717" t="str">
            <v>Taktaharkány</v>
          </cell>
        </row>
        <row r="2718">
          <cell r="BT2718" t="str">
            <v>Taktakenéz</v>
          </cell>
        </row>
        <row r="2719">
          <cell r="BT2719" t="str">
            <v>Taktaszada</v>
          </cell>
        </row>
        <row r="2720">
          <cell r="BT2720" t="str">
            <v>Taliándörögd</v>
          </cell>
        </row>
        <row r="2721">
          <cell r="BT2721" t="str">
            <v>Tállya</v>
          </cell>
        </row>
        <row r="2722">
          <cell r="BT2722" t="str">
            <v>Tamási</v>
          </cell>
        </row>
        <row r="2723">
          <cell r="BT2723" t="str">
            <v>Tanakajd</v>
          </cell>
        </row>
        <row r="2724">
          <cell r="BT2724" t="str">
            <v>Táp</v>
          </cell>
        </row>
        <row r="2725">
          <cell r="BT2725" t="str">
            <v>Tápióbicske</v>
          </cell>
        </row>
        <row r="2726">
          <cell r="BT2726" t="str">
            <v>Tápiógyörgye</v>
          </cell>
        </row>
        <row r="2727">
          <cell r="BT2727" t="str">
            <v>Tápióság</v>
          </cell>
        </row>
        <row r="2728">
          <cell r="BT2728" t="str">
            <v>Tápiószecső</v>
          </cell>
        </row>
        <row r="2729">
          <cell r="BT2729" t="str">
            <v>Tápiószele</v>
          </cell>
        </row>
        <row r="2730">
          <cell r="BT2730" t="str">
            <v>Tápiószentmárton</v>
          </cell>
        </row>
        <row r="2731">
          <cell r="BT2731" t="str">
            <v>Tápiószőlős</v>
          </cell>
        </row>
        <row r="2732">
          <cell r="BT2732" t="str">
            <v>Táplánszentkereszt</v>
          </cell>
        </row>
        <row r="2733">
          <cell r="BT2733" t="str">
            <v>Tapolca</v>
          </cell>
        </row>
        <row r="2734">
          <cell r="BT2734" t="str">
            <v>Tapsony</v>
          </cell>
        </row>
        <row r="2735">
          <cell r="BT2735" t="str">
            <v>Tápszentmiklós</v>
          </cell>
        </row>
        <row r="2736">
          <cell r="BT2736" t="str">
            <v>Tar</v>
          </cell>
        </row>
        <row r="2737">
          <cell r="BT2737" t="str">
            <v>Tarany</v>
          </cell>
        </row>
        <row r="2738">
          <cell r="BT2738" t="str">
            <v>Tarcal</v>
          </cell>
        </row>
        <row r="2739">
          <cell r="BT2739" t="str">
            <v>Tard</v>
          </cell>
        </row>
        <row r="2740">
          <cell r="BT2740" t="str">
            <v>Tardona</v>
          </cell>
        </row>
        <row r="2741">
          <cell r="BT2741" t="str">
            <v>Tardos</v>
          </cell>
        </row>
        <row r="2742">
          <cell r="BT2742" t="str">
            <v>Tarhos</v>
          </cell>
        </row>
        <row r="2743">
          <cell r="BT2743" t="str">
            <v>Tarján</v>
          </cell>
        </row>
        <row r="2744">
          <cell r="BT2744" t="str">
            <v>Tarjánpuszta</v>
          </cell>
        </row>
        <row r="2745">
          <cell r="BT2745" t="str">
            <v>Tárkány</v>
          </cell>
        </row>
        <row r="2746">
          <cell r="BT2746" t="str">
            <v>Tarnabod</v>
          </cell>
        </row>
        <row r="2747">
          <cell r="BT2747" t="str">
            <v>Tarnalelesz</v>
          </cell>
        </row>
        <row r="2748">
          <cell r="BT2748" t="str">
            <v>Tarnaméra</v>
          </cell>
        </row>
        <row r="2749">
          <cell r="BT2749" t="str">
            <v>Tarnaörs</v>
          </cell>
        </row>
        <row r="2750">
          <cell r="BT2750" t="str">
            <v>Tarnaszentmária</v>
          </cell>
        </row>
        <row r="2751">
          <cell r="BT2751" t="str">
            <v>Tarnaszentmiklós</v>
          </cell>
        </row>
        <row r="2752">
          <cell r="BT2752" t="str">
            <v>Tarnazsadány</v>
          </cell>
        </row>
        <row r="2753">
          <cell r="BT2753" t="str">
            <v>Tárnok</v>
          </cell>
        </row>
        <row r="2754">
          <cell r="BT2754" t="str">
            <v>Tárnokréti</v>
          </cell>
        </row>
        <row r="2755">
          <cell r="BT2755" t="str">
            <v>Tarpa</v>
          </cell>
        </row>
        <row r="2756">
          <cell r="BT2756" t="str">
            <v>Tarrós</v>
          </cell>
        </row>
        <row r="2757">
          <cell r="BT2757" t="str">
            <v>Táska</v>
          </cell>
        </row>
        <row r="2758">
          <cell r="BT2758" t="str">
            <v>Tass</v>
          </cell>
        </row>
        <row r="2759">
          <cell r="BT2759" t="str">
            <v>Taszár</v>
          </cell>
        </row>
        <row r="2760">
          <cell r="BT2760" t="str">
            <v>Tát</v>
          </cell>
        </row>
        <row r="2761">
          <cell r="BT2761" t="str">
            <v>Tata</v>
          </cell>
        </row>
        <row r="2762">
          <cell r="BT2762" t="str">
            <v>Tatabánya</v>
          </cell>
        </row>
        <row r="2763">
          <cell r="BT2763" t="str">
            <v>Tataháza</v>
          </cell>
        </row>
        <row r="2764">
          <cell r="BT2764" t="str">
            <v>Tatárszentgyörgy</v>
          </cell>
        </row>
        <row r="2765">
          <cell r="BT2765" t="str">
            <v>Tázlár</v>
          </cell>
        </row>
        <row r="2766">
          <cell r="BT2766" t="str">
            <v>Téglás</v>
          </cell>
        </row>
        <row r="2767">
          <cell r="BT2767" t="str">
            <v>Tékes</v>
          </cell>
        </row>
        <row r="2768">
          <cell r="BT2768" t="str">
            <v>Teklafalu</v>
          </cell>
        </row>
        <row r="2769">
          <cell r="BT2769" t="str">
            <v>Telekes</v>
          </cell>
        </row>
        <row r="2770">
          <cell r="BT2770" t="str">
            <v>Telekgerendás</v>
          </cell>
        </row>
        <row r="2771">
          <cell r="BT2771" t="str">
            <v>Teleki</v>
          </cell>
        </row>
        <row r="2772">
          <cell r="BT2772" t="str">
            <v>Telki</v>
          </cell>
        </row>
        <row r="2773">
          <cell r="BT2773" t="str">
            <v>Telkibánya</v>
          </cell>
        </row>
        <row r="2774">
          <cell r="BT2774" t="str">
            <v>Tengelic</v>
          </cell>
        </row>
        <row r="2775">
          <cell r="BT2775" t="str">
            <v>Tengeri</v>
          </cell>
        </row>
        <row r="2776">
          <cell r="BT2776" t="str">
            <v>Tengőd</v>
          </cell>
        </row>
        <row r="2777">
          <cell r="BT2777" t="str">
            <v>Tenk</v>
          </cell>
        </row>
        <row r="2778">
          <cell r="BT2778" t="str">
            <v>Tényő</v>
          </cell>
        </row>
        <row r="2779">
          <cell r="BT2779" t="str">
            <v>Tépe</v>
          </cell>
        </row>
        <row r="2780">
          <cell r="BT2780" t="str">
            <v>Terem</v>
          </cell>
        </row>
        <row r="2781">
          <cell r="BT2781" t="str">
            <v>Terény</v>
          </cell>
        </row>
        <row r="2782">
          <cell r="BT2782" t="str">
            <v>Tereske</v>
          </cell>
        </row>
        <row r="2783">
          <cell r="BT2783" t="str">
            <v>Teresztenye</v>
          </cell>
        </row>
        <row r="2784">
          <cell r="BT2784" t="str">
            <v>Terpes</v>
          </cell>
        </row>
        <row r="2785">
          <cell r="BT2785" t="str">
            <v>Tés</v>
          </cell>
        </row>
        <row r="2786">
          <cell r="BT2786" t="str">
            <v>Tésa</v>
          </cell>
        </row>
        <row r="2787">
          <cell r="BT2787" t="str">
            <v>Tésenfa</v>
          </cell>
        </row>
        <row r="2788">
          <cell r="BT2788" t="str">
            <v>Téseny</v>
          </cell>
        </row>
        <row r="2789">
          <cell r="BT2789" t="str">
            <v>Teskánd</v>
          </cell>
        </row>
        <row r="2790">
          <cell r="BT2790" t="str">
            <v>Tét</v>
          </cell>
        </row>
        <row r="2791">
          <cell r="BT2791" t="str">
            <v>Tetétlen</v>
          </cell>
        </row>
        <row r="2792">
          <cell r="BT2792" t="str">
            <v>Tevel</v>
          </cell>
        </row>
        <row r="2793">
          <cell r="BT2793" t="str">
            <v>Tibolddaróc</v>
          </cell>
        </row>
        <row r="2794">
          <cell r="BT2794" t="str">
            <v>Tiborszállás</v>
          </cell>
        </row>
        <row r="2795">
          <cell r="BT2795" t="str">
            <v>Tihany</v>
          </cell>
        </row>
        <row r="2796">
          <cell r="BT2796" t="str">
            <v>Tikos</v>
          </cell>
        </row>
        <row r="2797">
          <cell r="BT2797" t="str">
            <v>Tilaj</v>
          </cell>
        </row>
        <row r="2798">
          <cell r="BT2798" t="str">
            <v>Timár</v>
          </cell>
        </row>
        <row r="2799">
          <cell r="BT2799" t="str">
            <v>Tinnye</v>
          </cell>
        </row>
        <row r="2800">
          <cell r="BT2800" t="str">
            <v>Tiszaadony</v>
          </cell>
        </row>
        <row r="2801">
          <cell r="BT2801" t="str">
            <v>Tiszaalpár</v>
          </cell>
        </row>
        <row r="2802">
          <cell r="BT2802" t="str">
            <v>Tiszabábolna</v>
          </cell>
        </row>
        <row r="2803">
          <cell r="BT2803" t="str">
            <v>Tiszabecs</v>
          </cell>
        </row>
        <row r="2804">
          <cell r="BT2804" t="str">
            <v>Tiszabercel</v>
          </cell>
        </row>
        <row r="2805">
          <cell r="BT2805" t="str">
            <v>Tiszabezdéd</v>
          </cell>
        </row>
        <row r="2806">
          <cell r="BT2806" t="str">
            <v>Tiszabő</v>
          </cell>
        </row>
        <row r="2807">
          <cell r="BT2807" t="str">
            <v>Tiszabura</v>
          </cell>
        </row>
        <row r="2808">
          <cell r="BT2808" t="str">
            <v>Tiszacsécse</v>
          </cell>
        </row>
        <row r="2809">
          <cell r="BT2809" t="str">
            <v>Tiszacsege</v>
          </cell>
        </row>
        <row r="2810">
          <cell r="BT2810" t="str">
            <v>Tiszacsermely</v>
          </cell>
        </row>
        <row r="2811">
          <cell r="BT2811" t="str">
            <v>Tiszadada</v>
          </cell>
        </row>
        <row r="2812">
          <cell r="BT2812" t="str">
            <v>Tiszaderzs</v>
          </cell>
        </row>
        <row r="2813">
          <cell r="BT2813" t="str">
            <v>Tiszadob</v>
          </cell>
        </row>
        <row r="2814">
          <cell r="BT2814" t="str">
            <v>Tiszadorogma</v>
          </cell>
        </row>
        <row r="2815">
          <cell r="BT2815" t="str">
            <v>Tiszaeszlár</v>
          </cell>
        </row>
        <row r="2816">
          <cell r="BT2816" t="str">
            <v>Tiszaföldvár</v>
          </cell>
        </row>
        <row r="2817">
          <cell r="BT2817" t="str">
            <v>Tiszafüred</v>
          </cell>
        </row>
        <row r="2818">
          <cell r="BT2818" t="str">
            <v>Tiszagyenda</v>
          </cell>
        </row>
        <row r="2819">
          <cell r="BT2819" t="str">
            <v>Tiszagyulaháza</v>
          </cell>
        </row>
        <row r="2820">
          <cell r="BT2820" t="str">
            <v>Tiszaigar</v>
          </cell>
        </row>
        <row r="2821">
          <cell r="BT2821" t="str">
            <v>Tiszainoka</v>
          </cell>
        </row>
        <row r="2822">
          <cell r="BT2822" t="str">
            <v>Tiszajenő</v>
          </cell>
        </row>
        <row r="2823">
          <cell r="BT2823" t="str">
            <v>Tiszakanyár</v>
          </cell>
        </row>
        <row r="2824">
          <cell r="BT2824" t="str">
            <v>Tiszakarád</v>
          </cell>
        </row>
        <row r="2825">
          <cell r="BT2825" t="str">
            <v>Tiszakécske</v>
          </cell>
        </row>
        <row r="2826">
          <cell r="BT2826" t="str">
            <v>Tiszakerecseny</v>
          </cell>
        </row>
        <row r="2827">
          <cell r="BT2827" t="str">
            <v>Tiszakeszi</v>
          </cell>
        </row>
        <row r="2828">
          <cell r="BT2828" t="str">
            <v>Tiszakóród</v>
          </cell>
        </row>
        <row r="2829">
          <cell r="BT2829" t="str">
            <v>Tiszakürt</v>
          </cell>
        </row>
        <row r="2830">
          <cell r="BT2830" t="str">
            <v>Tiszaladány</v>
          </cell>
        </row>
        <row r="2831">
          <cell r="BT2831" t="str">
            <v>Tiszalök</v>
          </cell>
        </row>
        <row r="2832">
          <cell r="BT2832" t="str">
            <v>Tiszalúc</v>
          </cell>
        </row>
        <row r="2833">
          <cell r="BT2833" t="str">
            <v>Tiszamogyorós</v>
          </cell>
        </row>
        <row r="2834">
          <cell r="BT2834" t="str">
            <v>Tiszanagyfalu</v>
          </cell>
        </row>
        <row r="2835">
          <cell r="BT2835" t="str">
            <v>Tiszanána</v>
          </cell>
        </row>
        <row r="2836">
          <cell r="BT2836" t="str">
            <v>Tiszaörs</v>
          </cell>
        </row>
        <row r="2837">
          <cell r="BT2837" t="str">
            <v>Tiszapalkonya</v>
          </cell>
        </row>
        <row r="2838">
          <cell r="BT2838" t="str">
            <v>Tiszapüspöki</v>
          </cell>
        </row>
        <row r="2839">
          <cell r="BT2839" t="str">
            <v>Tiszarád</v>
          </cell>
        </row>
        <row r="2840">
          <cell r="BT2840" t="str">
            <v>Tiszaroff</v>
          </cell>
        </row>
        <row r="2841">
          <cell r="BT2841" t="str">
            <v>Tiszasas</v>
          </cell>
        </row>
        <row r="2842">
          <cell r="BT2842" t="str">
            <v>Tiszasüly</v>
          </cell>
        </row>
        <row r="2843">
          <cell r="BT2843" t="str">
            <v>Tiszaszalka</v>
          </cell>
        </row>
        <row r="2844">
          <cell r="BT2844" t="str">
            <v>Tiszaszentimre</v>
          </cell>
        </row>
        <row r="2845">
          <cell r="BT2845" t="str">
            <v>Tiszaszentmárton</v>
          </cell>
        </row>
        <row r="2846">
          <cell r="BT2846" t="str">
            <v>Tiszasziget</v>
          </cell>
        </row>
        <row r="2847">
          <cell r="BT2847" t="str">
            <v>Tiszaszőlős</v>
          </cell>
        </row>
        <row r="2848">
          <cell r="BT2848" t="str">
            <v>Tiszatardos</v>
          </cell>
        </row>
        <row r="2849">
          <cell r="BT2849" t="str">
            <v>Tiszatarján</v>
          </cell>
        </row>
        <row r="2850">
          <cell r="BT2850" t="str">
            <v>Tiszatelek</v>
          </cell>
        </row>
        <row r="2851">
          <cell r="BT2851" t="str">
            <v>Tiszatenyő</v>
          </cell>
        </row>
        <row r="2852">
          <cell r="BT2852" t="str">
            <v>Tiszaug</v>
          </cell>
        </row>
        <row r="2853">
          <cell r="BT2853" t="str">
            <v>Tiszaújváros</v>
          </cell>
        </row>
        <row r="2854">
          <cell r="BT2854" t="str">
            <v>Tiszavalk</v>
          </cell>
        </row>
        <row r="2855">
          <cell r="BT2855" t="str">
            <v>Tiszavárkony</v>
          </cell>
        </row>
        <row r="2856">
          <cell r="BT2856" t="str">
            <v>Tiszavasvári</v>
          </cell>
        </row>
        <row r="2857">
          <cell r="BT2857" t="str">
            <v>Tiszavid</v>
          </cell>
        </row>
        <row r="2858">
          <cell r="BT2858" t="str">
            <v>Tisztaberek</v>
          </cell>
        </row>
        <row r="2859">
          <cell r="BT2859" t="str">
            <v>Tivadar</v>
          </cell>
        </row>
        <row r="2860">
          <cell r="BT2860" t="str">
            <v>Tóalmás</v>
          </cell>
        </row>
        <row r="2861">
          <cell r="BT2861" t="str">
            <v>Tófalu</v>
          </cell>
        </row>
        <row r="2862">
          <cell r="BT2862" t="str">
            <v>Tófej</v>
          </cell>
        </row>
        <row r="2863">
          <cell r="BT2863" t="str">
            <v>Tófű</v>
          </cell>
        </row>
        <row r="2864">
          <cell r="BT2864" t="str">
            <v>Tokaj</v>
          </cell>
        </row>
        <row r="2865">
          <cell r="BT2865" t="str">
            <v>Tokod</v>
          </cell>
        </row>
        <row r="2866">
          <cell r="BT2866" t="str">
            <v>Tokodaltáró</v>
          </cell>
        </row>
        <row r="2867">
          <cell r="BT2867" t="str">
            <v>Tokorcs</v>
          </cell>
        </row>
        <row r="2868">
          <cell r="BT2868" t="str">
            <v>Tolcsva</v>
          </cell>
        </row>
        <row r="2869">
          <cell r="BT2869" t="str">
            <v>Told</v>
          </cell>
        </row>
        <row r="2870">
          <cell r="BT2870" t="str">
            <v>Tolmács</v>
          </cell>
        </row>
        <row r="2871">
          <cell r="BT2871" t="str">
            <v>Tolna</v>
          </cell>
        </row>
        <row r="2872">
          <cell r="BT2872" t="str">
            <v>Tolnanémedi</v>
          </cell>
        </row>
        <row r="2873">
          <cell r="BT2873" t="str">
            <v>Tomajmonostora</v>
          </cell>
        </row>
        <row r="2874">
          <cell r="BT2874" t="str">
            <v>Tomor</v>
          </cell>
        </row>
        <row r="2875">
          <cell r="BT2875" t="str">
            <v>Tompa</v>
          </cell>
        </row>
        <row r="2876">
          <cell r="BT2876" t="str">
            <v>Tompaládony</v>
          </cell>
        </row>
        <row r="2877">
          <cell r="BT2877" t="str">
            <v>Tordas</v>
          </cell>
        </row>
        <row r="2878">
          <cell r="BT2878" t="str">
            <v>Tormafölde</v>
          </cell>
        </row>
        <row r="2879">
          <cell r="BT2879" t="str">
            <v>Tormás</v>
          </cell>
        </row>
        <row r="2880">
          <cell r="BT2880" t="str">
            <v>Tormásliget</v>
          </cell>
        </row>
        <row r="2881">
          <cell r="BT2881" t="str">
            <v>Tornabarakony</v>
          </cell>
        </row>
        <row r="2882">
          <cell r="BT2882" t="str">
            <v>Tornakápolna</v>
          </cell>
        </row>
        <row r="2883">
          <cell r="BT2883" t="str">
            <v>Tornanádaska</v>
          </cell>
        </row>
        <row r="2884">
          <cell r="BT2884" t="str">
            <v>Tornaszentandrás</v>
          </cell>
        </row>
        <row r="2885">
          <cell r="BT2885" t="str">
            <v>Tornaszentjakab</v>
          </cell>
        </row>
        <row r="2886">
          <cell r="BT2886" t="str">
            <v>Tornyiszentmiklós</v>
          </cell>
        </row>
        <row r="2887">
          <cell r="BT2887" t="str">
            <v>Tornyosnémeti</v>
          </cell>
        </row>
        <row r="2888">
          <cell r="BT2888" t="str">
            <v>Tornyospálca</v>
          </cell>
        </row>
        <row r="2889">
          <cell r="BT2889" t="str">
            <v>Torony</v>
          </cell>
        </row>
        <row r="2890">
          <cell r="BT2890" t="str">
            <v>Torvaj</v>
          </cell>
        </row>
        <row r="2891">
          <cell r="BT2891" t="str">
            <v>Tószeg</v>
          </cell>
        </row>
        <row r="2892">
          <cell r="BT2892" t="str">
            <v>Tótkomlós</v>
          </cell>
        </row>
        <row r="2893">
          <cell r="BT2893" t="str">
            <v>Tótszentgyörgy</v>
          </cell>
        </row>
        <row r="2894">
          <cell r="BT2894" t="str">
            <v>Tótszentmárton</v>
          </cell>
        </row>
        <row r="2895">
          <cell r="BT2895" t="str">
            <v>Tótszerdahely</v>
          </cell>
        </row>
        <row r="2896">
          <cell r="BT2896" t="str">
            <v>Tótújfalu</v>
          </cell>
        </row>
        <row r="2897">
          <cell r="BT2897" t="str">
            <v>Tótvázsony</v>
          </cell>
        </row>
        <row r="2898">
          <cell r="BT2898" t="str">
            <v>Tök</v>
          </cell>
        </row>
        <row r="2899">
          <cell r="BT2899" t="str">
            <v>Tököl</v>
          </cell>
        </row>
        <row r="2900">
          <cell r="BT2900" t="str">
            <v>Töltéstava</v>
          </cell>
        </row>
        <row r="2901">
          <cell r="BT2901" t="str">
            <v>Tömörd</v>
          </cell>
        </row>
        <row r="2902">
          <cell r="BT2902" t="str">
            <v>Tömörkény</v>
          </cell>
        </row>
        <row r="2903">
          <cell r="BT2903" t="str">
            <v>Törökbálint</v>
          </cell>
        </row>
        <row r="2904">
          <cell r="BT2904" t="str">
            <v>Törökkoppány</v>
          </cell>
        </row>
        <row r="2905">
          <cell r="BT2905" t="str">
            <v>Törökszentmiklós</v>
          </cell>
        </row>
        <row r="2906">
          <cell r="BT2906" t="str">
            <v>Törtel</v>
          </cell>
        </row>
        <row r="2907">
          <cell r="BT2907" t="str">
            <v>Töttös</v>
          </cell>
        </row>
        <row r="2908">
          <cell r="BT2908" t="str">
            <v>Trizs</v>
          </cell>
        </row>
        <row r="2909">
          <cell r="BT2909" t="str">
            <v>Tunyogmatolcs</v>
          </cell>
        </row>
        <row r="2910">
          <cell r="BT2910" t="str">
            <v>Tura</v>
          </cell>
        </row>
        <row r="2911">
          <cell r="BT2911" t="str">
            <v>Túristvándi</v>
          </cell>
        </row>
        <row r="2912">
          <cell r="BT2912" t="str">
            <v>Túrkeve</v>
          </cell>
        </row>
        <row r="2913">
          <cell r="BT2913" t="str">
            <v>Túrony</v>
          </cell>
        </row>
        <row r="2914">
          <cell r="BT2914" t="str">
            <v>Túrricse</v>
          </cell>
        </row>
        <row r="2915">
          <cell r="BT2915" t="str">
            <v>Tuzsér</v>
          </cell>
        </row>
        <row r="2916">
          <cell r="BT2916" t="str">
            <v>Türje</v>
          </cell>
        </row>
        <row r="2917">
          <cell r="BT2917" t="str">
            <v>Tüskevár</v>
          </cell>
        </row>
        <row r="2918">
          <cell r="BT2918" t="str">
            <v>Tyukod</v>
          </cell>
        </row>
        <row r="2919">
          <cell r="BT2919" t="str">
            <v>Udvar</v>
          </cell>
        </row>
        <row r="2920">
          <cell r="BT2920" t="str">
            <v>Udvari</v>
          </cell>
        </row>
        <row r="2921">
          <cell r="BT2921" t="str">
            <v>Ugod</v>
          </cell>
        </row>
        <row r="2922">
          <cell r="BT2922" t="str">
            <v>Újbarok</v>
          </cell>
        </row>
        <row r="2923">
          <cell r="BT2923" t="str">
            <v>Újcsanálos</v>
          </cell>
        </row>
        <row r="2924">
          <cell r="BT2924" t="str">
            <v>Újdombrád</v>
          </cell>
        </row>
        <row r="2925">
          <cell r="BT2925" t="str">
            <v>Újfehértó</v>
          </cell>
        </row>
        <row r="2926">
          <cell r="BT2926" t="str">
            <v>Újhartyán</v>
          </cell>
        </row>
        <row r="2927">
          <cell r="BT2927" t="str">
            <v>Újiráz</v>
          </cell>
        </row>
        <row r="2928">
          <cell r="BT2928" t="str">
            <v>Újireg</v>
          </cell>
        </row>
        <row r="2929">
          <cell r="BT2929" t="str">
            <v>Újkenéz</v>
          </cell>
        </row>
        <row r="2930">
          <cell r="BT2930" t="str">
            <v>Újkér</v>
          </cell>
        </row>
        <row r="2931">
          <cell r="BT2931" t="str">
            <v>Újkígyós</v>
          </cell>
        </row>
        <row r="2932">
          <cell r="BT2932" t="str">
            <v>Újlengyel</v>
          </cell>
        </row>
        <row r="2933">
          <cell r="BT2933" t="str">
            <v>Újléta</v>
          </cell>
        </row>
        <row r="2934">
          <cell r="BT2934" t="str">
            <v>Újlőrincfalva</v>
          </cell>
        </row>
        <row r="2935">
          <cell r="BT2935" t="str">
            <v>Újpetre</v>
          </cell>
        </row>
        <row r="2936">
          <cell r="BT2936" t="str">
            <v>Újrónafő</v>
          </cell>
        </row>
        <row r="2937">
          <cell r="BT2937" t="str">
            <v>Újsolt</v>
          </cell>
        </row>
        <row r="2938">
          <cell r="BT2938" t="str">
            <v>Újszalonta</v>
          </cell>
        </row>
        <row r="2939">
          <cell r="BT2939" t="str">
            <v>Újszász</v>
          </cell>
        </row>
        <row r="2940">
          <cell r="BT2940" t="str">
            <v>Újszentiván</v>
          </cell>
        </row>
        <row r="2941">
          <cell r="BT2941" t="str">
            <v>Újszentmargita</v>
          </cell>
        </row>
        <row r="2942">
          <cell r="BT2942" t="str">
            <v>Újszilvás</v>
          </cell>
        </row>
        <row r="2943">
          <cell r="BT2943" t="str">
            <v>Újtelek</v>
          </cell>
        </row>
        <row r="2944">
          <cell r="BT2944" t="str">
            <v>Újtikos</v>
          </cell>
        </row>
        <row r="2945">
          <cell r="BT2945" t="str">
            <v>Újudvar</v>
          </cell>
        </row>
        <row r="2946">
          <cell r="BT2946" t="str">
            <v>Újvárfalva</v>
          </cell>
        </row>
        <row r="2947">
          <cell r="BT2947" t="str">
            <v>Ukk</v>
          </cell>
        </row>
        <row r="2948">
          <cell r="BT2948" t="str">
            <v>Und</v>
          </cell>
        </row>
        <row r="2949">
          <cell r="BT2949" t="str">
            <v>Úny</v>
          </cell>
        </row>
        <row r="2950">
          <cell r="BT2950" t="str">
            <v>Uppony</v>
          </cell>
        </row>
        <row r="2951">
          <cell r="BT2951" t="str">
            <v>Ura</v>
          </cell>
        </row>
        <row r="2952">
          <cell r="BT2952" t="str">
            <v>Uraiújfalu</v>
          </cell>
        </row>
        <row r="2953">
          <cell r="BT2953" t="str">
            <v>Úrhida</v>
          </cell>
        </row>
        <row r="2954">
          <cell r="BT2954" t="str">
            <v>Úri</v>
          </cell>
        </row>
        <row r="2955">
          <cell r="BT2955" t="str">
            <v>Úrkút</v>
          </cell>
        </row>
        <row r="2956">
          <cell r="BT2956" t="str">
            <v>Uszka</v>
          </cell>
        </row>
        <row r="2957">
          <cell r="BT2957" t="str">
            <v>Uszód</v>
          </cell>
        </row>
        <row r="2958">
          <cell r="BT2958" t="str">
            <v>Uzsa</v>
          </cell>
        </row>
        <row r="2959">
          <cell r="BT2959" t="str">
            <v>Üllés</v>
          </cell>
        </row>
        <row r="2960">
          <cell r="BT2960" t="str">
            <v>Üllő</v>
          </cell>
        </row>
        <row r="2961">
          <cell r="BT2961" t="str">
            <v>Üröm</v>
          </cell>
        </row>
        <row r="2962">
          <cell r="BT2962" t="str">
            <v>Vác</v>
          </cell>
        </row>
        <row r="2963">
          <cell r="BT2963" t="str">
            <v>Vácduka</v>
          </cell>
        </row>
        <row r="2964">
          <cell r="BT2964" t="str">
            <v>Vácegres</v>
          </cell>
        </row>
        <row r="2965">
          <cell r="BT2965" t="str">
            <v>Váchartyán</v>
          </cell>
        </row>
        <row r="2966">
          <cell r="BT2966" t="str">
            <v>Váckisújfalu</v>
          </cell>
        </row>
        <row r="2967">
          <cell r="BT2967" t="str">
            <v>Vácrátót</v>
          </cell>
        </row>
        <row r="2968">
          <cell r="BT2968" t="str">
            <v>Vácszentlászló</v>
          </cell>
        </row>
        <row r="2969">
          <cell r="BT2969" t="str">
            <v>Vadna</v>
          </cell>
        </row>
        <row r="2970">
          <cell r="BT2970" t="str">
            <v>Vadosfa</v>
          </cell>
        </row>
        <row r="2971">
          <cell r="BT2971" t="str">
            <v>Vág</v>
          </cell>
        </row>
        <row r="2972">
          <cell r="BT2972" t="str">
            <v>Vágáshuta</v>
          </cell>
        </row>
        <row r="2973">
          <cell r="BT2973" t="str">
            <v>Vaja</v>
          </cell>
        </row>
        <row r="2974">
          <cell r="BT2974" t="str">
            <v>Vajdácska</v>
          </cell>
        </row>
        <row r="2975">
          <cell r="BT2975" t="str">
            <v>Vajszló</v>
          </cell>
        </row>
        <row r="2976">
          <cell r="BT2976" t="str">
            <v>Vajta</v>
          </cell>
        </row>
        <row r="2977">
          <cell r="BT2977" t="str">
            <v>Vál</v>
          </cell>
        </row>
        <row r="2978">
          <cell r="BT2978" t="str">
            <v>Valkó</v>
          </cell>
        </row>
        <row r="2979">
          <cell r="BT2979" t="str">
            <v>Valkonya</v>
          </cell>
        </row>
        <row r="2980">
          <cell r="BT2980" t="str">
            <v>Vállaj</v>
          </cell>
        </row>
        <row r="2981">
          <cell r="BT2981" t="str">
            <v>Vállus</v>
          </cell>
        </row>
        <row r="2982">
          <cell r="BT2982" t="str">
            <v>Vámosatya</v>
          </cell>
        </row>
        <row r="2983">
          <cell r="BT2983" t="str">
            <v>Vámoscsalád</v>
          </cell>
        </row>
        <row r="2984">
          <cell r="BT2984" t="str">
            <v>Vámosgyörk</v>
          </cell>
        </row>
        <row r="2985">
          <cell r="BT2985" t="str">
            <v>Vámosmikola</v>
          </cell>
        </row>
        <row r="2986">
          <cell r="BT2986" t="str">
            <v>Vámosoroszi</v>
          </cell>
        </row>
        <row r="2987">
          <cell r="BT2987" t="str">
            <v>Vámospércs</v>
          </cell>
        </row>
        <row r="2988">
          <cell r="BT2988" t="str">
            <v>Vámosújfalu</v>
          </cell>
        </row>
        <row r="2989">
          <cell r="BT2989" t="str">
            <v>Vámosszabadi</v>
          </cell>
        </row>
        <row r="2990">
          <cell r="BT2990" t="str">
            <v>Váncsod</v>
          </cell>
        </row>
        <row r="2991">
          <cell r="BT2991" t="str">
            <v>Vanyarc</v>
          </cell>
        </row>
        <row r="2992">
          <cell r="BT2992" t="str">
            <v>Vanyola</v>
          </cell>
        </row>
        <row r="2993">
          <cell r="BT2993" t="str">
            <v>Várad</v>
          </cell>
        </row>
        <row r="2994">
          <cell r="BT2994" t="str">
            <v>Váralja</v>
          </cell>
        </row>
        <row r="2995">
          <cell r="BT2995" t="str">
            <v>Varászló</v>
          </cell>
        </row>
        <row r="2996">
          <cell r="BT2996" t="str">
            <v>Váraszó</v>
          </cell>
        </row>
        <row r="2997">
          <cell r="BT2997" t="str">
            <v>Várbalog</v>
          </cell>
        </row>
        <row r="2998">
          <cell r="BT2998" t="str">
            <v>Varbó</v>
          </cell>
        </row>
        <row r="2999">
          <cell r="BT2999" t="str">
            <v>Varbóc</v>
          </cell>
        </row>
        <row r="3000">
          <cell r="BT3000" t="str">
            <v>Várda</v>
          </cell>
        </row>
        <row r="3001">
          <cell r="BT3001" t="str">
            <v>Várdomb</v>
          </cell>
        </row>
        <row r="3002">
          <cell r="BT3002" t="str">
            <v>Várfölde</v>
          </cell>
        </row>
        <row r="3003">
          <cell r="BT3003" t="str">
            <v>Varga</v>
          </cell>
        </row>
        <row r="3004">
          <cell r="BT3004" t="str">
            <v>Várgesztes</v>
          </cell>
        </row>
        <row r="3005">
          <cell r="BT3005" t="str">
            <v>Várkesző</v>
          </cell>
        </row>
        <row r="3006">
          <cell r="BT3006" t="str">
            <v>Várong</v>
          </cell>
        </row>
        <row r="3007">
          <cell r="BT3007" t="str">
            <v>Városföld</v>
          </cell>
        </row>
        <row r="3008">
          <cell r="BT3008" t="str">
            <v>Városlőd</v>
          </cell>
        </row>
        <row r="3009">
          <cell r="BT3009" t="str">
            <v>Várpalota</v>
          </cell>
        </row>
        <row r="3010">
          <cell r="BT3010" t="str">
            <v>Varsád</v>
          </cell>
        </row>
        <row r="3011">
          <cell r="BT3011" t="str">
            <v>Varsány</v>
          </cell>
        </row>
        <row r="3012">
          <cell r="BT3012" t="str">
            <v>Várvölgy</v>
          </cell>
        </row>
        <row r="3013">
          <cell r="BT3013" t="str">
            <v>Vasad</v>
          </cell>
        </row>
        <row r="3014">
          <cell r="BT3014" t="str">
            <v>Vasalja</v>
          </cell>
        </row>
        <row r="3015">
          <cell r="BT3015" t="str">
            <v>Vásárosbéc</v>
          </cell>
        </row>
        <row r="3016">
          <cell r="BT3016" t="str">
            <v>Vásárosdombó</v>
          </cell>
        </row>
        <row r="3017">
          <cell r="BT3017" t="str">
            <v>Vásárosfalu</v>
          </cell>
        </row>
        <row r="3018">
          <cell r="BT3018" t="str">
            <v>Vásárosmiske</v>
          </cell>
        </row>
        <row r="3019">
          <cell r="BT3019" t="str">
            <v>Vásárosnamény</v>
          </cell>
        </row>
        <row r="3020">
          <cell r="BT3020" t="str">
            <v>Vasasszonyfa</v>
          </cell>
        </row>
        <row r="3021">
          <cell r="BT3021" t="str">
            <v>Vasboldogasszony</v>
          </cell>
        </row>
        <row r="3022">
          <cell r="BT3022" t="str">
            <v>Vasegerszeg</v>
          </cell>
        </row>
        <row r="3023">
          <cell r="BT3023" t="str">
            <v>Vashosszúfalu</v>
          </cell>
        </row>
        <row r="3024">
          <cell r="BT3024" t="str">
            <v>Vaskeresztes</v>
          </cell>
        </row>
        <row r="3025">
          <cell r="BT3025" t="str">
            <v>Vaskút</v>
          </cell>
        </row>
        <row r="3026">
          <cell r="BT3026" t="str">
            <v>Vasmegyer</v>
          </cell>
        </row>
        <row r="3027">
          <cell r="BT3027" t="str">
            <v>Vaspör</v>
          </cell>
        </row>
        <row r="3028">
          <cell r="BT3028" t="str">
            <v>Vassurány</v>
          </cell>
        </row>
        <row r="3029">
          <cell r="BT3029" t="str">
            <v>Vasszécseny</v>
          </cell>
        </row>
        <row r="3030">
          <cell r="BT3030" t="str">
            <v>Vasszentmihály</v>
          </cell>
        </row>
        <row r="3031">
          <cell r="BT3031" t="str">
            <v>Vasszilvágy</v>
          </cell>
        </row>
        <row r="3032">
          <cell r="BT3032" t="str">
            <v>Vasvár</v>
          </cell>
        </row>
        <row r="3033">
          <cell r="BT3033" t="str">
            <v>Vaszar</v>
          </cell>
        </row>
        <row r="3034">
          <cell r="BT3034" t="str">
            <v>Vászoly</v>
          </cell>
        </row>
        <row r="3035">
          <cell r="BT3035" t="str">
            <v>Vát</v>
          </cell>
        </row>
        <row r="3036">
          <cell r="BT3036" t="str">
            <v>Vatta</v>
          </cell>
        </row>
        <row r="3037">
          <cell r="BT3037" t="str">
            <v>Vázsnok</v>
          </cell>
        </row>
        <row r="3038">
          <cell r="BT3038" t="str">
            <v>Vécs</v>
          </cell>
        </row>
        <row r="3039">
          <cell r="BT3039" t="str">
            <v>Vecsés</v>
          </cell>
        </row>
        <row r="3040">
          <cell r="BT3040" t="str">
            <v>Végegyháza</v>
          </cell>
        </row>
        <row r="3041">
          <cell r="BT3041" t="str">
            <v>Vejti</v>
          </cell>
        </row>
        <row r="3042">
          <cell r="BT3042" t="str">
            <v>Vékény</v>
          </cell>
        </row>
        <row r="3043">
          <cell r="BT3043" t="str">
            <v>Vekerd</v>
          </cell>
        </row>
        <row r="3044">
          <cell r="BT3044" t="str">
            <v>Velem</v>
          </cell>
        </row>
        <row r="3045">
          <cell r="BT3045" t="str">
            <v>Velemér</v>
          </cell>
        </row>
        <row r="3046">
          <cell r="BT3046" t="str">
            <v>Velence</v>
          </cell>
        </row>
        <row r="3047">
          <cell r="BT3047" t="str">
            <v>Velény</v>
          </cell>
        </row>
        <row r="3048">
          <cell r="BT3048" t="str">
            <v>Véménd</v>
          </cell>
        </row>
        <row r="3049">
          <cell r="BT3049" t="str">
            <v>Vének</v>
          </cell>
        </row>
        <row r="3050">
          <cell r="BT3050" t="str">
            <v>Vép</v>
          </cell>
        </row>
        <row r="3051">
          <cell r="BT3051" t="str">
            <v>Vereb</v>
          </cell>
        </row>
        <row r="3052">
          <cell r="BT3052" t="str">
            <v>Veresegyház</v>
          </cell>
        </row>
        <row r="3053">
          <cell r="BT3053" t="str">
            <v>Verőce</v>
          </cell>
        </row>
        <row r="3054">
          <cell r="BT3054" t="str">
            <v>Verpelét</v>
          </cell>
        </row>
        <row r="3055">
          <cell r="BT3055" t="str">
            <v>Verseg</v>
          </cell>
        </row>
        <row r="3056">
          <cell r="BT3056" t="str">
            <v>Versend</v>
          </cell>
        </row>
        <row r="3057">
          <cell r="BT3057" t="str">
            <v>Vértesacsa</v>
          </cell>
        </row>
        <row r="3058">
          <cell r="BT3058" t="str">
            <v>Vértesboglár</v>
          </cell>
        </row>
        <row r="3059">
          <cell r="BT3059" t="str">
            <v>Vérteskethely</v>
          </cell>
        </row>
        <row r="3060">
          <cell r="BT3060" t="str">
            <v>Vértessomló</v>
          </cell>
        </row>
        <row r="3061">
          <cell r="BT3061" t="str">
            <v>Vértestolna</v>
          </cell>
        </row>
        <row r="3062">
          <cell r="BT3062" t="str">
            <v>Vértesszőlős</v>
          </cell>
        </row>
        <row r="3063">
          <cell r="BT3063" t="str">
            <v>Vése</v>
          </cell>
        </row>
        <row r="3064">
          <cell r="BT3064" t="str">
            <v>Veszkény</v>
          </cell>
        </row>
        <row r="3065">
          <cell r="BT3065" t="str">
            <v>Veszprém</v>
          </cell>
        </row>
        <row r="3066">
          <cell r="BT3066" t="str">
            <v>Veszprémfajsz</v>
          </cell>
        </row>
        <row r="3067">
          <cell r="BT3067" t="str">
            <v>Veszprémgalsa</v>
          </cell>
        </row>
        <row r="3068">
          <cell r="BT3068" t="str">
            <v>Veszprémvarsány</v>
          </cell>
        </row>
        <row r="3069">
          <cell r="BT3069" t="str">
            <v>Vésztő</v>
          </cell>
        </row>
        <row r="3070">
          <cell r="BT3070" t="str">
            <v>Vezseny</v>
          </cell>
        </row>
        <row r="3071">
          <cell r="BT3071" t="str">
            <v>Vid</v>
          </cell>
        </row>
        <row r="3072">
          <cell r="BT3072" t="str">
            <v>Vigántpetend</v>
          </cell>
        </row>
        <row r="3073">
          <cell r="BT3073" t="str">
            <v>Villány</v>
          </cell>
        </row>
        <row r="3074">
          <cell r="BT3074" t="str">
            <v>Villánykövesd</v>
          </cell>
        </row>
        <row r="3075">
          <cell r="BT3075" t="str">
            <v>Vilmány</v>
          </cell>
        </row>
        <row r="3076">
          <cell r="BT3076" t="str">
            <v>Vilonya</v>
          </cell>
        </row>
        <row r="3077">
          <cell r="BT3077" t="str">
            <v>Vilyvitány</v>
          </cell>
        </row>
        <row r="3078">
          <cell r="BT3078" t="str">
            <v>Vinár</v>
          </cell>
        </row>
        <row r="3079">
          <cell r="BT3079" t="str">
            <v>Vindornyafok</v>
          </cell>
        </row>
        <row r="3080">
          <cell r="BT3080" t="str">
            <v>Vindornyalak</v>
          </cell>
        </row>
        <row r="3081">
          <cell r="BT3081" t="str">
            <v>Vindornyaszőlős</v>
          </cell>
        </row>
        <row r="3082">
          <cell r="BT3082" t="str">
            <v>Visegrád</v>
          </cell>
        </row>
        <row r="3083">
          <cell r="BT3083" t="str">
            <v>Visnye</v>
          </cell>
        </row>
        <row r="3084">
          <cell r="BT3084" t="str">
            <v>Visonta</v>
          </cell>
        </row>
        <row r="3085">
          <cell r="BT3085" t="str">
            <v>Viss</v>
          </cell>
        </row>
        <row r="3086">
          <cell r="BT3086" t="str">
            <v>Visz</v>
          </cell>
        </row>
        <row r="3087">
          <cell r="BT3087" t="str">
            <v>Viszák</v>
          </cell>
        </row>
        <row r="3088">
          <cell r="BT3088" t="str">
            <v>Viszló</v>
          </cell>
        </row>
        <row r="3089">
          <cell r="BT3089" t="str">
            <v>Visznek</v>
          </cell>
        </row>
        <row r="3090">
          <cell r="BT3090" t="str">
            <v>Vitnyéd</v>
          </cell>
        </row>
        <row r="3091">
          <cell r="BT3091" t="str">
            <v>Vízvár</v>
          </cell>
        </row>
        <row r="3092">
          <cell r="BT3092" t="str">
            <v>Vizslás</v>
          </cell>
        </row>
        <row r="3093">
          <cell r="BT3093" t="str">
            <v>Vizsoly</v>
          </cell>
        </row>
        <row r="3094">
          <cell r="BT3094" t="str">
            <v>Vokány</v>
          </cell>
        </row>
        <row r="3095">
          <cell r="BT3095" t="str">
            <v>Vonyarcvashegy</v>
          </cell>
        </row>
        <row r="3096">
          <cell r="BT3096" t="str">
            <v>Vöckönd</v>
          </cell>
        </row>
        <row r="3097">
          <cell r="BT3097" t="str">
            <v>Völcsej</v>
          </cell>
        </row>
        <row r="3098">
          <cell r="BT3098" t="str">
            <v>Vönöck</v>
          </cell>
        </row>
        <row r="3099">
          <cell r="BT3099" t="str">
            <v>Vöröstó</v>
          </cell>
        </row>
        <row r="3100">
          <cell r="BT3100" t="str">
            <v>Vörs</v>
          </cell>
        </row>
        <row r="3101">
          <cell r="BT3101" t="str">
            <v>Zabar</v>
          </cell>
        </row>
        <row r="3102">
          <cell r="BT3102" t="str">
            <v>Zádor</v>
          </cell>
        </row>
        <row r="3103">
          <cell r="BT3103" t="str">
            <v>Zádorfalva</v>
          </cell>
        </row>
        <row r="3104">
          <cell r="BT3104" t="str">
            <v>Zagyvarékas</v>
          </cell>
        </row>
        <row r="3105">
          <cell r="BT3105" t="str">
            <v>Zagyvaszántó</v>
          </cell>
        </row>
        <row r="3106">
          <cell r="BT3106" t="str">
            <v>Záhony</v>
          </cell>
        </row>
        <row r="3107">
          <cell r="BT3107" t="str">
            <v>Zajk</v>
          </cell>
        </row>
        <row r="3108">
          <cell r="BT3108" t="str">
            <v>Zajta</v>
          </cell>
        </row>
        <row r="3109">
          <cell r="BT3109" t="str">
            <v>Zákány</v>
          </cell>
        </row>
        <row r="3110">
          <cell r="BT3110" t="str">
            <v>Zákányfalu</v>
          </cell>
        </row>
        <row r="3111">
          <cell r="BT3111" t="str">
            <v>Zákányszék</v>
          </cell>
        </row>
        <row r="3112">
          <cell r="BT3112" t="str">
            <v>Zala</v>
          </cell>
        </row>
        <row r="3113">
          <cell r="BT3113" t="str">
            <v>Zalaapáti</v>
          </cell>
        </row>
        <row r="3114">
          <cell r="BT3114" t="str">
            <v>Zalabaksa</v>
          </cell>
        </row>
        <row r="3115">
          <cell r="BT3115" t="str">
            <v>Zalabér</v>
          </cell>
        </row>
        <row r="3116">
          <cell r="BT3116" t="str">
            <v>Zalaboldogfa</v>
          </cell>
        </row>
        <row r="3117">
          <cell r="BT3117" t="str">
            <v>Zalacsány</v>
          </cell>
        </row>
        <row r="3118">
          <cell r="BT3118" t="str">
            <v>Zalacséb</v>
          </cell>
        </row>
        <row r="3119">
          <cell r="BT3119" t="str">
            <v>Zalaegerszeg</v>
          </cell>
        </row>
        <row r="3120">
          <cell r="BT3120" t="str">
            <v>Zalaerdőd</v>
          </cell>
        </row>
        <row r="3121">
          <cell r="BT3121" t="str">
            <v>Zalagyömörő</v>
          </cell>
        </row>
        <row r="3122">
          <cell r="BT3122" t="str">
            <v>Zalahaláp</v>
          </cell>
        </row>
        <row r="3123">
          <cell r="BT3123" t="str">
            <v>Zalaháshágy</v>
          </cell>
        </row>
        <row r="3124">
          <cell r="BT3124" t="str">
            <v>Zalaigrice</v>
          </cell>
        </row>
        <row r="3125">
          <cell r="BT3125" t="str">
            <v>Zalaistvánd</v>
          </cell>
        </row>
        <row r="3126">
          <cell r="BT3126" t="str">
            <v>Zalakaros</v>
          </cell>
        </row>
        <row r="3127">
          <cell r="BT3127" t="str">
            <v>Zalakomár</v>
          </cell>
        </row>
        <row r="3128">
          <cell r="BT3128" t="str">
            <v>Zalaköveskút</v>
          </cell>
        </row>
        <row r="3129">
          <cell r="BT3129" t="str">
            <v>Zalalövő</v>
          </cell>
        </row>
        <row r="3130">
          <cell r="BT3130" t="str">
            <v>Zalameggyes</v>
          </cell>
        </row>
        <row r="3131">
          <cell r="BT3131" t="str">
            <v>Zalamerenye</v>
          </cell>
        </row>
        <row r="3132">
          <cell r="BT3132" t="str">
            <v>Zalasárszeg</v>
          </cell>
        </row>
        <row r="3133">
          <cell r="BT3133" t="str">
            <v>Zalaszabar</v>
          </cell>
        </row>
        <row r="3134">
          <cell r="BT3134" t="str">
            <v>Zalaszántó</v>
          </cell>
        </row>
        <row r="3135">
          <cell r="BT3135" t="str">
            <v>Zalaszegvár</v>
          </cell>
        </row>
        <row r="3136">
          <cell r="BT3136" t="str">
            <v>Zalaszentbalázs</v>
          </cell>
        </row>
        <row r="3137">
          <cell r="BT3137" t="str">
            <v>Zalaszentgrót</v>
          </cell>
        </row>
        <row r="3138">
          <cell r="BT3138" t="str">
            <v>Zalaszentgyörgy</v>
          </cell>
        </row>
        <row r="3139">
          <cell r="BT3139" t="str">
            <v>Zalaszentiván</v>
          </cell>
        </row>
        <row r="3140">
          <cell r="BT3140" t="str">
            <v>Zalaszentjakab</v>
          </cell>
        </row>
        <row r="3141">
          <cell r="BT3141" t="str">
            <v>Zalaszentlászló</v>
          </cell>
        </row>
        <row r="3142">
          <cell r="BT3142" t="str">
            <v>Zalaszentlőrinc</v>
          </cell>
        </row>
        <row r="3143">
          <cell r="BT3143" t="str">
            <v>Zalaszentmárton</v>
          </cell>
        </row>
        <row r="3144">
          <cell r="BT3144" t="str">
            <v>Zalaszentmihály</v>
          </cell>
        </row>
        <row r="3145">
          <cell r="BT3145" t="str">
            <v>Zalaszombatfa</v>
          </cell>
        </row>
        <row r="3146">
          <cell r="BT3146" t="str">
            <v>Zaláta</v>
          </cell>
        </row>
        <row r="3147">
          <cell r="BT3147" t="str">
            <v>Zalatárnok</v>
          </cell>
        </row>
        <row r="3148">
          <cell r="BT3148" t="str">
            <v>Zalaújlak</v>
          </cell>
        </row>
        <row r="3149">
          <cell r="BT3149" t="str">
            <v>Zalavár</v>
          </cell>
        </row>
        <row r="3150">
          <cell r="BT3150" t="str">
            <v>Zalavég</v>
          </cell>
        </row>
        <row r="3151">
          <cell r="BT3151" t="str">
            <v>Zalkod</v>
          </cell>
        </row>
        <row r="3152">
          <cell r="BT3152" t="str">
            <v>Zamárdi</v>
          </cell>
        </row>
        <row r="3153">
          <cell r="BT3153" t="str">
            <v>Zámoly</v>
          </cell>
        </row>
        <row r="3154">
          <cell r="BT3154" t="str">
            <v>Zánka</v>
          </cell>
        </row>
        <row r="3155">
          <cell r="BT3155" t="str">
            <v>Zaránk</v>
          </cell>
        </row>
        <row r="3156">
          <cell r="BT3156" t="str">
            <v>Závod</v>
          </cell>
        </row>
        <row r="3157">
          <cell r="BT3157" t="str">
            <v>Zebecke</v>
          </cell>
        </row>
        <row r="3158">
          <cell r="BT3158" t="str">
            <v>Zebegény</v>
          </cell>
        </row>
        <row r="3159">
          <cell r="BT3159" t="str">
            <v>Zemplénagárd</v>
          </cell>
        </row>
        <row r="3160">
          <cell r="BT3160" t="str">
            <v>Zengővárkony</v>
          </cell>
        </row>
        <row r="3161">
          <cell r="BT3161" t="str">
            <v>Zichyújfalu</v>
          </cell>
        </row>
        <row r="3162">
          <cell r="BT3162" t="str">
            <v>Zics</v>
          </cell>
        </row>
        <row r="3163">
          <cell r="BT3163" t="str">
            <v>Ziliz</v>
          </cell>
        </row>
        <row r="3164">
          <cell r="BT3164" t="str">
            <v>Zimány</v>
          </cell>
        </row>
        <row r="3165">
          <cell r="BT3165" t="str">
            <v>Zirc</v>
          </cell>
        </row>
        <row r="3166">
          <cell r="BT3166" t="str">
            <v>Zók</v>
          </cell>
        </row>
        <row r="3167">
          <cell r="BT3167" t="str">
            <v>Zomba</v>
          </cell>
        </row>
        <row r="3168">
          <cell r="BT3168" t="str">
            <v>Zsadány</v>
          </cell>
        </row>
        <row r="3169">
          <cell r="BT3169" t="str">
            <v>Zsáka</v>
          </cell>
        </row>
        <row r="3170">
          <cell r="BT3170" t="str">
            <v>Zsámbék</v>
          </cell>
        </row>
        <row r="3171">
          <cell r="BT3171" t="str">
            <v>Zsámbok</v>
          </cell>
        </row>
        <row r="3172">
          <cell r="BT3172" t="str">
            <v>Zsana</v>
          </cell>
        </row>
        <row r="3173">
          <cell r="BT3173" t="str">
            <v>Zsarolyán</v>
          </cell>
        </row>
        <row r="3174">
          <cell r="BT3174" t="str">
            <v>Zsebeháza</v>
          </cell>
        </row>
        <row r="3175">
          <cell r="BT3175" t="str">
            <v>Zsédeny</v>
          </cell>
        </row>
        <row r="3176">
          <cell r="BT3176" t="str">
            <v>Zselickisfalud</v>
          </cell>
        </row>
        <row r="3177">
          <cell r="BT3177" t="str">
            <v>Zselickislak</v>
          </cell>
        </row>
        <row r="3178">
          <cell r="BT3178" t="str">
            <v>Zselicszentpál</v>
          </cell>
        </row>
        <row r="3179">
          <cell r="BT3179" t="str">
            <v>Zsennye</v>
          </cell>
        </row>
        <row r="3180">
          <cell r="BT3180" t="str">
            <v>Zsira</v>
          </cell>
        </row>
        <row r="3181">
          <cell r="BT3181" t="str">
            <v>Zsombó</v>
          </cell>
        </row>
        <row r="3182">
          <cell r="BT3182" t="str">
            <v>Zsujta</v>
          </cell>
        </row>
        <row r="3183">
          <cell r="BT3183" t="str">
            <v>Zsurk</v>
          </cell>
        </row>
        <row r="3184">
          <cell r="BT3184" t="str">
            <v>Zubogy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d"/>
      <sheetName val="Összesítő"/>
      <sheetName val="2.2.1. (önálló fennt.)"/>
      <sheetName val="2.2.1. (int társ)"/>
      <sheetName val="2.2.1. (TKT fennt.)"/>
      <sheetName val="2.2.2.-2.4. feladatok"/>
      <sheetName val="2.5.-2.8. feladatok"/>
      <sheetName val="Szakszolgálat-segéd"/>
    </sheetNames>
    <sheetDataSet>
      <sheetData sheetId="0">
        <row r="34">
          <cell r="BT34" t="str">
            <v>Aba</v>
          </cell>
        </row>
        <row r="35">
          <cell r="BT35" t="str">
            <v>Abádszalók</v>
          </cell>
        </row>
        <row r="36">
          <cell r="BT36" t="str">
            <v>Abaliget</v>
          </cell>
        </row>
        <row r="37">
          <cell r="BT37" t="str">
            <v>Abasár</v>
          </cell>
        </row>
        <row r="38">
          <cell r="BT38" t="str">
            <v>Abaújalpár</v>
          </cell>
        </row>
        <row r="39">
          <cell r="BT39" t="str">
            <v>Abaújkér</v>
          </cell>
        </row>
        <row r="40">
          <cell r="BT40" t="str">
            <v>Abaújlak</v>
          </cell>
        </row>
        <row r="41">
          <cell r="BT41" t="str">
            <v>Abaújszántó</v>
          </cell>
        </row>
        <row r="42">
          <cell r="BT42" t="str">
            <v>Abaújszolnok</v>
          </cell>
        </row>
        <row r="43">
          <cell r="BT43" t="str">
            <v>Abaújvár</v>
          </cell>
        </row>
        <row r="44">
          <cell r="BT44" t="str">
            <v>Abda</v>
          </cell>
        </row>
        <row r="45">
          <cell r="BT45" t="str">
            <v>Abod</v>
          </cell>
        </row>
        <row r="46">
          <cell r="BT46" t="str">
            <v>Abony</v>
          </cell>
        </row>
        <row r="47">
          <cell r="BT47" t="str">
            <v>Ábrahámhegy</v>
          </cell>
        </row>
        <row r="48">
          <cell r="BT48" t="str">
            <v>Ács</v>
          </cell>
        </row>
        <row r="49">
          <cell r="BT49" t="str">
            <v>Acsa</v>
          </cell>
        </row>
        <row r="50">
          <cell r="BT50" t="str">
            <v>Acsád</v>
          </cell>
        </row>
        <row r="51">
          <cell r="BT51" t="str">
            <v>Acsalag</v>
          </cell>
        </row>
        <row r="52">
          <cell r="BT52" t="str">
            <v>Ácsteszér</v>
          </cell>
        </row>
        <row r="53">
          <cell r="BT53" t="str">
            <v>Adács</v>
          </cell>
        </row>
        <row r="54">
          <cell r="BT54" t="str">
            <v>Ádánd</v>
          </cell>
        </row>
        <row r="55">
          <cell r="BT55" t="str">
            <v>Adásztevel</v>
          </cell>
        </row>
        <row r="56">
          <cell r="BT56" t="str">
            <v>Adony</v>
          </cell>
        </row>
        <row r="57">
          <cell r="BT57" t="str">
            <v>Adorjánháza</v>
          </cell>
        </row>
        <row r="58">
          <cell r="BT58" t="str">
            <v>Adorjás</v>
          </cell>
        </row>
        <row r="59">
          <cell r="BT59" t="str">
            <v>Ág</v>
          </cell>
        </row>
        <row r="60">
          <cell r="BT60" t="str">
            <v>Ágasegyháza</v>
          </cell>
        </row>
        <row r="61">
          <cell r="BT61" t="str">
            <v>Ágfalva</v>
          </cell>
        </row>
        <row r="62">
          <cell r="BT62" t="str">
            <v>Aggtelek</v>
          </cell>
        </row>
        <row r="63">
          <cell r="BT63" t="str">
            <v>Agyagosszergény</v>
          </cell>
        </row>
        <row r="64">
          <cell r="BT64" t="str">
            <v>Ajak</v>
          </cell>
        </row>
        <row r="65">
          <cell r="BT65" t="str">
            <v>Ajka</v>
          </cell>
        </row>
        <row r="66">
          <cell r="BT66" t="str">
            <v>Aka</v>
          </cell>
        </row>
        <row r="67">
          <cell r="BT67" t="str">
            <v>Akasztó</v>
          </cell>
        </row>
        <row r="68">
          <cell r="BT68" t="str">
            <v>Alacska</v>
          </cell>
        </row>
        <row r="69">
          <cell r="BT69" t="str">
            <v>Alap</v>
          </cell>
        </row>
        <row r="70">
          <cell r="BT70" t="str">
            <v>Alattyán</v>
          </cell>
        </row>
        <row r="71">
          <cell r="BT71" t="str">
            <v>Albertirsa</v>
          </cell>
        </row>
        <row r="72">
          <cell r="BT72" t="str">
            <v>Alcsútdoboz</v>
          </cell>
        </row>
        <row r="73">
          <cell r="BT73" t="str">
            <v>Aldebrő</v>
          </cell>
        </row>
        <row r="74">
          <cell r="BT74" t="str">
            <v>Algyő</v>
          </cell>
        </row>
        <row r="75">
          <cell r="BT75" t="str">
            <v>Alibánfa</v>
          </cell>
        </row>
        <row r="76">
          <cell r="BT76" t="str">
            <v>Almamellék</v>
          </cell>
        </row>
        <row r="77">
          <cell r="BT77" t="str">
            <v>Almásfüzitő</v>
          </cell>
        </row>
        <row r="78">
          <cell r="BT78" t="str">
            <v>Almásháza</v>
          </cell>
        </row>
        <row r="79">
          <cell r="BT79" t="str">
            <v>Almáskamarás</v>
          </cell>
        </row>
        <row r="80">
          <cell r="BT80" t="str">
            <v>Almáskeresztúr</v>
          </cell>
        </row>
        <row r="81">
          <cell r="BT81" t="str">
            <v>Álmosd</v>
          </cell>
        </row>
        <row r="82">
          <cell r="BT82" t="str">
            <v>Alsóberecki</v>
          </cell>
        </row>
        <row r="83">
          <cell r="BT83" t="str">
            <v>Alsóbogát</v>
          </cell>
        </row>
        <row r="84">
          <cell r="BT84" t="str">
            <v>Alsódobsza</v>
          </cell>
        </row>
        <row r="85">
          <cell r="BT85" t="str">
            <v>Alsógagy</v>
          </cell>
        </row>
        <row r="86">
          <cell r="BT86" t="str">
            <v>Alsómocsolád</v>
          </cell>
        </row>
        <row r="87">
          <cell r="BT87" t="str">
            <v>Alsónána</v>
          </cell>
        </row>
        <row r="88">
          <cell r="BT88" t="str">
            <v>Alsónémedi</v>
          </cell>
        </row>
        <row r="89">
          <cell r="BT89" t="str">
            <v>Alsónemesapáti</v>
          </cell>
        </row>
        <row r="90">
          <cell r="BT90" t="str">
            <v>Alsónyék</v>
          </cell>
        </row>
        <row r="91">
          <cell r="BT91" t="str">
            <v>Alsóörs</v>
          </cell>
        </row>
        <row r="92">
          <cell r="BT92" t="str">
            <v>Alsópáhok</v>
          </cell>
        </row>
        <row r="93">
          <cell r="BT93" t="str">
            <v>Alsópetény</v>
          </cell>
        </row>
        <row r="94">
          <cell r="BT94" t="str">
            <v>Alsórajk</v>
          </cell>
        </row>
        <row r="95">
          <cell r="BT95" t="str">
            <v>Alsóregmec</v>
          </cell>
        </row>
        <row r="96">
          <cell r="BT96" t="str">
            <v>Alsószenterzsébet</v>
          </cell>
        </row>
        <row r="97">
          <cell r="BT97" t="str">
            <v>Alsószentiván</v>
          </cell>
        </row>
        <row r="98">
          <cell r="BT98" t="str">
            <v>Alsószentmárton</v>
          </cell>
        </row>
        <row r="99">
          <cell r="BT99" t="str">
            <v>Alsószölnök</v>
          </cell>
        </row>
        <row r="100">
          <cell r="BT100" t="str">
            <v>Alsószuha</v>
          </cell>
        </row>
        <row r="101">
          <cell r="BT101" t="str">
            <v>Alsótelekes</v>
          </cell>
        </row>
        <row r="102">
          <cell r="BT102" t="str">
            <v>Alsótold</v>
          </cell>
        </row>
        <row r="103">
          <cell r="BT103" t="str">
            <v>Alsóújlak</v>
          </cell>
        </row>
        <row r="104">
          <cell r="BT104" t="str">
            <v>Alsóvadász</v>
          </cell>
        </row>
        <row r="105">
          <cell r="BT105" t="str">
            <v>Alsózsolca</v>
          </cell>
        </row>
        <row r="106">
          <cell r="BT106" t="str">
            <v>Ambrózfalva</v>
          </cell>
        </row>
        <row r="107">
          <cell r="BT107" t="str">
            <v>Anarcs</v>
          </cell>
        </row>
        <row r="108">
          <cell r="BT108" t="str">
            <v>Andocs</v>
          </cell>
        </row>
        <row r="109">
          <cell r="BT109" t="str">
            <v>Andornaktálya</v>
          </cell>
        </row>
        <row r="110">
          <cell r="BT110" t="str">
            <v>Andrásfa</v>
          </cell>
        </row>
        <row r="111">
          <cell r="BT111" t="str">
            <v>Annavölgy</v>
          </cell>
        </row>
        <row r="112">
          <cell r="BT112" t="str">
            <v>Apácatorna</v>
          </cell>
        </row>
        <row r="113">
          <cell r="BT113" t="str">
            <v>Apagy</v>
          </cell>
        </row>
        <row r="114">
          <cell r="BT114" t="str">
            <v>Apaj</v>
          </cell>
        </row>
        <row r="115">
          <cell r="BT115" t="str">
            <v>Aparhant</v>
          </cell>
        </row>
        <row r="116">
          <cell r="BT116" t="str">
            <v>Apátfalva</v>
          </cell>
        </row>
        <row r="117">
          <cell r="BT117" t="str">
            <v>Apátistvánfalva</v>
          </cell>
        </row>
        <row r="118">
          <cell r="BT118" t="str">
            <v>Apátvarasd</v>
          </cell>
        </row>
        <row r="119">
          <cell r="BT119" t="str">
            <v>Apc</v>
          </cell>
        </row>
        <row r="120">
          <cell r="BT120" t="str">
            <v>Áporka</v>
          </cell>
        </row>
        <row r="121">
          <cell r="BT121" t="str">
            <v>Apostag</v>
          </cell>
        </row>
        <row r="122">
          <cell r="BT122" t="str">
            <v>Aranyosapáti</v>
          </cell>
        </row>
        <row r="123">
          <cell r="BT123" t="str">
            <v>Aranyosgadány</v>
          </cell>
        </row>
        <row r="124">
          <cell r="BT124" t="str">
            <v>Arka</v>
          </cell>
        </row>
        <row r="125">
          <cell r="BT125" t="str">
            <v>Arló</v>
          </cell>
        </row>
        <row r="126">
          <cell r="BT126" t="str">
            <v>Arnót</v>
          </cell>
        </row>
        <row r="127">
          <cell r="BT127" t="str">
            <v>Ároktő</v>
          </cell>
        </row>
        <row r="128">
          <cell r="BT128" t="str">
            <v>Árpádhalom</v>
          </cell>
        </row>
        <row r="129">
          <cell r="BT129" t="str">
            <v>Árpás</v>
          </cell>
        </row>
        <row r="130">
          <cell r="BT130" t="str">
            <v>Ártánd</v>
          </cell>
        </row>
        <row r="131">
          <cell r="BT131" t="str">
            <v>Ásotthalom</v>
          </cell>
        </row>
        <row r="132">
          <cell r="BT132" t="str">
            <v>Ásványráró</v>
          </cell>
        </row>
        <row r="133">
          <cell r="BT133" t="str">
            <v>Aszaló</v>
          </cell>
        </row>
        <row r="134">
          <cell r="BT134" t="str">
            <v>Ászár</v>
          </cell>
        </row>
        <row r="135">
          <cell r="BT135" t="str">
            <v>Aszód</v>
          </cell>
        </row>
        <row r="136">
          <cell r="BT136" t="str">
            <v>Aszófő</v>
          </cell>
        </row>
        <row r="137">
          <cell r="BT137" t="str">
            <v>Áta</v>
          </cell>
        </row>
        <row r="138">
          <cell r="BT138" t="str">
            <v>Átány</v>
          </cell>
        </row>
        <row r="139">
          <cell r="BT139" t="str">
            <v>Atkár</v>
          </cell>
        </row>
        <row r="140">
          <cell r="BT140" t="str">
            <v>Attala</v>
          </cell>
        </row>
        <row r="141">
          <cell r="BT141" t="str">
            <v>Babarc</v>
          </cell>
        </row>
        <row r="142">
          <cell r="BT142" t="str">
            <v>Babarcszőlős</v>
          </cell>
        </row>
        <row r="143">
          <cell r="BT143" t="str">
            <v>Babócsa</v>
          </cell>
        </row>
        <row r="144">
          <cell r="BT144" t="str">
            <v>Bábolna</v>
          </cell>
        </row>
        <row r="145">
          <cell r="BT145" t="str">
            <v>Bábonymegyer</v>
          </cell>
        </row>
        <row r="146">
          <cell r="BT146" t="str">
            <v>Babosdöbréte</v>
          </cell>
        </row>
        <row r="147">
          <cell r="BT147" t="str">
            <v>Babót</v>
          </cell>
        </row>
        <row r="148">
          <cell r="BT148" t="str">
            <v>Bácsalmás</v>
          </cell>
        </row>
        <row r="149">
          <cell r="BT149" t="str">
            <v>Bácsbokod</v>
          </cell>
        </row>
        <row r="150">
          <cell r="BT150" t="str">
            <v>Bácsborsód</v>
          </cell>
        </row>
        <row r="151">
          <cell r="BT151" t="str">
            <v>Bácsszentgyörgy</v>
          </cell>
        </row>
        <row r="152">
          <cell r="BT152" t="str">
            <v>Bácsszőlős</v>
          </cell>
        </row>
        <row r="153">
          <cell r="BT153" t="str">
            <v>Badacsonytomaj</v>
          </cell>
        </row>
        <row r="154">
          <cell r="BT154" t="str">
            <v>Badacsonytördemic</v>
          </cell>
        </row>
        <row r="155">
          <cell r="BT155" t="str">
            <v>Bag</v>
          </cell>
        </row>
        <row r="156">
          <cell r="BT156" t="str">
            <v>Bagamér</v>
          </cell>
        </row>
        <row r="157">
          <cell r="BT157" t="str">
            <v>Baglad</v>
          </cell>
        </row>
        <row r="158">
          <cell r="BT158" t="str">
            <v>Bagod</v>
          </cell>
        </row>
        <row r="159">
          <cell r="BT159" t="str">
            <v>Bágyogszovát</v>
          </cell>
        </row>
        <row r="160">
          <cell r="BT160" t="str">
            <v>Baj</v>
          </cell>
        </row>
        <row r="161">
          <cell r="BT161" t="str">
            <v>Baja</v>
          </cell>
        </row>
        <row r="162">
          <cell r="BT162" t="str">
            <v>Bajánsenye</v>
          </cell>
        </row>
        <row r="163">
          <cell r="BT163" t="str">
            <v>Bajna</v>
          </cell>
        </row>
        <row r="164">
          <cell r="BT164" t="str">
            <v>Bajót</v>
          </cell>
        </row>
        <row r="165">
          <cell r="BT165" t="str">
            <v>Bak</v>
          </cell>
        </row>
        <row r="166">
          <cell r="BT166" t="str">
            <v>Bakháza</v>
          </cell>
        </row>
        <row r="167">
          <cell r="BT167" t="str">
            <v>Bakóca</v>
          </cell>
        </row>
        <row r="168">
          <cell r="BT168" t="str">
            <v>Bakonszeg</v>
          </cell>
        </row>
        <row r="169">
          <cell r="BT169" t="str">
            <v>Bakonya</v>
          </cell>
        </row>
        <row r="170">
          <cell r="BT170" t="str">
            <v>Bakonybánk</v>
          </cell>
        </row>
        <row r="171">
          <cell r="BT171" t="str">
            <v>Bakonybél</v>
          </cell>
        </row>
        <row r="172">
          <cell r="BT172" t="str">
            <v>Bakonycsernye</v>
          </cell>
        </row>
        <row r="173">
          <cell r="BT173" t="str">
            <v>Bakonygyirót</v>
          </cell>
        </row>
        <row r="174">
          <cell r="BT174" t="str">
            <v>Bakonyjákó</v>
          </cell>
        </row>
        <row r="175">
          <cell r="BT175" t="str">
            <v>Bakonykoppány</v>
          </cell>
        </row>
        <row r="176">
          <cell r="BT176" t="str">
            <v>Bakonykúti</v>
          </cell>
        </row>
        <row r="177">
          <cell r="BT177" t="str">
            <v>Bakonynána</v>
          </cell>
        </row>
        <row r="178">
          <cell r="BT178" t="str">
            <v>Bakonyoszlop</v>
          </cell>
        </row>
        <row r="179">
          <cell r="BT179" t="str">
            <v>Bakonypéterd</v>
          </cell>
        </row>
        <row r="180">
          <cell r="BT180" t="str">
            <v>Bakonypölöske</v>
          </cell>
        </row>
        <row r="181">
          <cell r="BT181" t="str">
            <v>Bakonyság</v>
          </cell>
        </row>
        <row r="182">
          <cell r="BT182" t="str">
            <v>Bakonysárkány</v>
          </cell>
        </row>
        <row r="183">
          <cell r="BT183" t="str">
            <v>Bakonyszentiván</v>
          </cell>
        </row>
        <row r="184">
          <cell r="BT184" t="str">
            <v>Bakonyszentkirály</v>
          </cell>
        </row>
        <row r="185">
          <cell r="BT185" t="str">
            <v>Bakonyszentlászló</v>
          </cell>
        </row>
        <row r="186">
          <cell r="BT186" t="str">
            <v>Bakonyszombathely</v>
          </cell>
        </row>
        <row r="187">
          <cell r="BT187" t="str">
            <v>Bakonyszücs</v>
          </cell>
        </row>
        <row r="188">
          <cell r="BT188" t="str">
            <v>Bakonytamási</v>
          </cell>
        </row>
        <row r="189">
          <cell r="BT189" t="str">
            <v>Baks</v>
          </cell>
        </row>
        <row r="190">
          <cell r="BT190" t="str">
            <v>Baksa</v>
          </cell>
        </row>
        <row r="191">
          <cell r="BT191" t="str">
            <v>Baktakék</v>
          </cell>
        </row>
        <row r="192">
          <cell r="BT192" t="str">
            <v>Baktalórántháza</v>
          </cell>
        </row>
        <row r="193">
          <cell r="BT193" t="str">
            <v>Baktüttös</v>
          </cell>
        </row>
        <row r="194">
          <cell r="BT194" t="str">
            <v>Balajt</v>
          </cell>
        </row>
        <row r="195">
          <cell r="BT195" t="str">
            <v>Balassagyarmat</v>
          </cell>
        </row>
        <row r="196">
          <cell r="BT196" t="str">
            <v>Balástya</v>
          </cell>
        </row>
        <row r="197">
          <cell r="BT197" t="str">
            <v>Balaton</v>
          </cell>
        </row>
        <row r="198">
          <cell r="BT198" t="str">
            <v>Balatonakali</v>
          </cell>
        </row>
        <row r="199">
          <cell r="BT199" t="str">
            <v>Balatonalmádi</v>
          </cell>
        </row>
        <row r="200">
          <cell r="BT200" t="str">
            <v>Balatonberény</v>
          </cell>
        </row>
        <row r="201">
          <cell r="BT201" t="str">
            <v>Balatonboglár</v>
          </cell>
        </row>
        <row r="202">
          <cell r="BT202" t="str">
            <v>Balatoncsicsó</v>
          </cell>
        </row>
        <row r="203">
          <cell r="BT203" t="str">
            <v>Balatonederics</v>
          </cell>
        </row>
        <row r="204">
          <cell r="BT204" t="str">
            <v>Balatonendréd</v>
          </cell>
        </row>
        <row r="205">
          <cell r="BT205" t="str">
            <v>Balatonfenyves</v>
          </cell>
        </row>
        <row r="206">
          <cell r="BT206" t="str">
            <v>Balatonfőkajár</v>
          </cell>
        </row>
        <row r="207">
          <cell r="BT207" t="str">
            <v>Balatonföldvár</v>
          </cell>
        </row>
        <row r="208">
          <cell r="BT208" t="str">
            <v>Balatonfüred</v>
          </cell>
        </row>
        <row r="209">
          <cell r="BT209" t="str">
            <v>Balatonfűzfő</v>
          </cell>
        </row>
        <row r="210">
          <cell r="BT210" t="str">
            <v>Balatongyörök</v>
          </cell>
        </row>
        <row r="211">
          <cell r="BT211" t="str">
            <v>Balatonhenye</v>
          </cell>
        </row>
        <row r="212">
          <cell r="BT212" t="str">
            <v>Balatonkenese</v>
          </cell>
        </row>
        <row r="213">
          <cell r="BT213" t="str">
            <v>Balatonkeresztúr</v>
          </cell>
        </row>
        <row r="214">
          <cell r="BT214" t="str">
            <v>Balatonlelle</v>
          </cell>
        </row>
        <row r="215">
          <cell r="BT215" t="str">
            <v>Balatonmagyaród</v>
          </cell>
        </row>
        <row r="216">
          <cell r="BT216" t="str">
            <v>Balatonmáriafürdő</v>
          </cell>
        </row>
        <row r="217">
          <cell r="BT217" t="str">
            <v>Balatonőszöd</v>
          </cell>
        </row>
        <row r="218">
          <cell r="BT218" t="str">
            <v>Balatonrendes</v>
          </cell>
        </row>
        <row r="219">
          <cell r="BT219" t="str">
            <v>Balatonszabadi</v>
          </cell>
        </row>
        <row r="220">
          <cell r="BT220" t="str">
            <v>Balatonszárszó</v>
          </cell>
        </row>
        <row r="221">
          <cell r="BT221" t="str">
            <v>Balatonszemes</v>
          </cell>
        </row>
        <row r="222">
          <cell r="BT222" t="str">
            <v>Balatonszentgyörgy</v>
          </cell>
        </row>
        <row r="223">
          <cell r="BT223" t="str">
            <v>Balatonszepezd</v>
          </cell>
        </row>
        <row r="224">
          <cell r="BT224" t="str">
            <v>Balatonszőlős</v>
          </cell>
        </row>
        <row r="225">
          <cell r="BT225" t="str">
            <v>Balatonudvari</v>
          </cell>
        </row>
        <row r="226">
          <cell r="BT226" t="str">
            <v>Balatonújlak</v>
          </cell>
        </row>
        <row r="227">
          <cell r="BT227" t="str">
            <v>Balatonvilágos</v>
          </cell>
        </row>
        <row r="228">
          <cell r="BT228" t="str">
            <v>Balinka</v>
          </cell>
        </row>
        <row r="229">
          <cell r="BT229" t="str">
            <v>Balkány</v>
          </cell>
        </row>
        <row r="230">
          <cell r="BT230" t="str">
            <v>Ballószög</v>
          </cell>
        </row>
        <row r="231">
          <cell r="BT231" t="str">
            <v>Balmazújváros</v>
          </cell>
        </row>
        <row r="232">
          <cell r="BT232" t="str">
            <v>Balogunyom</v>
          </cell>
        </row>
        <row r="233">
          <cell r="BT233" t="str">
            <v>Balotaszállás</v>
          </cell>
        </row>
        <row r="234">
          <cell r="BT234" t="str">
            <v>Balsa</v>
          </cell>
        </row>
        <row r="235">
          <cell r="BT235" t="str">
            <v>Bálványos</v>
          </cell>
        </row>
        <row r="236">
          <cell r="BT236" t="str">
            <v>Bana</v>
          </cell>
        </row>
        <row r="237">
          <cell r="BT237" t="str">
            <v>Bánd</v>
          </cell>
        </row>
        <row r="238">
          <cell r="BT238" t="str">
            <v>Bánfa</v>
          </cell>
        </row>
        <row r="239">
          <cell r="BT239" t="str">
            <v>Bánhorváti</v>
          </cell>
        </row>
        <row r="240">
          <cell r="BT240" t="str">
            <v>Bánk</v>
          </cell>
        </row>
        <row r="241">
          <cell r="BT241" t="str">
            <v>Bánokszentgyörgy</v>
          </cell>
        </row>
        <row r="242">
          <cell r="BT242" t="str">
            <v>Bánréve</v>
          </cell>
        </row>
        <row r="243">
          <cell r="BT243" t="str">
            <v>Bár</v>
          </cell>
        </row>
        <row r="244">
          <cell r="BT244" t="str">
            <v>Barabás</v>
          </cell>
        </row>
        <row r="245">
          <cell r="BT245" t="str">
            <v>Baracs</v>
          </cell>
        </row>
        <row r="246">
          <cell r="BT246" t="str">
            <v>Baracska</v>
          </cell>
        </row>
        <row r="247">
          <cell r="BT247" t="str">
            <v>Báránd</v>
          </cell>
        </row>
        <row r="248">
          <cell r="BT248" t="str">
            <v>Baranyahídvég</v>
          </cell>
        </row>
        <row r="249">
          <cell r="BT249" t="str">
            <v>Baranyajenő</v>
          </cell>
        </row>
        <row r="250">
          <cell r="BT250" t="str">
            <v>Baranyaszentgyörgy</v>
          </cell>
        </row>
        <row r="251">
          <cell r="BT251" t="str">
            <v>Barbacs</v>
          </cell>
        </row>
        <row r="252">
          <cell r="BT252" t="str">
            <v>Barcs</v>
          </cell>
        </row>
        <row r="253">
          <cell r="BT253" t="str">
            <v>Bárdudvarnok</v>
          </cell>
        </row>
        <row r="254">
          <cell r="BT254" t="str">
            <v>Barlahida</v>
          </cell>
        </row>
        <row r="255">
          <cell r="BT255" t="str">
            <v>Bárna</v>
          </cell>
        </row>
        <row r="256">
          <cell r="BT256" t="str">
            <v>Barnag</v>
          </cell>
        </row>
        <row r="257">
          <cell r="BT257" t="str">
            <v>Bársonyos</v>
          </cell>
        </row>
        <row r="258">
          <cell r="BT258" t="str">
            <v>Basal</v>
          </cell>
        </row>
        <row r="259">
          <cell r="BT259" t="str">
            <v>Baskó</v>
          </cell>
        </row>
        <row r="260">
          <cell r="BT260" t="str">
            <v>Báta</v>
          </cell>
        </row>
        <row r="261">
          <cell r="BT261" t="str">
            <v>Bátaapáti</v>
          </cell>
        </row>
        <row r="262">
          <cell r="BT262" t="str">
            <v>Bátaszék</v>
          </cell>
        </row>
        <row r="263">
          <cell r="BT263" t="str">
            <v>Baté</v>
          </cell>
        </row>
        <row r="264">
          <cell r="BT264" t="str">
            <v>Bátmonostor</v>
          </cell>
        </row>
        <row r="265">
          <cell r="BT265" t="str">
            <v>Bátonyterenye</v>
          </cell>
        </row>
        <row r="266">
          <cell r="BT266" t="str">
            <v>Bátor</v>
          </cell>
        </row>
        <row r="267">
          <cell r="BT267" t="str">
            <v>Bátorliget</v>
          </cell>
        </row>
        <row r="268">
          <cell r="BT268" t="str">
            <v>Battonya</v>
          </cell>
        </row>
        <row r="269">
          <cell r="BT269" t="str">
            <v>Bátya</v>
          </cell>
        </row>
        <row r="270">
          <cell r="BT270" t="str">
            <v>Batyk</v>
          </cell>
        </row>
        <row r="271">
          <cell r="BT271" t="str">
            <v>Bázakerettye</v>
          </cell>
        </row>
        <row r="272">
          <cell r="BT272" t="str">
            <v>Bazsi</v>
          </cell>
        </row>
        <row r="273">
          <cell r="BT273" t="str">
            <v>Béb</v>
          </cell>
        </row>
        <row r="274">
          <cell r="BT274" t="str">
            <v>Becsehely</v>
          </cell>
        </row>
        <row r="275">
          <cell r="BT275" t="str">
            <v>Becske</v>
          </cell>
        </row>
        <row r="276">
          <cell r="BT276" t="str">
            <v>Becskeháza</v>
          </cell>
        </row>
        <row r="277">
          <cell r="BT277" t="str">
            <v>Becsvölgye</v>
          </cell>
        </row>
        <row r="278">
          <cell r="BT278" t="str">
            <v>Bedegkér</v>
          </cell>
        </row>
        <row r="279">
          <cell r="BT279" t="str">
            <v>Bedő</v>
          </cell>
        </row>
        <row r="280">
          <cell r="BT280" t="str">
            <v>Bejcgyertyános</v>
          </cell>
        </row>
        <row r="281">
          <cell r="BT281" t="str">
            <v>Békás</v>
          </cell>
        </row>
        <row r="282">
          <cell r="BT282" t="str">
            <v>Bekecs</v>
          </cell>
        </row>
        <row r="283">
          <cell r="BT283" t="str">
            <v>Békés</v>
          </cell>
        </row>
        <row r="284">
          <cell r="BT284" t="str">
            <v>Békéscsaba</v>
          </cell>
        </row>
        <row r="285">
          <cell r="BT285" t="str">
            <v>Békéssámson</v>
          </cell>
        </row>
        <row r="286">
          <cell r="BT286" t="str">
            <v>Békésszentandrás</v>
          </cell>
        </row>
        <row r="287">
          <cell r="BT287" t="str">
            <v>Bekölce</v>
          </cell>
        </row>
        <row r="288">
          <cell r="BT288" t="str">
            <v>Bélapátfalva</v>
          </cell>
        </row>
        <row r="289">
          <cell r="BT289" t="str">
            <v>Bélavár</v>
          </cell>
        </row>
        <row r="290">
          <cell r="BT290" t="str">
            <v>Belecska</v>
          </cell>
        </row>
        <row r="291">
          <cell r="BT291" t="str">
            <v>Beled</v>
          </cell>
        </row>
        <row r="292">
          <cell r="BT292" t="str">
            <v>Beleg</v>
          </cell>
        </row>
        <row r="293">
          <cell r="BT293" t="str">
            <v>Belezna</v>
          </cell>
        </row>
        <row r="294">
          <cell r="BT294" t="str">
            <v>Bélmegyer</v>
          </cell>
        </row>
        <row r="295">
          <cell r="BT295" t="str">
            <v>Beloiannisz</v>
          </cell>
        </row>
        <row r="296">
          <cell r="BT296" t="str">
            <v>Belsősárd</v>
          </cell>
        </row>
        <row r="297">
          <cell r="BT297" t="str">
            <v>Belvárdgyula</v>
          </cell>
        </row>
        <row r="298">
          <cell r="BT298" t="str">
            <v>Benk</v>
          </cell>
        </row>
        <row r="299">
          <cell r="BT299" t="str">
            <v>Bénye</v>
          </cell>
        </row>
        <row r="300">
          <cell r="BT300" t="str">
            <v>Bér</v>
          </cell>
        </row>
        <row r="301">
          <cell r="BT301" t="str">
            <v>Bérbaltavár</v>
          </cell>
        </row>
        <row r="302">
          <cell r="BT302" t="str">
            <v>Bercel</v>
          </cell>
        </row>
        <row r="303">
          <cell r="BT303" t="str">
            <v>Beregdaróc</v>
          </cell>
        </row>
        <row r="304">
          <cell r="BT304" t="str">
            <v>Beregsurány</v>
          </cell>
        </row>
        <row r="305">
          <cell r="BT305" t="str">
            <v>Berekböszörmény</v>
          </cell>
        </row>
        <row r="306">
          <cell r="BT306" t="str">
            <v>Berekfürdő</v>
          </cell>
        </row>
        <row r="307">
          <cell r="BT307" t="str">
            <v>Beremend</v>
          </cell>
        </row>
        <row r="308">
          <cell r="BT308" t="str">
            <v>Berente</v>
          </cell>
        </row>
        <row r="309">
          <cell r="BT309" t="str">
            <v>Beret</v>
          </cell>
        </row>
        <row r="310">
          <cell r="BT310" t="str">
            <v>Berettyóújfalu</v>
          </cell>
        </row>
        <row r="311">
          <cell r="BT311" t="str">
            <v>Berhida</v>
          </cell>
        </row>
        <row r="312">
          <cell r="BT312" t="str">
            <v>Berkenye</v>
          </cell>
        </row>
        <row r="313">
          <cell r="BT313" t="str">
            <v>Berkesd</v>
          </cell>
        </row>
        <row r="314">
          <cell r="BT314" t="str">
            <v>Berkesz</v>
          </cell>
        </row>
        <row r="315">
          <cell r="BT315" t="str">
            <v>Bernecebaráti</v>
          </cell>
        </row>
        <row r="316">
          <cell r="BT316" t="str">
            <v>Berzék</v>
          </cell>
        </row>
        <row r="317">
          <cell r="BT317" t="str">
            <v>Berzence</v>
          </cell>
        </row>
        <row r="318">
          <cell r="BT318" t="str">
            <v>Besence</v>
          </cell>
        </row>
        <row r="319">
          <cell r="BT319" t="str">
            <v>Besenyőd</v>
          </cell>
        </row>
        <row r="320">
          <cell r="BT320" t="str">
            <v>Besenyőtelek</v>
          </cell>
        </row>
        <row r="321">
          <cell r="BT321" t="str">
            <v>Besenyszög</v>
          </cell>
        </row>
        <row r="322">
          <cell r="BT322" t="str">
            <v>Besnyő</v>
          </cell>
        </row>
        <row r="323">
          <cell r="BT323" t="str">
            <v>Beszterec</v>
          </cell>
        </row>
        <row r="324">
          <cell r="BT324" t="str">
            <v>Bezedek</v>
          </cell>
        </row>
        <row r="325">
          <cell r="BT325" t="str">
            <v>Bezenye</v>
          </cell>
        </row>
        <row r="326">
          <cell r="BT326" t="str">
            <v>Bezeréd</v>
          </cell>
        </row>
        <row r="327">
          <cell r="BT327" t="str">
            <v>Bezi</v>
          </cell>
        </row>
        <row r="328">
          <cell r="BT328" t="str">
            <v>Biatorbágy</v>
          </cell>
        </row>
        <row r="329">
          <cell r="BT329" t="str">
            <v>Bicsérd</v>
          </cell>
        </row>
        <row r="330">
          <cell r="BT330" t="str">
            <v>Bicske</v>
          </cell>
        </row>
        <row r="331">
          <cell r="BT331" t="str">
            <v>Bihardancsháza</v>
          </cell>
        </row>
        <row r="332">
          <cell r="BT332" t="str">
            <v>Biharkeresztes</v>
          </cell>
        </row>
        <row r="333">
          <cell r="BT333" t="str">
            <v>Biharnagybajom</v>
          </cell>
        </row>
        <row r="334">
          <cell r="BT334" t="str">
            <v>Bihartorda</v>
          </cell>
        </row>
        <row r="335">
          <cell r="BT335" t="str">
            <v>Biharugra</v>
          </cell>
        </row>
        <row r="336">
          <cell r="BT336" t="str">
            <v>Bikács</v>
          </cell>
        </row>
        <row r="337">
          <cell r="BT337" t="str">
            <v>Bikal</v>
          </cell>
        </row>
        <row r="338">
          <cell r="BT338" t="str">
            <v>Biri</v>
          </cell>
        </row>
        <row r="339">
          <cell r="BT339" t="str">
            <v>Birján</v>
          </cell>
        </row>
        <row r="340">
          <cell r="BT340" t="str">
            <v>Bisse</v>
          </cell>
        </row>
        <row r="341">
          <cell r="BT341" t="str">
            <v>Boba</v>
          </cell>
        </row>
        <row r="342">
          <cell r="BT342" t="str">
            <v>Bocfölde</v>
          </cell>
        </row>
        <row r="343">
          <cell r="BT343" t="str">
            <v>Boconád</v>
          </cell>
        </row>
        <row r="344">
          <cell r="BT344" t="str">
            <v>Bócsa</v>
          </cell>
        </row>
        <row r="345">
          <cell r="BT345" t="str">
            <v>Bocska</v>
          </cell>
        </row>
        <row r="346">
          <cell r="BT346" t="str">
            <v>Bocskaikert</v>
          </cell>
        </row>
        <row r="347">
          <cell r="BT347" t="str">
            <v>Boda</v>
          </cell>
        </row>
        <row r="348">
          <cell r="BT348" t="str">
            <v>Bodajk</v>
          </cell>
        </row>
        <row r="349">
          <cell r="BT349" t="str">
            <v>Bodmér</v>
          </cell>
        </row>
        <row r="350">
          <cell r="BT350" t="str">
            <v>Bodolyabér</v>
          </cell>
        </row>
        <row r="351">
          <cell r="BT351" t="str">
            <v>Bodonhely</v>
          </cell>
        </row>
        <row r="352">
          <cell r="BT352" t="str">
            <v>Bodony</v>
          </cell>
        </row>
        <row r="353">
          <cell r="BT353" t="str">
            <v>Bodorfa</v>
          </cell>
        </row>
        <row r="354">
          <cell r="BT354" t="str">
            <v>Bodrog</v>
          </cell>
        </row>
        <row r="355">
          <cell r="BT355" t="str">
            <v>Bodroghalom</v>
          </cell>
        </row>
        <row r="356">
          <cell r="BT356" t="str">
            <v>Bodrogkeresztúr</v>
          </cell>
        </row>
        <row r="357">
          <cell r="BT357" t="str">
            <v>Bodrogkisfalud</v>
          </cell>
        </row>
        <row r="358">
          <cell r="BT358" t="str">
            <v>Bodrogolaszi</v>
          </cell>
        </row>
        <row r="359">
          <cell r="BT359" t="str">
            <v>Bódvalenke</v>
          </cell>
        </row>
        <row r="360">
          <cell r="BT360" t="str">
            <v>Bódvarákó</v>
          </cell>
        </row>
        <row r="361">
          <cell r="BT361" t="str">
            <v>Bódvaszilas</v>
          </cell>
        </row>
        <row r="362">
          <cell r="BT362" t="str">
            <v>Bogács</v>
          </cell>
        </row>
        <row r="363">
          <cell r="BT363" t="str">
            <v>Bogád</v>
          </cell>
        </row>
        <row r="364">
          <cell r="BT364" t="str">
            <v>Bogádmindszent</v>
          </cell>
        </row>
        <row r="365">
          <cell r="BT365" t="str">
            <v>Bogdása</v>
          </cell>
        </row>
        <row r="366">
          <cell r="BT366" t="str">
            <v>Bogyiszló</v>
          </cell>
        </row>
        <row r="367">
          <cell r="BT367" t="str">
            <v>Bogyoszló</v>
          </cell>
        </row>
        <row r="368">
          <cell r="BT368" t="str">
            <v>Bojt</v>
          </cell>
        </row>
        <row r="369">
          <cell r="BT369" t="str">
            <v>Bókaháza</v>
          </cell>
        </row>
        <row r="370">
          <cell r="BT370" t="str">
            <v>Bokod</v>
          </cell>
        </row>
        <row r="371">
          <cell r="BT371" t="str">
            <v>Bokor</v>
          </cell>
        </row>
        <row r="372">
          <cell r="BT372" t="str">
            <v>Boldog</v>
          </cell>
        </row>
        <row r="373">
          <cell r="BT373" t="str">
            <v>Boldogasszonyfa</v>
          </cell>
        </row>
        <row r="374">
          <cell r="BT374" t="str">
            <v>Boldogkőújfalu</v>
          </cell>
        </row>
        <row r="375">
          <cell r="BT375" t="str">
            <v>Boldogkőváralja</v>
          </cell>
        </row>
        <row r="376">
          <cell r="BT376" t="str">
            <v>Boldva</v>
          </cell>
        </row>
        <row r="377">
          <cell r="BT377" t="str">
            <v>Bolhás</v>
          </cell>
        </row>
        <row r="378">
          <cell r="BT378" t="str">
            <v>Bolhó</v>
          </cell>
        </row>
        <row r="379">
          <cell r="BT379" t="str">
            <v>Bóly</v>
          </cell>
        </row>
        <row r="380">
          <cell r="BT380" t="str">
            <v>Boncodfölde</v>
          </cell>
        </row>
        <row r="381">
          <cell r="BT381" t="str">
            <v>Bonnya</v>
          </cell>
        </row>
        <row r="382">
          <cell r="BT382" t="str">
            <v>Bonyhád</v>
          </cell>
        </row>
        <row r="383">
          <cell r="BT383" t="str">
            <v>Bonyhádvarasd</v>
          </cell>
        </row>
        <row r="384">
          <cell r="BT384" t="str">
            <v>Bordány</v>
          </cell>
        </row>
        <row r="385">
          <cell r="BT385" t="str">
            <v>Borgáta</v>
          </cell>
        </row>
        <row r="386">
          <cell r="BT386" t="str">
            <v>Borjád</v>
          </cell>
        </row>
        <row r="387">
          <cell r="BT387" t="str">
            <v>Borota</v>
          </cell>
        </row>
        <row r="388">
          <cell r="BT388" t="str">
            <v>Borsfa</v>
          </cell>
        </row>
        <row r="389">
          <cell r="BT389" t="str">
            <v>Borsodbóta</v>
          </cell>
        </row>
        <row r="390">
          <cell r="BT390" t="str">
            <v>Borsodgeszt</v>
          </cell>
        </row>
        <row r="391">
          <cell r="BT391" t="str">
            <v>Borsodivánka</v>
          </cell>
        </row>
        <row r="392">
          <cell r="BT392" t="str">
            <v>Borsodnádasd</v>
          </cell>
        </row>
        <row r="393">
          <cell r="BT393" t="str">
            <v>Borsodszentgyörgy</v>
          </cell>
        </row>
        <row r="394">
          <cell r="BT394" t="str">
            <v>Borsodszirák</v>
          </cell>
        </row>
        <row r="395">
          <cell r="BT395" t="str">
            <v>Borsosberény</v>
          </cell>
        </row>
        <row r="396">
          <cell r="BT396" t="str">
            <v>Borszörcsök</v>
          </cell>
        </row>
        <row r="397">
          <cell r="BT397" t="str">
            <v>Borzavár</v>
          </cell>
        </row>
        <row r="398">
          <cell r="BT398" t="str">
            <v>Bosta</v>
          </cell>
        </row>
        <row r="399">
          <cell r="BT399" t="str">
            <v>Botpalád</v>
          </cell>
        </row>
        <row r="400">
          <cell r="BT400" t="str">
            <v>Botykapeterd</v>
          </cell>
        </row>
        <row r="401">
          <cell r="BT401" t="str">
            <v>Bozsok</v>
          </cell>
        </row>
        <row r="402">
          <cell r="BT402" t="str">
            <v>Bozzai</v>
          </cell>
        </row>
        <row r="403">
          <cell r="BT403" t="str">
            <v>Bózsva</v>
          </cell>
        </row>
        <row r="404">
          <cell r="BT404" t="str">
            <v>Bő</v>
          </cell>
        </row>
        <row r="405">
          <cell r="BT405" t="str">
            <v>Bőcs</v>
          </cell>
        </row>
        <row r="406">
          <cell r="BT406" t="str">
            <v>Böde</v>
          </cell>
        </row>
        <row r="407">
          <cell r="BT407" t="str">
            <v>Bödeháza</v>
          </cell>
        </row>
        <row r="408">
          <cell r="BT408" t="str">
            <v>Bögöt</v>
          </cell>
        </row>
        <row r="409">
          <cell r="BT409" t="str">
            <v>Bögöte</v>
          </cell>
        </row>
        <row r="410">
          <cell r="BT410" t="str">
            <v>Böhönye</v>
          </cell>
        </row>
        <row r="411">
          <cell r="BT411" t="str">
            <v>Bököny</v>
          </cell>
        </row>
        <row r="412">
          <cell r="BT412" t="str">
            <v>Bölcske</v>
          </cell>
        </row>
        <row r="413">
          <cell r="BT413" t="str">
            <v>Bőny</v>
          </cell>
        </row>
        <row r="414">
          <cell r="BT414" t="str">
            <v>Börcs</v>
          </cell>
        </row>
        <row r="415">
          <cell r="BT415" t="str">
            <v>Börzönce</v>
          </cell>
        </row>
        <row r="416">
          <cell r="BT416" t="str">
            <v>Bősárkány</v>
          </cell>
        </row>
        <row r="417">
          <cell r="BT417" t="str">
            <v>Bőszénfa</v>
          </cell>
        </row>
        <row r="418">
          <cell r="BT418" t="str">
            <v>Bucsa</v>
          </cell>
        </row>
        <row r="419">
          <cell r="BT419" t="str">
            <v>Bucsu</v>
          </cell>
        </row>
        <row r="420">
          <cell r="BT420" t="str">
            <v>Búcsúszentlászló</v>
          </cell>
        </row>
        <row r="421">
          <cell r="BT421" t="str">
            <v>Bucsuta</v>
          </cell>
        </row>
        <row r="422">
          <cell r="BT422" t="str">
            <v>Budajenő</v>
          </cell>
        </row>
        <row r="423">
          <cell r="BT423" t="str">
            <v>Budakalász</v>
          </cell>
        </row>
        <row r="424">
          <cell r="BT424" t="str">
            <v>Budakeszi</v>
          </cell>
        </row>
        <row r="425">
          <cell r="BT425" t="str">
            <v>Budaörs</v>
          </cell>
        </row>
        <row r="426">
          <cell r="BT426" t="str">
            <v>Bugac</v>
          </cell>
        </row>
        <row r="427">
          <cell r="BT427" t="str">
            <v>Bugacpusztaháza</v>
          </cell>
        </row>
        <row r="428">
          <cell r="BT428" t="str">
            <v>Bugyi</v>
          </cell>
        </row>
        <row r="429">
          <cell r="BT429" t="str">
            <v>Buj</v>
          </cell>
        </row>
        <row r="430">
          <cell r="BT430" t="str">
            <v>Buják</v>
          </cell>
        </row>
        <row r="431">
          <cell r="BT431" t="str">
            <v>Buzsák</v>
          </cell>
        </row>
        <row r="432">
          <cell r="BT432" t="str">
            <v>Bük</v>
          </cell>
        </row>
        <row r="433">
          <cell r="BT433" t="str">
            <v>Bükkábrány</v>
          </cell>
        </row>
        <row r="434">
          <cell r="BT434" t="str">
            <v>Bükkaranyos</v>
          </cell>
        </row>
        <row r="435">
          <cell r="BT435" t="str">
            <v>Bükkmogyorósd</v>
          </cell>
        </row>
        <row r="436">
          <cell r="BT436" t="str">
            <v>Bükkösd</v>
          </cell>
        </row>
        <row r="437">
          <cell r="BT437" t="str">
            <v>Bükkszék</v>
          </cell>
        </row>
        <row r="438">
          <cell r="BT438" t="str">
            <v>Bükkszenterzsébet</v>
          </cell>
        </row>
        <row r="439">
          <cell r="BT439" t="str">
            <v>Bükkszentkereszt</v>
          </cell>
        </row>
        <row r="440">
          <cell r="BT440" t="str">
            <v>Bükkszentmárton</v>
          </cell>
        </row>
        <row r="441">
          <cell r="BT441" t="str">
            <v>Bükkzsérc</v>
          </cell>
        </row>
        <row r="442">
          <cell r="BT442" t="str">
            <v>Bürüs</v>
          </cell>
        </row>
        <row r="443">
          <cell r="BT443" t="str">
            <v>Büssü</v>
          </cell>
        </row>
        <row r="444">
          <cell r="BT444" t="str">
            <v>Büttös</v>
          </cell>
        </row>
        <row r="445">
          <cell r="BT445" t="str">
            <v>Cák</v>
          </cell>
        </row>
        <row r="446">
          <cell r="BT446" t="str">
            <v>Cakóháza</v>
          </cell>
        </row>
        <row r="447">
          <cell r="BT447" t="str">
            <v>Cece</v>
          </cell>
        </row>
        <row r="448">
          <cell r="BT448" t="str">
            <v>Cégénydányád</v>
          </cell>
        </row>
        <row r="449">
          <cell r="BT449" t="str">
            <v>Cegléd</v>
          </cell>
        </row>
        <row r="450">
          <cell r="BT450" t="str">
            <v>Ceglédbercel</v>
          </cell>
        </row>
        <row r="451">
          <cell r="BT451" t="str">
            <v>Celldömölk</v>
          </cell>
        </row>
        <row r="452">
          <cell r="BT452" t="str">
            <v>Cered</v>
          </cell>
        </row>
        <row r="453">
          <cell r="BT453" t="str">
            <v>Chernelházadamonya</v>
          </cell>
        </row>
        <row r="454">
          <cell r="BT454" t="str">
            <v>Cibakháza</v>
          </cell>
        </row>
        <row r="455">
          <cell r="BT455" t="str">
            <v>Cigánd</v>
          </cell>
        </row>
        <row r="456">
          <cell r="BT456" t="str">
            <v>Cikó</v>
          </cell>
        </row>
        <row r="457">
          <cell r="BT457" t="str">
            <v>Cirák</v>
          </cell>
        </row>
        <row r="458">
          <cell r="BT458" t="str">
            <v>Csabacsűd</v>
          </cell>
        </row>
        <row r="459">
          <cell r="BT459" t="str">
            <v>Csabaszabadi</v>
          </cell>
        </row>
        <row r="460">
          <cell r="BT460" t="str">
            <v>Csabdi</v>
          </cell>
        </row>
        <row r="461">
          <cell r="BT461" t="str">
            <v>Csabrendek</v>
          </cell>
        </row>
        <row r="462">
          <cell r="BT462" t="str">
            <v>Csáfordjánosfa</v>
          </cell>
        </row>
        <row r="463">
          <cell r="BT463" t="str">
            <v>Csaholc</v>
          </cell>
        </row>
        <row r="464">
          <cell r="BT464" t="str">
            <v>Csajág</v>
          </cell>
        </row>
        <row r="465">
          <cell r="BT465" t="str">
            <v>Csákány</v>
          </cell>
        </row>
        <row r="466">
          <cell r="BT466" t="str">
            <v>Csákánydoroszló</v>
          </cell>
        </row>
        <row r="467">
          <cell r="BT467" t="str">
            <v>Csákberény</v>
          </cell>
        </row>
        <row r="468">
          <cell r="BT468" t="str">
            <v>Csákvár</v>
          </cell>
        </row>
        <row r="469">
          <cell r="BT469" t="str">
            <v>Csanádalberti</v>
          </cell>
        </row>
        <row r="470">
          <cell r="BT470" t="str">
            <v>Csanádapáca</v>
          </cell>
        </row>
        <row r="471">
          <cell r="BT471" t="str">
            <v>Csanádpalota</v>
          </cell>
        </row>
        <row r="472">
          <cell r="BT472" t="str">
            <v>Csánig</v>
          </cell>
        </row>
        <row r="473">
          <cell r="BT473" t="str">
            <v>Csány</v>
          </cell>
        </row>
        <row r="474">
          <cell r="BT474" t="str">
            <v>Csányoszró</v>
          </cell>
        </row>
        <row r="475">
          <cell r="BT475" t="str">
            <v>Csanytelek</v>
          </cell>
        </row>
        <row r="476">
          <cell r="BT476" t="str">
            <v>Csapi</v>
          </cell>
        </row>
        <row r="477">
          <cell r="BT477" t="str">
            <v>Csapod</v>
          </cell>
        </row>
        <row r="478">
          <cell r="BT478" t="str">
            <v>Csárdaszállás</v>
          </cell>
        </row>
        <row r="479">
          <cell r="BT479" t="str">
            <v>Csarnóta</v>
          </cell>
        </row>
        <row r="480">
          <cell r="BT480" t="str">
            <v>Csaroda</v>
          </cell>
        </row>
        <row r="481">
          <cell r="BT481" t="str">
            <v>Császár</v>
          </cell>
        </row>
        <row r="482">
          <cell r="BT482" t="str">
            <v>Császártöltés</v>
          </cell>
        </row>
        <row r="483">
          <cell r="BT483" t="str">
            <v>Császló</v>
          </cell>
        </row>
        <row r="484">
          <cell r="BT484" t="str">
            <v>Csátalja</v>
          </cell>
        </row>
        <row r="485">
          <cell r="BT485" t="str">
            <v>Csatár</v>
          </cell>
        </row>
        <row r="486">
          <cell r="BT486" t="str">
            <v>Csataszög</v>
          </cell>
        </row>
        <row r="487">
          <cell r="BT487" t="str">
            <v>Csatka</v>
          </cell>
        </row>
        <row r="488">
          <cell r="BT488" t="str">
            <v>Csávoly</v>
          </cell>
        </row>
        <row r="489">
          <cell r="BT489" t="str">
            <v>Csebény</v>
          </cell>
        </row>
        <row r="490">
          <cell r="BT490" t="str">
            <v>Csécse</v>
          </cell>
        </row>
        <row r="491">
          <cell r="BT491" t="str">
            <v>Csegöld</v>
          </cell>
        </row>
        <row r="492">
          <cell r="BT492" t="str">
            <v>Csehbánya</v>
          </cell>
        </row>
        <row r="493">
          <cell r="BT493" t="str">
            <v>Csehi</v>
          </cell>
        </row>
        <row r="494">
          <cell r="BT494" t="str">
            <v>Csehimindszent</v>
          </cell>
        </row>
        <row r="495">
          <cell r="BT495" t="str">
            <v>Csém</v>
          </cell>
        </row>
        <row r="496">
          <cell r="BT496" t="str">
            <v>Csemő</v>
          </cell>
        </row>
        <row r="497">
          <cell r="BT497" t="str">
            <v>Csempeszkopács</v>
          </cell>
        </row>
        <row r="498">
          <cell r="BT498" t="str">
            <v>Csengele</v>
          </cell>
        </row>
        <row r="499">
          <cell r="BT499" t="str">
            <v>Csenger</v>
          </cell>
        </row>
        <row r="500">
          <cell r="BT500" t="str">
            <v>Csengersima</v>
          </cell>
        </row>
        <row r="501">
          <cell r="BT501" t="str">
            <v>Csengerújfalu</v>
          </cell>
        </row>
        <row r="502">
          <cell r="BT502" t="str">
            <v>Csengőd</v>
          </cell>
        </row>
        <row r="503">
          <cell r="BT503" t="str">
            <v>Csénye</v>
          </cell>
        </row>
        <row r="504">
          <cell r="BT504" t="str">
            <v>Csenyéte</v>
          </cell>
        </row>
        <row r="505">
          <cell r="BT505" t="str">
            <v>Csép</v>
          </cell>
        </row>
        <row r="506">
          <cell r="BT506" t="str">
            <v>Csépa</v>
          </cell>
        </row>
        <row r="507">
          <cell r="BT507" t="str">
            <v>Csepreg</v>
          </cell>
        </row>
        <row r="508">
          <cell r="BT508" t="str">
            <v>Csér</v>
          </cell>
        </row>
        <row r="509">
          <cell r="BT509" t="str">
            <v>Cserdi</v>
          </cell>
        </row>
        <row r="510">
          <cell r="BT510" t="str">
            <v>Cserénfa</v>
          </cell>
        </row>
        <row r="511">
          <cell r="BT511" t="str">
            <v>Cserépfalu</v>
          </cell>
        </row>
        <row r="512">
          <cell r="BT512" t="str">
            <v>Cserépváralja</v>
          </cell>
        </row>
        <row r="513">
          <cell r="BT513" t="str">
            <v>Cserháthaláp</v>
          </cell>
        </row>
        <row r="514">
          <cell r="BT514" t="str">
            <v>Cserhátsurány</v>
          </cell>
        </row>
        <row r="515">
          <cell r="BT515" t="str">
            <v>Cserhátszentiván</v>
          </cell>
        </row>
        <row r="516">
          <cell r="BT516" t="str">
            <v>Cserkeszőlő</v>
          </cell>
        </row>
        <row r="517">
          <cell r="BT517" t="str">
            <v>Cserkút</v>
          </cell>
        </row>
        <row r="518">
          <cell r="BT518" t="str">
            <v>Csernely</v>
          </cell>
        </row>
        <row r="519">
          <cell r="BT519" t="str">
            <v>Cserszegtomaj</v>
          </cell>
        </row>
        <row r="520">
          <cell r="BT520" t="str">
            <v>Csertalakos</v>
          </cell>
        </row>
        <row r="521">
          <cell r="BT521" t="str">
            <v>Csertő</v>
          </cell>
        </row>
        <row r="522">
          <cell r="BT522" t="str">
            <v>Csesznek</v>
          </cell>
        </row>
        <row r="523">
          <cell r="BT523" t="str">
            <v>Csesztreg</v>
          </cell>
        </row>
        <row r="524">
          <cell r="BT524" t="str">
            <v>Csesztve</v>
          </cell>
        </row>
        <row r="525">
          <cell r="BT525" t="str">
            <v>Csetény</v>
          </cell>
        </row>
        <row r="526">
          <cell r="BT526" t="str">
            <v>Csévharaszt</v>
          </cell>
        </row>
        <row r="527">
          <cell r="BT527" t="str">
            <v>Csibrák</v>
          </cell>
        </row>
        <row r="528">
          <cell r="BT528" t="str">
            <v>Csikéria</v>
          </cell>
        </row>
        <row r="529">
          <cell r="BT529" t="str">
            <v>Csikóstőttős</v>
          </cell>
        </row>
        <row r="530">
          <cell r="BT530" t="str">
            <v>Csikvánd</v>
          </cell>
        </row>
        <row r="531">
          <cell r="BT531" t="str">
            <v>Csincse</v>
          </cell>
        </row>
        <row r="532">
          <cell r="BT532" t="str">
            <v>Csipkerek</v>
          </cell>
        </row>
        <row r="533">
          <cell r="BT533" t="str">
            <v>Csitár</v>
          </cell>
        </row>
        <row r="534">
          <cell r="BT534" t="str">
            <v>Csobád</v>
          </cell>
        </row>
        <row r="535">
          <cell r="BT535" t="str">
            <v>Csobaj</v>
          </cell>
        </row>
        <row r="536">
          <cell r="BT536" t="str">
            <v>Csobánka</v>
          </cell>
        </row>
        <row r="537">
          <cell r="BT537" t="str">
            <v>Csókakő</v>
          </cell>
        </row>
        <row r="538">
          <cell r="BT538" t="str">
            <v>Csokonyavisonta</v>
          </cell>
        </row>
        <row r="539">
          <cell r="BT539" t="str">
            <v>Csokvaomány</v>
          </cell>
        </row>
        <row r="540">
          <cell r="BT540" t="str">
            <v>Csolnok</v>
          </cell>
        </row>
        <row r="541">
          <cell r="BT541" t="str">
            <v>Csólyospálos</v>
          </cell>
        </row>
        <row r="542">
          <cell r="BT542" t="str">
            <v>Csoma</v>
          </cell>
        </row>
        <row r="543">
          <cell r="BT543" t="str">
            <v>Csomád</v>
          </cell>
        </row>
        <row r="544">
          <cell r="BT544" t="str">
            <v>Csombárd</v>
          </cell>
        </row>
        <row r="545">
          <cell r="BT545" t="str">
            <v>Csongrád</v>
          </cell>
        </row>
        <row r="546">
          <cell r="BT546" t="str">
            <v>Csonkahegyhát</v>
          </cell>
        </row>
        <row r="547">
          <cell r="BT547" t="str">
            <v>Csonkamindszent</v>
          </cell>
        </row>
        <row r="548">
          <cell r="BT548" t="str">
            <v>Csopak</v>
          </cell>
        </row>
        <row r="549">
          <cell r="BT549" t="str">
            <v>Csór</v>
          </cell>
        </row>
        <row r="550">
          <cell r="BT550" t="str">
            <v>Csorna</v>
          </cell>
        </row>
        <row r="551">
          <cell r="BT551" t="str">
            <v>Csorvás</v>
          </cell>
        </row>
        <row r="552">
          <cell r="BT552" t="str">
            <v>Csót</v>
          </cell>
        </row>
        <row r="553">
          <cell r="BT553" t="str">
            <v>Csöde</v>
          </cell>
        </row>
        <row r="554">
          <cell r="BT554" t="str">
            <v>Csögle</v>
          </cell>
        </row>
        <row r="555">
          <cell r="BT555" t="str">
            <v>Csökmő</v>
          </cell>
        </row>
        <row r="556">
          <cell r="BT556" t="str">
            <v>Csököly</v>
          </cell>
        </row>
        <row r="557">
          <cell r="BT557" t="str">
            <v>Csömend</v>
          </cell>
        </row>
        <row r="558">
          <cell r="BT558" t="str">
            <v>Csömödér</v>
          </cell>
        </row>
        <row r="559">
          <cell r="BT559" t="str">
            <v>Csömör</v>
          </cell>
        </row>
        <row r="560">
          <cell r="BT560" t="str">
            <v>Csönge</v>
          </cell>
        </row>
        <row r="561">
          <cell r="BT561" t="str">
            <v>Csörnyeföld</v>
          </cell>
        </row>
        <row r="562">
          <cell r="BT562" t="str">
            <v>Csörög</v>
          </cell>
        </row>
        <row r="563">
          <cell r="BT563" t="str">
            <v>Csörötnek</v>
          </cell>
        </row>
        <row r="564">
          <cell r="BT564" t="str">
            <v>Csősz</v>
          </cell>
        </row>
        <row r="565">
          <cell r="BT565" t="str">
            <v>Csővár</v>
          </cell>
        </row>
        <row r="566">
          <cell r="BT566" t="str">
            <v>Csurgó</v>
          </cell>
        </row>
        <row r="567">
          <cell r="BT567" t="str">
            <v>Csurgónagymarton</v>
          </cell>
        </row>
        <row r="568">
          <cell r="BT568" t="str">
            <v>Cún</v>
          </cell>
        </row>
        <row r="569">
          <cell r="BT569" t="str">
            <v>Dabas</v>
          </cell>
        </row>
        <row r="570">
          <cell r="BT570" t="str">
            <v>Dabronc</v>
          </cell>
        </row>
        <row r="571">
          <cell r="BT571" t="str">
            <v>Dabrony</v>
          </cell>
        </row>
        <row r="572">
          <cell r="BT572" t="str">
            <v>Dad</v>
          </cell>
        </row>
        <row r="573">
          <cell r="BT573" t="str">
            <v>Dág</v>
          </cell>
        </row>
        <row r="574">
          <cell r="BT574" t="str">
            <v>Dáka</v>
          </cell>
        </row>
        <row r="575">
          <cell r="BT575" t="str">
            <v>Dalmand</v>
          </cell>
        </row>
        <row r="576">
          <cell r="BT576" t="str">
            <v>Damak</v>
          </cell>
        </row>
        <row r="577">
          <cell r="BT577" t="str">
            <v>Dámóc</v>
          </cell>
        </row>
        <row r="578">
          <cell r="BT578" t="str">
            <v>Dánszentmiklós</v>
          </cell>
        </row>
        <row r="579">
          <cell r="BT579" t="str">
            <v>Dány</v>
          </cell>
        </row>
        <row r="580">
          <cell r="BT580" t="str">
            <v>Daraboshegy</v>
          </cell>
        </row>
        <row r="581">
          <cell r="BT581" t="str">
            <v>Darány</v>
          </cell>
        </row>
        <row r="582">
          <cell r="BT582" t="str">
            <v>Darnó</v>
          </cell>
        </row>
        <row r="583">
          <cell r="BT583" t="str">
            <v>Darnózseli</v>
          </cell>
        </row>
        <row r="584">
          <cell r="BT584" t="str">
            <v>Daruszentmiklós</v>
          </cell>
        </row>
        <row r="585">
          <cell r="BT585" t="str">
            <v>Darvas</v>
          </cell>
        </row>
        <row r="586">
          <cell r="BT586" t="str">
            <v>Dávod</v>
          </cell>
        </row>
        <row r="587">
          <cell r="BT587" t="str">
            <v>Debercsény</v>
          </cell>
        </row>
        <row r="588">
          <cell r="BT588" t="str">
            <v>Debrecen</v>
          </cell>
        </row>
        <row r="589">
          <cell r="BT589" t="str">
            <v>Debréte</v>
          </cell>
        </row>
        <row r="590">
          <cell r="BT590" t="str">
            <v>Decs</v>
          </cell>
        </row>
        <row r="591">
          <cell r="BT591" t="str">
            <v>Dédestapolcsány</v>
          </cell>
        </row>
        <row r="592">
          <cell r="BT592" t="str">
            <v>Dég</v>
          </cell>
        </row>
        <row r="593">
          <cell r="BT593" t="str">
            <v>Dejtár</v>
          </cell>
        </row>
        <row r="594">
          <cell r="BT594" t="str">
            <v>Délegyháza</v>
          </cell>
        </row>
        <row r="595">
          <cell r="BT595" t="str">
            <v>Demecser</v>
          </cell>
        </row>
        <row r="596">
          <cell r="BT596" t="str">
            <v>Demjén</v>
          </cell>
        </row>
        <row r="597">
          <cell r="BT597" t="str">
            <v>Dencsháza</v>
          </cell>
        </row>
        <row r="598">
          <cell r="BT598" t="str">
            <v>Dénesfa</v>
          </cell>
        </row>
        <row r="599">
          <cell r="BT599" t="str">
            <v>Derecske</v>
          </cell>
        </row>
        <row r="600">
          <cell r="BT600" t="str">
            <v>Derekegyház</v>
          </cell>
        </row>
        <row r="601">
          <cell r="BT601" t="str">
            <v>Deszk</v>
          </cell>
        </row>
        <row r="602">
          <cell r="BT602" t="str">
            <v>Detek</v>
          </cell>
        </row>
        <row r="603">
          <cell r="BT603" t="str">
            <v>Detk</v>
          </cell>
        </row>
        <row r="604">
          <cell r="BT604" t="str">
            <v>Dévaványa</v>
          </cell>
        </row>
        <row r="605">
          <cell r="BT605" t="str">
            <v>Devecser</v>
          </cell>
        </row>
        <row r="606">
          <cell r="BT606" t="str">
            <v>Dinnyeberki</v>
          </cell>
        </row>
        <row r="607">
          <cell r="BT607" t="str">
            <v>Diósberény</v>
          </cell>
        </row>
        <row r="608">
          <cell r="BT608" t="str">
            <v>Diósd</v>
          </cell>
        </row>
        <row r="609">
          <cell r="BT609" t="str">
            <v>Diósjenő</v>
          </cell>
        </row>
        <row r="610">
          <cell r="BT610" t="str">
            <v>Dióskál</v>
          </cell>
        </row>
        <row r="611">
          <cell r="BT611" t="str">
            <v>Diósviszló</v>
          </cell>
        </row>
        <row r="612">
          <cell r="BT612" t="str">
            <v>Doba</v>
          </cell>
        </row>
        <row r="613">
          <cell r="BT613" t="str">
            <v>Doboz</v>
          </cell>
        </row>
        <row r="614">
          <cell r="BT614" t="str">
            <v>Dobri</v>
          </cell>
        </row>
        <row r="615">
          <cell r="BT615" t="str">
            <v>Dobronhegy</v>
          </cell>
        </row>
        <row r="616">
          <cell r="BT616" t="str">
            <v>Dóc</v>
          </cell>
        </row>
        <row r="617">
          <cell r="BT617" t="str">
            <v>Domaháza</v>
          </cell>
        </row>
        <row r="618">
          <cell r="BT618" t="str">
            <v>Domaszék</v>
          </cell>
        </row>
        <row r="619">
          <cell r="BT619" t="str">
            <v>Dombegyház</v>
          </cell>
        </row>
        <row r="620">
          <cell r="BT620" t="str">
            <v>Dombiratos</v>
          </cell>
        </row>
        <row r="621">
          <cell r="BT621" t="str">
            <v>Dombóvár</v>
          </cell>
        </row>
        <row r="622">
          <cell r="BT622" t="str">
            <v>Dombrád</v>
          </cell>
        </row>
        <row r="623">
          <cell r="BT623" t="str">
            <v>Domony</v>
          </cell>
        </row>
        <row r="624">
          <cell r="BT624" t="str">
            <v>Domoszló</v>
          </cell>
        </row>
        <row r="625">
          <cell r="BT625" t="str">
            <v>Dormánd</v>
          </cell>
        </row>
        <row r="626">
          <cell r="BT626" t="str">
            <v>Dorog</v>
          </cell>
        </row>
        <row r="627">
          <cell r="BT627" t="str">
            <v>Dorogháza</v>
          </cell>
        </row>
        <row r="628">
          <cell r="BT628" t="str">
            <v>Dozmat</v>
          </cell>
        </row>
        <row r="629">
          <cell r="BT629" t="str">
            <v>Döbörhegy</v>
          </cell>
        </row>
        <row r="630">
          <cell r="BT630" t="str">
            <v>Döbröce</v>
          </cell>
        </row>
        <row r="631">
          <cell r="BT631" t="str">
            <v>Döbrököz</v>
          </cell>
        </row>
        <row r="632">
          <cell r="BT632" t="str">
            <v>Döbrönte</v>
          </cell>
        </row>
        <row r="633">
          <cell r="BT633" t="str">
            <v>Döge</v>
          </cell>
        </row>
        <row r="634">
          <cell r="BT634" t="str">
            <v>Dömös</v>
          </cell>
        </row>
        <row r="635">
          <cell r="BT635" t="str">
            <v>Dömsöd</v>
          </cell>
        </row>
        <row r="636">
          <cell r="BT636" t="str">
            <v>Dör</v>
          </cell>
        </row>
        <row r="637">
          <cell r="BT637" t="str">
            <v>Dörgicse</v>
          </cell>
        </row>
        <row r="638">
          <cell r="BT638" t="str">
            <v>Döröske</v>
          </cell>
        </row>
        <row r="639">
          <cell r="BT639" t="str">
            <v>Dötk</v>
          </cell>
        </row>
        <row r="640">
          <cell r="BT640" t="str">
            <v>Dövény</v>
          </cell>
        </row>
        <row r="641">
          <cell r="BT641" t="str">
            <v>Drágszél</v>
          </cell>
        </row>
        <row r="642">
          <cell r="BT642" t="str">
            <v>Drávacsehi</v>
          </cell>
        </row>
        <row r="643">
          <cell r="BT643" t="str">
            <v>Drávacsepely</v>
          </cell>
        </row>
        <row r="644">
          <cell r="BT644" t="str">
            <v>Drávafok</v>
          </cell>
        </row>
        <row r="645">
          <cell r="BT645" t="str">
            <v>Drávagárdony</v>
          </cell>
        </row>
        <row r="646">
          <cell r="BT646" t="str">
            <v>Drávaiványi</v>
          </cell>
        </row>
        <row r="647">
          <cell r="BT647" t="str">
            <v>Drávakeresztúr</v>
          </cell>
        </row>
        <row r="648">
          <cell r="BT648" t="str">
            <v>Drávapalkonya</v>
          </cell>
        </row>
        <row r="649">
          <cell r="BT649" t="str">
            <v>Drávapiski</v>
          </cell>
        </row>
        <row r="650">
          <cell r="BT650" t="str">
            <v>Drávaszabolcs</v>
          </cell>
        </row>
        <row r="651">
          <cell r="BT651" t="str">
            <v>Drávaszerdahely</v>
          </cell>
        </row>
        <row r="652">
          <cell r="BT652" t="str">
            <v>Drávasztára</v>
          </cell>
        </row>
        <row r="653">
          <cell r="BT653" t="str">
            <v>Drávatamási</v>
          </cell>
        </row>
        <row r="654">
          <cell r="BT654" t="str">
            <v>Drégelypalánk</v>
          </cell>
        </row>
        <row r="655">
          <cell r="BT655" t="str">
            <v>Dubicsány</v>
          </cell>
        </row>
        <row r="656">
          <cell r="BT656" t="str">
            <v>Dudar</v>
          </cell>
        </row>
        <row r="657">
          <cell r="BT657" t="str">
            <v>Duka</v>
          </cell>
        </row>
        <row r="658">
          <cell r="BT658" t="str">
            <v>Dunaalmás</v>
          </cell>
        </row>
        <row r="659">
          <cell r="BT659" t="str">
            <v>Dunabogdány</v>
          </cell>
        </row>
        <row r="660">
          <cell r="BT660" t="str">
            <v>Dunaegyháza</v>
          </cell>
        </row>
        <row r="661">
          <cell r="BT661" t="str">
            <v>Dunafalva</v>
          </cell>
        </row>
        <row r="662">
          <cell r="BT662" t="str">
            <v>Dunaföldvár</v>
          </cell>
        </row>
        <row r="663">
          <cell r="BT663" t="str">
            <v>Dunaharaszti</v>
          </cell>
        </row>
        <row r="664">
          <cell r="BT664" t="str">
            <v>Dunakeszi</v>
          </cell>
        </row>
        <row r="665">
          <cell r="BT665" t="str">
            <v>Dunakiliti</v>
          </cell>
        </row>
        <row r="666">
          <cell r="BT666" t="str">
            <v>Dunapataj</v>
          </cell>
        </row>
        <row r="667">
          <cell r="BT667" t="str">
            <v>Dunaremete</v>
          </cell>
        </row>
        <row r="668">
          <cell r="BT668" t="str">
            <v>Dunaszeg</v>
          </cell>
        </row>
        <row r="669">
          <cell r="BT669" t="str">
            <v>Dunaszekcső</v>
          </cell>
        </row>
        <row r="670">
          <cell r="BT670" t="str">
            <v>Dunaszentbenedek</v>
          </cell>
        </row>
        <row r="671">
          <cell r="BT671" t="str">
            <v>Dunaszentgyörgy</v>
          </cell>
        </row>
        <row r="672">
          <cell r="BT672" t="str">
            <v>Dunaszentmiklós</v>
          </cell>
        </row>
        <row r="673">
          <cell r="BT673" t="str">
            <v>Dunaszentpál</v>
          </cell>
        </row>
        <row r="674">
          <cell r="BT674" t="str">
            <v>Dunasziget</v>
          </cell>
        </row>
        <row r="675">
          <cell r="BT675" t="str">
            <v>Dunatetétlen</v>
          </cell>
        </row>
        <row r="676">
          <cell r="BT676" t="str">
            <v>Dunaújváros</v>
          </cell>
        </row>
        <row r="677">
          <cell r="BT677" t="str">
            <v>Dunavarsány</v>
          </cell>
        </row>
        <row r="678">
          <cell r="BT678" t="str">
            <v>Dunavecse</v>
          </cell>
        </row>
        <row r="679">
          <cell r="BT679" t="str">
            <v>Dusnok</v>
          </cell>
        </row>
        <row r="680">
          <cell r="BT680" t="str">
            <v>Dúzs</v>
          </cell>
        </row>
        <row r="681">
          <cell r="BT681" t="str">
            <v>Ebergőc</v>
          </cell>
        </row>
        <row r="682">
          <cell r="BT682" t="str">
            <v>Ebes</v>
          </cell>
        </row>
        <row r="683">
          <cell r="BT683" t="str">
            <v>Écs</v>
          </cell>
        </row>
        <row r="684">
          <cell r="BT684" t="str">
            <v>Ecséd</v>
          </cell>
        </row>
        <row r="685">
          <cell r="BT685" t="str">
            <v>Ecseg</v>
          </cell>
        </row>
        <row r="686">
          <cell r="BT686" t="str">
            <v>Ecsegfalva</v>
          </cell>
        </row>
        <row r="687">
          <cell r="BT687" t="str">
            <v>Ecseny</v>
          </cell>
        </row>
        <row r="688">
          <cell r="BT688" t="str">
            <v>Ecser</v>
          </cell>
        </row>
        <row r="689">
          <cell r="BT689" t="str">
            <v>Edde</v>
          </cell>
        </row>
        <row r="690">
          <cell r="BT690" t="str">
            <v>Edelény</v>
          </cell>
        </row>
        <row r="691">
          <cell r="BT691" t="str">
            <v>Edve</v>
          </cell>
        </row>
        <row r="692">
          <cell r="BT692" t="str">
            <v>Eger</v>
          </cell>
        </row>
        <row r="693">
          <cell r="BT693" t="str">
            <v>Egerág</v>
          </cell>
        </row>
        <row r="694">
          <cell r="BT694" t="str">
            <v>Egeralja</v>
          </cell>
        </row>
        <row r="695">
          <cell r="BT695" t="str">
            <v>Egeraracsa</v>
          </cell>
        </row>
        <row r="696">
          <cell r="BT696" t="str">
            <v>Egerbakta</v>
          </cell>
        </row>
        <row r="697">
          <cell r="BT697" t="str">
            <v>Egerbocs</v>
          </cell>
        </row>
        <row r="698">
          <cell r="BT698" t="str">
            <v>Egercsehi</v>
          </cell>
        </row>
        <row r="699">
          <cell r="BT699" t="str">
            <v>Egerfarmos</v>
          </cell>
        </row>
        <row r="700">
          <cell r="BT700" t="str">
            <v>Egerlövő</v>
          </cell>
        </row>
        <row r="701">
          <cell r="BT701" t="str">
            <v>Egerszalók</v>
          </cell>
        </row>
        <row r="702">
          <cell r="BT702" t="str">
            <v>Egerszólát</v>
          </cell>
        </row>
        <row r="703">
          <cell r="BT703" t="str">
            <v>Égerszög</v>
          </cell>
        </row>
        <row r="704">
          <cell r="BT704" t="str">
            <v>Egervár</v>
          </cell>
        </row>
        <row r="705">
          <cell r="BT705" t="str">
            <v>Egervölgy</v>
          </cell>
        </row>
        <row r="706">
          <cell r="BT706" t="str">
            <v>Egyed</v>
          </cell>
        </row>
        <row r="707">
          <cell r="BT707" t="str">
            <v>Egyek</v>
          </cell>
        </row>
        <row r="708">
          <cell r="BT708" t="str">
            <v>Egyházasdengeleg</v>
          </cell>
        </row>
        <row r="709">
          <cell r="BT709" t="str">
            <v>Egyházasfalu</v>
          </cell>
        </row>
        <row r="710">
          <cell r="BT710" t="str">
            <v>Egyházasgerge</v>
          </cell>
        </row>
        <row r="711">
          <cell r="BT711" t="str">
            <v>Egyházasharaszti</v>
          </cell>
        </row>
        <row r="712">
          <cell r="BT712" t="str">
            <v>Egyházashetye</v>
          </cell>
        </row>
        <row r="713">
          <cell r="BT713" t="str">
            <v>Egyházashollós</v>
          </cell>
        </row>
        <row r="714">
          <cell r="BT714" t="str">
            <v>Egyházaskesző</v>
          </cell>
        </row>
        <row r="715">
          <cell r="BT715" t="str">
            <v>Egyházaskozár</v>
          </cell>
        </row>
        <row r="716">
          <cell r="BT716" t="str">
            <v>Egyházasrádóc</v>
          </cell>
        </row>
        <row r="717">
          <cell r="BT717" t="str">
            <v>Elek</v>
          </cell>
        </row>
        <row r="718">
          <cell r="BT718" t="str">
            <v>Ellend</v>
          </cell>
        </row>
        <row r="719">
          <cell r="BT719" t="str">
            <v>Előszállás</v>
          </cell>
        </row>
        <row r="720">
          <cell r="BT720" t="str">
            <v>Emőd</v>
          </cell>
        </row>
        <row r="721">
          <cell r="BT721" t="str">
            <v>Encs</v>
          </cell>
        </row>
        <row r="722">
          <cell r="BT722" t="str">
            <v>Encsencs</v>
          </cell>
        </row>
        <row r="723">
          <cell r="BT723" t="str">
            <v>Endrefalva</v>
          </cell>
        </row>
        <row r="724">
          <cell r="BT724" t="str">
            <v>Endrőc</v>
          </cell>
        </row>
        <row r="725">
          <cell r="BT725" t="str">
            <v>Enese</v>
          </cell>
        </row>
        <row r="726">
          <cell r="BT726" t="str">
            <v>Enying</v>
          </cell>
        </row>
        <row r="727">
          <cell r="BT727" t="str">
            <v>Eperjes</v>
          </cell>
        </row>
        <row r="728">
          <cell r="BT728" t="str">
            <v>Eperjeske</v>
          </cell>
        </row>
        <row r="729">
          <cell r="BT729" t="str">
            <v>Eplény</v>
          </cell>
        </row>
        <row r="730">
          <cell r="BT730" t="str">
            <v>Epöl</v>
          </cell>
        </row>
        <row r="731">
          <cell r="BT731" t="str">
            <v>Ercsi</v>
          </cell>
        </row>
        <row r="732">
          <cell r="BT732" t="str">
            <v>Érd</v>
          </cell>
        </row>
        <row r="733">
          <cell r="BT733" t="str">
            <v>Erdőbénye</v>
          </cell>
        </row>
        <row r="734">
          <cell r="BT734" t="str">
            <v>Erdőhorváti</v>
          </cell>
        </row>
        <row r="735">
          <cell r="BT735" t="str">
            <v>Erdőkertes</v>
          </cell>
        </row>
        <row r="736">
          <cell r="BT736" t="str">
            <v>Erdőkövesd</v>
          </cell>
        </row>
        <row r="737">
          <cell r="BT737" t="str">
            <v>Erdőkürt</v>
          </cell>
        </row>
        <row r="738">
          <cell r="BT738" t="str">
            <v>Erdősmárok</v>
          </cell>
        </row>
        <row r="739">
          <cell r="BT739" t="str">
            <v>Erdősmecske</v>
          </cell>
        </row>
        <row r="740">
          <cell r="BT740" t="str">
            <v>Erdőtarcsa</v>
          </cell>
        </row>
        <row r="741">
          <cell r="BT741" t="str">
            <v>Erdőtelek</v>
          </cell>
        </row>
        <row r="742">
          <cell r="BT742" t="str">
            <v>Erk</v>
          </cell>
        </row>
        <row r="743">
          <cell r="BT743" t="str">
            <v>Érpatak</v>
          </cell>
        </row>
        <row r="744">
          <cell r="BT744" t="str">
            <v>Érsekcsanád</v>
          </cell>
        </row>
        <row r="745">
          <cell r="BT745" t="str">
            <v>Érsekhalma</v>
          </cell>
        </row>
        <row r="746">
          <cell r="BT746" t="str">
            <v>Érsekvadkert</v>
          </cell>
        </row>
        <row r="747">
          <cell r="BT747" t="str">
            <v>Értény</v>
          </cell>
        </row>
        <row r="748">
          <cell r="BT748" t="str">
            <v>Erzsébet</v>
          </cell>
        </row>
        <row r="749">
          <cell r="BT749" t="str">
            <v>Esztár</v>
          </cell>
        </row>
        <row r="750">
          <cell r="BT750" t="str">
            <v>Eszteregnye</v>
          </cell>
        </row>
        <row r="751">
          <cell r="BT751" t="str">
            <v>Esztergályhorváti</v>
          </cell>
        </row>
        <row r="752">
          <cell r="BT752" t="str">
            <v>Esztergom</v>
          </cell>
        </row>
        <row r="753">
          <cell r="BT753" t="str">
            <v>Ete</v>
          </cell>
        </row>
        <row r="754">
          <cell r="BT754" t="str">
            <v>Etes</v>
          </cell>
        </row>
        <row r="755">
          <cell r="BT755" t="str">
            <v>Etyek</v>
          </cell>
        </row>
        <row r="756">
          <cell r="BT756" t="str">
            <v>Fábiánháza</v>
          </cell>
        </row>
        <row r="757">
          <cell r="BT757" t="str">
            <v>Fábiánsebestyén</v>
          </cell>
        </row>
        <row r="758">
          <cell r="BT758" t="str">
            <v>Fácánkert</v>
          </cell>
        </row>
        <row r="759">
          <cell r="BT759" t="str">
            <v>Fadd</v>
          </cell>
        </row>
        <row r="760">
          <cell r="BT760" t="str">
            <v>Fáj</v>
          </cell>
        </row>
        <row r="761">
          <cell r="BT761" t="str">
            <v>Fajsz</v>
          </cell>
        </row>
        <row r="762">
          <cell r="BT762" t="str">
            <v>Fancsal</v>
          </cell>
        </row>
        <row r="763">
          <cell r="BT763" t="str">
            <v>Farád</v>
          </cell>
        </row>
        <row r="764">
          <cell r="BT764" t="str">
            <v>Farkasgyepű</v>
          </cell>
        </row>
        <row r="765">
          <cell r="BT765" t="str">
            <v>Farkaslyuk</v>
          </cell>
        </row>
        <row r="766">
          <cell r="BT766" t="str">
            <v>Farmos</v>
          </cell>
        </row>
        <row r="767">
          <cell r="BT767" t="str">
            <v>Fazekasboda</v>
          </cell>
        </row>
        <row r="768">
          <cell r="BT768" t="str">
            <v>Fedémes</v>
          </cell>
        </row>
        <row r="769">
          <cell r="BT769" t="str">
            <v>Fegyvernek</v>
          </cell>
        </row>
        <row r="770">
          <cell r="BT770" t="str">
            <v>Fehérgyarmat</v>
          </cell>
        </row>
        <row r="771">
          <cell r="BT771" t="str">
            <v>Fehértó</v>
          </cell>
        </row>
        <row r="772">
          <cell r="BT772" t="str">
            <v>Fehérvárcsurgó</v>
          </cell>
        </row>
        <row r="773">
          <cell r="BT773" t="str">
            <v>Feked</v>
          </cell>
        </row>
        <row r="774">
          <cell r="BT774" t="str">
            <v>Feketeerdő</v>
          </cell>
        </row>
        <row r="775">
          <cell r="BT775" t="str">
            <v>Felcsút</v>
          </cell>
        </row>
        <row r="776">
          <cell r="BT776" t="str">
            <v>Feldebrő</v>
          </cell>
        </row>
        <row r="777">
          <cell r="BT777" t="str">
            <v>Felgyő</v>
          </cell>
        </row>
        <row r="778">
          <cell r="BT778" t="str">
            <v>Felpéc</v>
          </cell>
        </row>
        <row r="779">
          <cell r="BT779" t="str">
            <v>Felsőberecki</v>
          </cell>
        </row>
        <row r="780">
          <cell r="BT780" t="str">
            <v>Felsőcsatár</v>
          </cell>
        </row>
        <row r="781">
          <cell r="BT781" t="str">
            <v>Felsődobsza</v>
          </cell>
        </row>
        <row r="782">
          <cell r="BT782" t="str">
            <v>Felsőegerszeg</v>
          </cell>
        </row>
        <row r="783">
          <cell r="BT783" t="str">
            <v>Felsőgagy</v>
          </cell>
        </row>
        <row r="784">
          <cell r="BT784" t="str">
            <v>Felsőjánosfa</v>
          </cell>
        </row>
        <row r="785">
          <cell r="BT785" t="str">
            <v>Felsőkelecsény</v>
          </cell>
        </row>
        <row r="786">
          <cell r="BT786" t="str">
            <v>Felsőlajos</v>
          </cell>
        </row>
        <row r="787">
          <cell r="BT787" t="str">
            <v>Felsőmarác</v>
          </cell>
        </row>
        <row r="788">
          <cell r="BT788" t="str">
            <v>Felsőmocsolád</v>
          </cell>
        </row>
        <row r="789">
          <cell r="BT789" t="str">
            <v>Felsőnána</v>
          </cell>
        </row>
        <row r="790">
          <cell r="BT790" t="str">
            <v>Felsőnyárád</v>
          </cell>
        </row>
        <row r="791">
          <cell r="BT791" t="str">
            <v>Felsőnyék</v>
          </cell>
        </row>
        <row r="792">
          <cell r="BT792" t="str">
            <v>Felsőörs</v>
          </cell>
        </row>
        <row r="793">
          <cell r="BT793" t="str">
            <v>Felsőpáhok</v>
          </cell>
        </row>
        <row r="794">
          <cell r="BT794" t="str">
            <v>Felsőpakony</v>
          </cell>
        </row>
        <row r="795">
          <cell r="BT795" t="str">
            <v>Felsőpetény</v>
          </cell>
        </row>
        <row r="796">
          <cell r="BT796" t="str">
            <v>Felsőrajk</v>
          </cell>
        </row>
        <row r="797">
          <cell r="BT797" t="str">
            <v>Felsőregmec</v>
          </cell>
        </row>
        <row r="798">
          <cell r="BT798" t="str">
            <v>Felsőszenterzsébet</v>
          </cell>
        </row>
        <row r="799">
          <cell r="BT799" t="str">
            <v>Felsőszentiván</v>
          </cell>
        </row>
        <row r="800">
          <cell r="BT800" t="str">
            <v>Felsőszentmárton</v>
          </cell>
        </row>
        <row r="801">
          <cell r="BT801" t="str">
            <v>Felsőszölnök</v>
          </cell>
        </row>
        <row r="802">
          <cell r="BT802" t="str">
            <v>Felsőtárkány</v>
          </cell>
        </row>
        <row r="803">
          <cell r="BT803" t="str">
            <v>Felsőtelekes</v>
          </cell>
        </row>
        <row r="804">
          <cell r="BT804" t="str">
            <v>Felsőtold</v>
          </cell>
        </row>
        <row r="805">
          <cell r="BT805" t="str">
            <v>Felsővadász</v>
          </cell>
        </row>
        <row r="806">
          <cell r="BT806" t="str">
            <v>Felsőzsolca</v>
          </cell>
        </row>
        <row r="807">
          <cell r="BT807" t="str">
            <v>Fényeslitke</v>
          </cell>
        </row>
        <row r="808">
          <cell r="BT808" t="str">
            <v>Fenyőfő</v>
          </cell>
        </row>
        <row r="809">
          <cell r="BT809" t="str">
            <v>Ferencszállás</v>
          </cell>
        </row>
        <row r="810">
          <cell r="BT810" t="str">
            <v>Fertőboz</v>
          </cell>
        </row>
        <row r="811">
          <cell r="BT811" t="str">
            <v>Fertőd</v>
          </cell>
        </row>
        <row r="812">
          <cell r="BT812" t="str">
            <v>Fertőendréd</v>
          </cell>
        </row>
        <row r="813">
          <cell r="BT813" t="str">
            <v>Fertőhomok</v>
          </cell>
        </row>
        <row r="814">
          <cell r="BT814" t="str">
            <v>Fertőrákos</v>
          </cell>
        </row>
        <row r="815">
          <cell r="BT815" t="str">
            <v>Fertőszentmiklós</v>
          </cell>
        </row>
        <row r="816">
          <cell r="BT816" t="str">
            <v>Fertőszéplak</v>
          </cell>
        </row>
        <row r="817">
          <cell r="BT817" t="str">
            <v>Fiad</v>
          </cell>
        </row>
        <row r="818">
          <cell r="BT818" t="str">
            <v>Filkeháza</v>
          </cell>
        </row>
        <row r="819">
          <cell r="BT819" t="str">
            <v>Fityeház</v>
          </cell>
        </row>
        <row r="820">
          <cell r="BT820" t="str">
            <v>Foktő</v>
          </cell>
        </row>
        <row r="821">
          <cell r="BT821" t="str">
            <v>Folyás</v>
          </cell>
        </row>
        <row r="822">
          <cell r="BT822" t="str">
            <v>Fonó</v>
          </cell>
        </row>
        <row r="823">
          <cell r="BT823" t="str">
            <v>Fony</v>
          </cell>
        </row>
        <row r="824">
          <cell r="BT824" t="str">
            <v>Fonyód</v>
          </cell>
        </row>
        <row r="825">
          <cell r="BT825" t="str">
            <v>Forráskút</v>
          </cell>
        </row>
        <row r="826">
          <cell r="BT826" t="str">
            <v>Forró</v>
          </cell>
        </row>
        <row r="827">
          <cell r="BT827" t="str">
            <v>Fót</v>
          </cell>
        </row>
        <row r="828">
          <cell r="BT828" t="str">
            <v>Földeák</v>
          </cell>
        </row>
        <row r="829">
          <cell r="BT829" t="str">
            <v>Földes</v>
          </cell>
        </row>
        <row r="830">
          <cell r="BT830" t="str">
            <v>Főnyed</v>
          </cell>
        </row>
        <row r="831">
          <cell r="BT831" t="str">
            <v>Fulókércs</v>
          </cell>
        </row>
        <row r="832">
          <cell r="BT832" t="str">
            <v>Furta</v>
          </cell>
        </row>
        <row r="833">
          <cell r="BT833" t="str">
            <v>Füle</v>
          </cell>
        </row>
        <row r="834">
          <cell r="BT834" t="str">
            <v>Fülesd</v>
          </cell>
        </row>
        <row r="835">
          <cell r="BT835" t="str">
            <v>Fülöp</v>
          </cell>
        </row>
        <row r="836">
          <cell r="BT836" t="str">
            <v>Fülöpháza</v>
          </cell>
        </row>
        <row r="837">
          <cell r="BT837" t="str">
            <v>Fülöpjakab</v>
          </cell>
        </row>
        <row r="838">
          <cell r="BT838" t="str">
            <v>Fülöpszállás</v>
          </cell>
        </row>
        <row r="839">
          <cell r="BT839" t="str">
            <v>Fülpösdaróc</v>
          </cell>
        </row>
        <row r="840">
          <cell r="BT840" t="str">
            <v>Fürged</v>
          </cell>
        </row>
        <row r="841">
          <cell r="BT841" t="str">
            <v>Füzér</v>
          </cell>
        </row>
        <row r="842">
          <cell r="BT842" t="str">
            <v>Füzérkajata</v>
          </cell>
        </row>
        <row r="843">
          <cell r="BT843" t="str">
            <v>Füzérkomlós</v>
          </cell>
        </row>
        <row r="844">
          <cell r="BT844" t="str">
            <v>Füzérradvány</v>
          </cell>
        </row>
        <row r="845">
          <cell r="BT845" t="str">
            <v>Füzesabony</v>
          </cell>
        </row>
        <row r="846">
          <cell r="BT846" t="str">
            <v>Füzesgyarmat</v>
          </cell>
        </row>
        <row r="847">
          <cell r="BT847" t="str">
            <v>Fűzvölgy</v>
          </cell>
        </row>
        <row r="848">
          <cell r="BT848" t="str">
            <v>Gáborján</v>
          </cell>
        </row>
        <row r="849">
          <cell r="BT849" t="str">
            <v>Gáborjánháza</v>
          </cell>
        </row>
        <row r="850">
          <cell r="BT850" t="str">
            <v>Gacsály</v>
          </cell>
        </row>
        <row r="851">
          <cell r="BT851" t="str">
            <v>Gadács</v>
          </cell>
        </row>
        <row r="852">
          <cell r="BT852" t="str">
            <v>Gadány</v>
          </cell>
        </row>
        <row r="853">
          <cell r="BT853" t="str">
            <v>Gadna</v>
          </cell>
        </row>
        <row r="854">
          <cell r="BT854" t="str">
            <v>Gádoros</v>
          </cell>
        </row>
        <row r="855">
          <cell r="BT855" t="str">
            <v>Gagyapáti</v>
          </cell>
        </row>
        <row r="856">
          <cell r="BT856" t="str">
            <v>Gagybátor</v>
          </cell>
        </row>
        <row r="857">
          <cell r="BT857" t="str">
            <v>Gagyvendégi</v>
          </cell>
        </row>
        <row r="858">
          <cell r="BT858" t="str">
            <v>Galambok</v>
          </cell>
        </row>
        <row r="859">
          <cell r="BT859" t="str">
            <v>Galgaguta</v>
          </cell>
        </row>
        <row r="860">
          <cell r="BT860" t="str">
            <v>Galgagyörk</v>
          </cell>
        </row>
        <row r="861">
          <cell r="BT861" t="str">
            <v>Galgahévíz</v>
          </cell>
        </row>
        <row r="862">
          <cell r="BT862" t="str">
            <v>Galgamácsa</v>
          </cell>
        </row>
        <row r="863">
          <cell r="BT863" t="str">
            <v>Gálosfa</v>
          </cell>
        </row>
        <row r="864">
          <cell r="BT864" t="str">
            <v>Galvács</v>
          </cell>
        </row>
        <row r="865">
          <cell r="BT865" t="str">
            <v>Gamás</v>
          </cell>
        </row>
        <row r="866">
          <cell r="BT866" t="str">
            <v>Ganna</v>
          </cell>
        </row>
        <row r="867">
          <cell r="BT867" t="str">
            <v>Gánt</v>
          </cell>
        </row>
        <row r="868">
          <cell r="BT868" t="str">
            <v>Gara</v>
          </cell>
        </row>
        <row r="869">
          <cell r="BT869" t="str">
            <v>Garáb</v>
          </cell>
        </row>
        <row r="870">
          <cell r="BT870" t="str">
            <v>Garabonc</v>
          </cell>
        </row>
        <row r="871">
          <cell r="BT871" t="str">
            <v>Garadna</v>
          </cell>
        </row>
        <row r="872">
          <cell r="BT872" t="str">
            <v>Garbolc</v>
          </cell>
        </row>
        <row r="873">
          <cell r="BT873" t="str">
            <v>Gárdony</v>
          </cell>
        </row>
        <row r="874">
          <cell r="BT874" t="str">
            <v>Garé</v>
          </cell>
        </row>
        <row r="875">
          <cell r="BT875" t="str">
            <v>Gasztony</v>
          </cell>
        </row>
        <row r="876">
          <cell r="BT876" t="str">
            <v>Gátér</v>
          </cell>
        </row>
        <row r="877">
          <cell r="BT877" t="str">
            <v>Gávavencsellő</v>
          </cell>
        </row>
        <row r="878">
          <cell r="BT878" t="str">
            <v>Géberjén</v>
          </cell>
        </row>
        <row r="879">
          <cell r="BT879" t="str">
            <v>Gecse</v>
          </cell>
        </row>
        <row r="880">
          <cell r="BT880" t="str">
            <v>Géderlak</v>
          </cell>
        </row>
        <row r="881">
          <cell r="BT881" t="str">
            <v>Gégény</v>
          </cell>
        </row>
        <row r="882">
          <cell r="BT882" t="str">
            <v>Gelej</v>
          </cell>
        </row>
        <row r="883">
          <cell r="BT883" t="str">
            <v>Gelénes</v>
          </cell>
        </row>
        <row r="884">
          <cell r="BT884" t="str">
            <v>Gellénháza</v>
          </cell>
        </row>
        <row r="885">
          <cell r="BT885" t="str">
            <v>Gelse</v>
          </cell>
        </row>
        <row r="886">
          <cell r="BT886" t="str">
            <v>Gelsesziget</v>
          </cell>
        </row>
        <row r="887">
          <cell r="BT887" t="str">
            <v>Gemzse</v>
          </cell>
        </row>
        <row r="888">
          <cell r="BT888" t="str">
            <v>Gencsapáti</v>
          </cell>
        </row>
        <row r="889">
          <cell r="BT889" t="str">
            <v>Gérce</v>
          </cell>
        </row>
        <row r="890">
          <cell r="BT890" t="str">
            <v>Gerde</v>
          </cell>
        </row>
        <row r="891">
          <cell r="BT891" t="str">
            <v>Gerendás</v>
          </cell>
        </row>
        <row r="892">
          <cell r="BT892" t="str">
            <v>Gerényes</v>
          </cell>
        </row>
        <row r="893">
          <cell r="BT893" t="str">
            <v>Geresdlak</v>
          </cell>
        </row>
        <row r="894">
          <cell r="BT894" t="str">
            <v>Gerjen</v>
          </cell>
        </row>
        <row r="895">
          <cell r="BT895" t="str">
            <v>Gersekarát</v>
          </cell>
        </row>
        <row r="896">
          <cell r="BT896" t="str">
            <v>Geszt</v>
          </cell>
        </row>
        <row r="897">
          <cell r="BT897" t="str">
            <v>Gesztely</v>
          </cell>
        </row>
        <row r="898">
          <cell r="BT898" t="str">
            <v>Geszteréd</v>
          </cell>
        </row>
        <row r="899">
          <cell r="BT899" t="str">
            <v>Gétye</v>
          </cell>
        </row>
        <row r="900">
          <cell r="BT900" t="str">
            <v>Gibárt</v>
          </cell>
        </row>
        <row r="901">
          <cell r="BT901" t="str">
            <v>Gic</v>
          </cell>
        </row>
        <row r="902">
          <cell r="BT902" t="str">
            <v>Gige</v>
          </cell>
        </row>
        <row r="903">
          <cell r="BT903" t="str">
            <v>Gilvánfa</v>
          </cell>
        </row>
        <row r="904">
          <cell r="BT904" t="str">
            <v>Girincs</v>
          </cell>
        </row>
        <row r="905">
          <cell r="BT905" t="str">
            <v>Gógánfa</v>
          </cell>
        </row>
        <row r="906">
          <cell r="BT906" t="str">
            <v>Golop</v>
          </cell>
        </row>
        <row r="907">
          <cell r="BT907" t="str">
            <v>Gomba</v>
          </cell>
        </row>
        <row r="908">
          <cell r="BT908" t="str">
            <v>Gombosszeg</v>
          </cell>
        </row>
        <row r="909">
          <cell r="BT909" t="str">
            <v>Gór</v>
          </cell>
        </row>
        <row r="910">
          <cell r="BT910" t="str">
            <v>Gordisa</v>
          </cell>
        </row>
        <row r="911">
          <cell r="BT911" t="str">
            <v>Gosztola</v>
          </cell>
        </row>
        <row r="912">
          <cell r="BT912" t="str">
            <v>Göd</v>
          </cell>
        </row>
        <row r="913">
          <cell r="BT913" t="str">
            <v>Gödöllő</v>
          </cell>
        </row>
        <row r="914">
          <cell r="BT914" t="str">
            <v>Gödre</v>
          </cell>
        </row>
        <row r="915">
          <cell r="BT915" t="str">
            <v>Gölle</v>
          </cell>
        </row>
        <row r="916">
          <cell r="BT916" t="str">
            <v>Gömörszőlős</v>
          </cell>
        </row>
        <row r="917">
          <cell r="BT917" t="str">
            <v>Gönc</v>
          </cell>
        </row>
        <row r="918">
          <cell r="BT918" t="str">
            <v>Göncruszka</v>
          </cell>
        </row>
        <row r="919">
          <cell r="BT919" t="str">
            <v>Gönyű</v>
          </cell>
        </row>
        <row r="920">
          <cell r="BT920" t="str">
            <v>Görbeháza</v>
          </cell>
        </row>
        <row r="921">
          <cell r="BT921" t="str">
            <v>Görcsöny</v>
          </cell>
        </row>
        <row r="922">
          <cell r="BT922" t="str">
            <v>Görcsönydoboka</v>
          </cell>
        </row>
        <row r="923">
          <cell r="BT923" t="str">
            <v>Görgeteg</v>
          </cell>
        </row>
        <row r="924">
          <cell r="BT924" t="str">
            <v>Gősfa</v>
          </cell>
        </row>
        <row r="925">
          <cell r="BT925" t="str">
            <v>Grábóc</v>
          </cell>
        </row>
        <row r="926">
          <cell r="BT926" t="str">
            <v>Gulács</v>
          </cell>
        </row>
        <row r="927">
          <cell r="BT927" t="str">
            <v>Gutorfölde</v>
          </cell>
        </row>
        <row r="928">
          <cell r="BT928" t="str">
            <v>Gyál</v>
          </cell>
        </row>
        <row r="929">
          <cell r="BT929" t="str">
            <v>Gyalóka</v>
          </cell>
        </row>
        <row r="930">
          <cell r="BT930" t="str">
            <v>Gyanógeregye</v>
          </cell>
        </row>
        <row r="931">
          <cell r="BT931" t="str">
            <v>Gyarmat</v>
          </cell>
        </row>
        <row r="932">
          <cell r="BT932" t="str">
            <v>Gyékényes</v>
          </cell>
        </row>
        <row r="933">
          <cell r="BT933" t="str">
            <v>Gyenesdiás</v>
          </cell>
        </row>
        <row r="934">
          <cell r="BT934" t="str">
            <v>Gyepükaján</v>
          </cell>
        </row>
        <row r="935">
          <cell r="BT935" t="str">
            <v>Gyermely</v>
          </cell>
        </row>
        <row r="936">
          <cell r="BT936" t="str">
            <v>Gyód</v>
          </cell>
        </row>
        <row r="937">
          <cell r="BT937" t="str">
            <v>Gyomaendrőd</v>
          </cell>
        </row>
        <row r="938">
          <cell r="BT938" t="str">
            <v>Gyóró</v>
          </cell>
        </row>
        <row r="939">
          <cell r="BT939" t="str">
            <v>Gyömöre</v>
          </cell>
        </row>
        <row r="940">
          <cell r="BT940" t="str">
            <v>Gyömrő</v>
          </cell>
        </row>
        <row r="941">
          <cell r="BT941" t="str">
            <v>Gyöngyfa</v>
          </cell>
        </row>
        <row r="942">
          <cell r="BT942" t="str">
            <v>Gyöngyös</v>
          </cell>
        </row>
        <row r="943">
          <cell r="BT943" t="str">
            <v>Gyöngyösfalu</v>
          </cell>
        </row>
        <row r="944">
          <cell r="BT944" t="str">
            <v>Gyöngyöshalász</v>
          </cell>
        </row>
        <row r="945">
          <cell r="BT945" t="str">
            <v>Gyöngyösmellék</v>
          </cell>
        </row>
        <row r="946">
          <cell r="BT946" t="str">
            <v>Gyöngyösoroszi</v>
          </cell>
        </row>
        <row r="947">
          <cell r="BT947" t="str">
            <v>Gyöngyöspata</v>
          </cell>
        </row>
        <row r="948">
          <cell r="BT948" t="str">
            <v>Gyöngyössolymos</v>
          </cell>
        </row>
        <row r="949">
          <cell r="BT949" t="str">
            <v>Gyöngyöstarján</v>
          </cell>
        </row>
        <row r="950">
          <cell r="BT950" t="str">
            <v>Gyönk</v>
          </cell>
        </row>
        <row r="951">
          <cell r="BT951" t="str">
            <v>Győr</v>
          </cell>
        </row>
        <row r="952">
          <cell r="BT952" t="str">
            <v>Győrasszonyfa</v>
          </cell>
        </row>
        <row r="953">
          <cell r="BT953" t="str">
            <v>Györe</v>
          </cell>
        </row>
        <row r="954">
          <cell r="BT954" t="str">
            <v>Györgytarló</v>
          </cell>
        </row>
        <row r="955">
          <cell r="BT955" t="str">
            <v>Györköny</v>
          </cell>
        </row>
        <row r="956">
          <cell r="BT956" t="str">
            <v>Győrladamér</v>
          </cell>
        </row>
        <row r="957">
          <cell r="BT957" t="str">
            <v>Győröcske</v>
          </cell>
        </row>
        <row r="958">
          <cell r="BT958" t="str">
            <v>Győrság</v>
          </cell>
        </row>
        <row r="959">
          <cell r="BT959" t="str">
            <v>Győrsövényház</v>
          </cell>
        </row>
        <row r="960">
          <cell r="BT960" t="str">
            <v>Győrszemere</v>
          </cell>
        </row>
        <row r="961">
          <cell r="BT961" t="str">
            <v>Győrtelek</v>
          </cell>
        </row>
        <row r="962">
          <cell r="BT962" t="str">
            <v>Győrújbarát</v>
          </cell>
        </row>
        <row r="963">
          <cell r="BT963" t="str">
            <v>Győrújfalu</v>
          </cell>
        </row>
        <row r="964">
          <cell r="BT964" t="str">
            <v>Győrvár</v>
          </cell>
        </row>
        <row r="965">
          <cell r="BT965" t="str">
            <v>Győrzámoly</v>
          </cell>
        </row>
        <row r="966">
          <cell r="BT966" t="str">
            <v>Gyugy</v>
          </cell>
        </row>
        <row r="967">
          <cell r="BT967" t="str">
            <v>Gyula</v>
          </cell>
        </row>
        <row r="968">
          <cell r="BT968" t="str">
            <v>Gyulaháza</v>
          </cell>
        </row>
        <row r="969">
          <cell r="BT969" t="str">
            <v>Gyulaj</v>
          </cell>
        </row>
        <row r="970">
          <cell r="BT970" t="str">
            <v>Gyulakeszi</v>
          </cell>
        </row>
        <row r="971">
          <cell r="BT971" t="str">
            <v>Gyúró</v>
          </cell>
        </row>
        <row r="972">
          <cell r="BT972" t="str">
            <v>Gyügye</v>
          </cell>
        </row>
        <row r="973">
          <cell r="BT973" t="str">
            <v>Gyüre</v>
          </cell>
        </row>
        <row r="974">
          <cell r="BT974" t="str">
            <v>Gyűrűs</v>
          </cell>
        </row>
        <row r="975">
          <cell r="BT975" t="str">
            <v>Hács</v>
          </cell>
        </row>
        <row r="976">
          <cell r="BT976" t="str">
            <v>Hagyárosbörönd</v>
          </cell>
        </row>
        <row r="977">
          <cell r="BT977" t="str">
            <v>Hahót</v>
          </cell>
        </row>
        <row r="978">
          <cell r="BT978" t="str">
            <v>Hajdúbagos</v>
          </cell>
        </row>
        <row r="979">
          <cell r="BT979" t="str">
            <v>Hajdúböszörmény</v>
          </cell>
        </row>
        <row r="980">
          <cell r="BT980" t="str">
            <v>Hajdúdorog</v>
          </cell>
        </row>
        <row r="981">
          <cell r="BT981" t="str">
            <v>Hajdúhadház</v>
          </cell>
        </row>
        <row r="982">
          <cell r="BT982" t="str">
            <v>Hajdúnánás</v>
          </cell>
        </row>
        <row r="983">
          <cell r="BT983" t="str">
            <v>Hajdúsámson</v>
          </cell>
        </row>
        <row r="984">
          <cell r="BT984" t="str">
            <v>Hajdúszoboszló</v>
          </cell>
        </row>
        <row r="985">
          <cell r="BT985" t="str">
            <v>Hajdúszovát</v>
          </cell>
        </row>
        <row r="986">
          <cell r="BT986" t="str">
            <v>Hajmás</v>
          </cell>
        </row>
        <row r="987">
          <cell r="BT987" t="str">
            <v>Hajmáskér</v>
          </cell>
        </row>
        <row r="988">
          <cell r="BT988" t="str">
            <v>Hajós</v>
          </cell>
        </row>
        <row r="989">
          <cell r="BT989" t="str">
            <v>Halastó</v>
          </cell>
        </row>
        <row r="990">
          <cell r="BT990" t="str">
            <v>Halászi</v>
          </cell>
        </row>
        <row r="991">
          <cell r="BT991" t="str">
            <v>Halásztelek</v>
          </cell>
        </row>
        <row r="992">
          <cell r="BT992" t="str">
            <v>Halimba</v>
          </cell>
        </row>
        <row r="993">
          <cell r="BT993" t="str">
            <v>Halmaj</v>
          </cell>
        </row>
        <row r="994">
          <cell r="BT994" t="str">
            <v>Halmajugra</v>
          </cell>
        </row>
        <row r="995">
          <cell r="BT995" t="str">
            <v>Halogy</v>
          </cell>
        </row>
        <row r="996">
          <cell r="BT996" t="str">
            <v>Hangács</v>
          </cell>
        </row>
        <row r="997">
          <cell r="BT997" t="str">
            <v>Hangony</v>
          </cell>
        </row>
        <row r="998">
          <cell r="BT998" t="str">
            <v>Hantos</v>
          </cell>
        </row>
        <row r="999">
          <cell r="BT999" t="str">
            <v>Harasztifalu</v>
          </cell>
        </row>
        <row r="1000">
          <cell r="BT1000" t="str">
            <v>Harc</v>
          </cell>
        </row>
        <row r="1001">
          <cell r="BT1001" t="str">
            <v>Harka</v>
          </cell>
        </row>
        <row r="1002">
          <cell r="BT1002" t="str">
            <v>Harkakötöny</v>
          </cell>
        </row>
        <row r="1003">
          <cell r="BT1003" t="str">
            <v>Harkány</v>
          </cell>
        </row>
        <row r="1004">
          <cell r="BT1004" t="str">
            <v>Háromfa</v>
          </cell>
        </row>
        <row r="1005">
          <cell r="BT1005" t="str">
            <v>Háromhuta</v>
          </cell>
        </row>
        <row r="1006">
          <cell r="BT1006" t="str">
            <v>Harsány</v>
          </cell>
        </row>
        <row r="1007">
          <cell r="BT1007" t="str">
            <v>Hárskút</v>
          </cell>
        </row>
        <row r="1008">
          <cell r="BT1008" t="str">
            <v>Harta</v>
          </cell>
        </row>
        <row r="1009">
          <cell r="BT1009" t="str">
            <v>Hásságy</v>
          </cell>
        </row>
        <row r="1010">
          <cell r="BT1010" t="str">
            <v>Hatvan</v>
          </cell>
        </row>
        <row r="1011">
          <cell r="BT1011" t="str">
            <v>Hédervár</v>
          </cell>
        </row>
        <row r="1012">
          <cell r="BT1012" t="str">
            <v>Hedrehely</v>
          </cell>
        </row>
        <row r="1013">
          <cell r="BT1013" t="str">
            <v>Hegyesd</v>
          </cell>
        </row>
        <row r="1014">
          <cell r="BT1014" t="str">
            <v>Hegyeshalom</v>
          </cell>
        </row>
        <row r="1015">
          <cell r="BT1015" t="str">
            <v>Hegyfalu</v>
          </cell>
        </row>
        <row r="1016">
          <cell r="BT1016" t="str">
            <v>Hegyháthodász</v>
          </cell>
        </row>
        <row r="1017">
          <cell r="BT1017" t="str">
            <v>Hegyhátmaróc</v>
          </cell>
        </row>
        <row r="1018">
          <cell r="BT1018" t="str">
            <v>Hegyhátsál</v>
          </cell>
        </row>
        <row r="1019">
          <cell r="BT1019" t="str">
            <v>Hegyhátszentjakab</v>
          </cell>
        </row>
        <row r="1020">
          <cell r="BT1020" t="str">
            <v>Hegyhátszentmárton</v>
          </cell>
        </row>
        <row r="1021">
          <cell r="BT1021" t="str">
            <v>Hegyhátszentpéter</v>
          </cell>
        </row>
        <row r="1022">
          <cell r="BT1022" t="str">
            <v>Hegykő</v>
          </cell>
        </row>
        <row r="1023">
          <cell r="BT1023" t="str">
            <v>Hegymagas</v>
          </cell>
        </row>
        <row r="1024">
          <cell r="BT1024" t="str">
            <v>Hegymeg</v>
          </cell>
        </row>
        <row r="1025">
          <cell r="BT1025" t="str">
            <v>Hegyszentmárton</v>
          </cell>
        </row>
        <row r="1026">
          <cell r="BT1026" t="str">
            <v>Héhalom</v>
          </cell>
        </row>
        <row r="1027">
          <cell r="BT1027" t="str">
            <v>Hejce</v>
          </cell>
        </row>
        <row r="1028">
          <cell r="BT1028" t="str">
            <v>Hejőbába</v>
          </cell>
        </row>
        <row r="1029">
          <cell r="BT1029" t="str">
            <v>Hejőkeresztúr</v>
          </cell>
        </row>
        <row r="1030">
          <cell r="BT1030" t="str">
            <v>Hejőkürt</v>
          </cell>
        </row>
        <row r="1031">
          <cell r="BT1031" t="str">
            <v>Hejőpapi</v>
          </cell>
        </row>
        <row r="1032">
          <cell r="BT1032" t="str">
            <v>Hejőszalonta</v>
          </cell>
        </row>
        <row r="1033">
          <cell r="BT1033" t="str">
            <v>Helesfa</v>
          </cell>
        </row>
        <row r="1034">
          <cell r="BT1034" t="str">
            <v>Helvécia</v>
          </cell>
        </row>
        <row r="1035">
          <cell r="BT1035" t="str">
            <v>Hencida</v>
          </cell>
        </row>
        <row r="1036">
          <cell r="BT1036" t="str">
            <v>Hencse</v>
          </cell>
        </row>
        <row r="1037">
          <cell r="BT1037" t="str">
            <v>Herceghalom</v>
          </cell>
        </row>
        <row r="1038">
          <cell r="BT1038" t="str">
            <v>Hercegkút</v>
          </cell>
        </row>
        <row r="1039">
          <cell r="BT1039" t="str">
            <v>Hercegszántó</v>
          </cell>
        </row>
        <row r="1040">
          <cell r="BT1040" t="str">
            <v>Heréd</v>
          </cell>
        </row>
        <row r="1041">
          <cell r="BT1041" t="str">
            <v>Héreg</v>
          </cell>
        </row>
        <row r="1042">
          <cell r="BT1042" t="str">
            <v>Herencsény</v>
          </cell>
        </row>
        <row r="1043">
          <cell r="BT1043" t="str">
            <v>Herend</v>
          </cell>
        </row>
        <row r="1044">
          <cell r="BT1044" t="str">
            <v>Heresznye</v>
          </cell>
        </row>
        <row r="1045">
          <cell r="BT1045" t="str">
            <v>Hermánszeg</v>
          </cell>
        </row>
        <row r="1046">
          <cell r="BT1046" t="str">
            <v>Hernád</v>
          </cell>
        </row>
        <row r="1047">
          <cell r="BT1047" t="str">
            <v>Hernádbűd</v>
          </cell>
        </row>
        <row r="1048">
          <cell r="BT1048" t="str">
            <v>Hernádcéce</v>
          </cell>
        </row>
        <row r="1049">
          <cell r="BT1049" t="str">
            <v>Hernádkak</v>
          </cell>
        </row>
        <row r="1050">
          <cell r="BT1050" t="str">
            <v>Hernádkércs</v>
          </cell>
        </row>
        <row r="1051">
          <cell r="BT1051" t="str">
            <v>Hernádnémeti</v>
          </cell>
        </row>
        <row r="1052">
          <cell r="BT1052" t="str">
            <v>Hernádpetri</v>
          </cell>
        </row>
        <row r="1053">
          <cell r="BT1053" t="str">
            <v>Hernádszentandrás</v>
          </cell>
        </row>
        <row r="1054">
          <cell r="BT1054" t="str">
            <v>Hernádszurdok</v>
          </cell>
        </row>
        <row r="1055">
          <cell r="BT1055" t="str">
            <v>Hernádvécse</v>
          </cell>
        </row>
        <row r="1056">
          <cell r="BT1056" t="str">
            <v>Hernyék</v>
          </cell>
        </row>
        <row r="1057">
          <cell r="BT1057" t="str">
            <v>Hét</v>
          </cell>
        </row>
        <row r="1058">
          <cell r="BT1058" t="str">
            <v>Hetefejércse</v>
          </cell>
        </row>
        <row r="1059">
          <cell r="BT1059" t="str">
            <v>Hetes</v>
          </cell>
        </row>
        <row r="1060">
          <cell r="BT1060" t="str">
            <v>Hetvehely</v>
          </cell>
        </row>
        <row r="1061">
          <cell r="BT1061" t="str">
            <v>Hetyefő</v>
          </cell>
        </row>
        <row r="1062">
          <cell r="BT1062" t="str">
            <v>Heves</v>
          </cell>
        </row>
        <row r="1063">
          <cell r="BT1063" t="str">
            <v>Hevesaranyos</v>
          </cell>
        </row>
        <row r="1064">
          <cell r="BT1064" t="str">
            <v>Hevesvezekény</v>
          </cell>
        </row>
        <row r="1065">
          <cell r="BT1065" t="str">
            <v>Hévíz</v>
          </cell>
        </row>
        <row r="1066">
          <cell r="BT1066" t="str">
            <v>Hévízgyörk</v>
          </cell>
        </row>
        <row r="1067">
          <cell r="BT1067" t="str">
            <v>Hidas</v>
          </cell>
        </row>
        <row r="1068">
          <cell r="BT1068" t="str">
            <v>Hidasnémeti</v>
          </cell>
        </row>
        <row r="1069">
          <cell r="BT1069" t="str">
            <v>Hidegkút</v>
          </cell>
        </row>
        <row r="1070">
          <cell r="BT1070" t="str">
            <v>Hidegség</v>
          </cell>
        </row>
        <row r="1071">
          <cell r="BT1071" t="str">
            <v>Hidvégardó</v>
          </cell>
        </row>
        <row r="1072">
          <cell r="BT1072" t="str">
            <v>Himesháza</v>
          </cell>
        </row>
        <row r="1073">
          <cell r="BT1073" t="str">
            <v>Himod</v>
          </cell>
        </row>
        <row r="1074">
          <cell r="BT1074" t="str">
            <v>Hirics</v>
          </cell>
        </row>
        <row r="1075">
          <cell r="BT1075" t="str">
            <v>Hobol</v>
          </cell>
        </row>
        <row r="1076">
          <cell r="BT1076" t="str">
            <v>Hodász</v>
          </cell>
        </row>
        <row r="1077">
          <cell r="BT1077" t="str">
            <v>Hódmezővásárhely</v>
          </cell>
        </row>
        <row r="1078">
          <cell r="BT1078" t="str">
            <v>Hollád</v>
          </cell>
        </row>
        <row r="1079">
          <cell r="BT1079" t="str">
            <v>Hollóháza</v>
          </cell>
        </row>
        <row r="1080">
          <cell r="BT1080" t="str">
            <v>Hollókő</v>
          </cell>
        </row>
        <row r="1081">
          <cell r="BT1081" t="str">
            <v>Homokbödöge</v>
          </cell>
        </row>
        <row r="1082">
          <cell r="BT1082" t="str">
            <v>Homokkomárom</v>
          </cell>
        </row>
        <row r="1083">
          <cell r="BT1083" t="str">
            <v>Homokmégy</v>
          </cell>
        </row>
        <row r="1084">
          <cell r="BT1084" t="str">
            <v>Homokszentgyörgy</v>
          </cell>
        </row>
        <row r="1085">
          <cell r="BT1085" t="str">
            <v>Homorúd</v>
          </cell>
        </row>
        <row r="1086">
          <cell r="BT1086" t="str">
            <v>Homrogd</v>
          </cell>
        </row>
        <row r="1087">
          <cell r="BT1087" t="str">
            <v>Hont</v>
          </cell>
        </row>
        <row r="1088">
          <cell r="BT1088" t="str">
            <v>Horpács</v>
          </cell>
        </row>
        <row r="1089">
          <cell r="BT1089" t="str">
            <v>Hort</v>
          </cell>
        </row>
        <row r="1090">
          <cell r="BT1090" t="str">
            <v>Hortobágy</v>
          </cell>
        </row>
        <row r="1091">
          <cell r="BT1091" t="str">
            <v>Horváthertelend</v>
          </cell>
        </row>
        <row r="1092">
          <cell r="BT1092" t="str">
            <v>Horvátlövő</v>
          </cell>
        </row>
        <row r="1093">
          <cell r="BT1093" t="str">
            <v>Horvátzsidány</v>
          </cell>
        </row>
        <row r="1094">
          <cell r="BT1094" t="str">
            <v>Hosszúhetény</v>
          </cell>
        </row>
        <row r="1095">
          <cell r="BT1095" t="str">
            <v>Hosszúpályi</v>
          </cell>
        </row>
        <row r="1096">
          <cell r="BT1096" t="str">
            <v>Hosszúpereszteg</v>
          </cell>
        </row>
        <row r="1097">
          <cell r="BT1097" t="str">
            <v>Hosszúvíz</v>
          </cell>
        </row>
        <row r="1098">
          <cell r="BT1098" t="str">
            <v>Hosszúvölgy</v>
          </cell>
        </row>
        <row r="1099">
          <cell r="BT1099" t="str">
            <v>Hosztót</v>
          </cell>
        </row>
        <row r="1100">
          <cell r="BT1100" t="str">
            <v>Hottó</v>
          </cell>
        </row>
        <row r="1101">
          <cell r="BT1101" t="str">
            <v>Hőgyész</v>
          </cell>
        </row>
        <row r="1102">
          <cell r="BT1102" t="str">
            <v>Hövej</v>
          </cell>
        </row>
        <row r="1103">
          <cell r="BT1103" t="str">
            <v>Hugyag</v>
          </cell>
        </row>
        <row r="1104">
          <cell r="BT1104" t="str">
            <v>Hunya</v>
          </cell>
        </row>
        <row r="1105">
          <cell r="BT1105" t="str">
            <v>Hunyadfalva</v>
          </cell>
        </row>
        <row r="1106">
          <cell r="BT1106" t="str">
            <v>Husztót</v>
          </cell>
        </row>
        <row r="1107">
          <cell r="BT1107" t="str">
            <v>Ibafa</v>
          </cell>
        </row>
        <row r="1108">
          <cell r="BT1108" t="str">
            <v>Iborfia</v>
          </cell>
        </row>
        <row r="1109">
          <cell r="BT1109" t="str">
            <v>Ibrány</v>
          </cell>
        </row>
        <row r="1110">
          <cell r="BT1110" t="str">
            <v>Igal</v>
          </cell>
        </row>
        <row r="1111">
          <cell r="BT1111" t="str">
            <v>Igar</v>
          </cell>
        </row>
        <row r="1112">
          <cell r="BT1112" t="str">
            <v>Igrici</v>
          </cell>
        </row>
        <row r="1113">
          <cell r="BT1113" t="str">
            <v>Iharos</v>
          </cell>
        </row>
        <row r="1114">
          <cell r="BT1114" t="str">
            <v>Iharosberény</v>
          </cell>
        </row>
        <row r="1115">
          <cell r="BT1115" t="str">
            <v>Ikervár</v>
          </cell>
        </row>
        <row r="1116">
          <cell r="BT1116" t="str">
            <v>Iklad</v>
          </cell>
        </row>
        <row r="1117">
          <cell r="BT1117" t="str">
            <v>Iklanberény</v>
          </cell>
        </row>
        <row r="1118">
          <cell r="BT1118" t="str">
            <v>Iklódbördőce</v>
          </cell>
        </row>
        <row r="1119">
          <cell r="BT1119" t="str">
            <v>Ikrény</v>
          </cell>
        </row>
        <row r="1120">
          <cell r="BT1120" t="str">
            <v>Iliny</v>
          </cell>
        </row>
        <row r="1121">
          <cell r="BT1121" t="str">
            <v>Ilk</v>
          </cell>
        </row>
        <row r="1122">
          <cell r="BT1122" t="str">
            <v>Illocska</v>
          </cell>
        </row>
        <row r="1123">
          <cell r="BT1123" t="str">
            <v>Imola</v>
          </cell>
        </row>
        <row r="1124">
          <cell r="BT1124" t="str">
            <v>Imrehegy</v>
          </cell>
        </row>
        <row r="1125">
          <cell r="BT1125" t="str">
            <v>Ináncs</v>
          </cell>
        </row>
        <row r="1126">
          <cell r="BT1126" t="str">
            <v>Inárcs</v>
          </cell>
        </row>
        <row r="1127">
          <cell r="BT1127" t="str">
            <v>Inke</v>
          </cell>
        </row>
        <row r="1128">
          <cell r="BT1128" t="str">
            <v>Ipacsfa</v>
          </cell>
        </row>
        <row r="1129">
          <cell r="BT1129" t="str">
            <v>Ipolydamásd</v>
          </cell>
        </row>
        <row r="1130">
          <cell r="BT1130" t="str">
            <v>Ipolyszög</v>
          </cell>
        </row>
        <row r="1131">
          <cell r="BT1131" t="str">
            <v>Ipolytarnóc</v>
          </cell>
        </row>
        <row r="1132">
          <cell r="BT1132" t="str">
            <v>Ipolytölgyes</v>
          </cell>
        </row>
        <row r="1133">
          <cell r="BT1133" t="str">
            <v>Ipolyvece</v>
          </cell>
        </row>
        <row r="1134">
          <cell r="BT1134" t="str">
            <v>Iregszemcse</v>
          </cell>
        </row>
        <row r="1135">
          <cell r="BT1135" t="str">
            <v>Irota</v>
          </cell>
        </row>
        <row r="1136">
          <cell r="BT1136" t="str">
            <v>Isaszeg</v>
          </cell>
        </row>
        <row r="1137">
          <cell r="BT1137" t="str">
            <v>Ispánk</v>
          </cell>
        </row>
        <row r="1138">
          <cell r="BT1138" t="str">
            <v>Istenmezeje</v>
          </cell>
        </row>
        <row r="1139">
          <cell r="BT1139" t="str">
            <v>Istvándi</v>
          </cell>
        </row>
        <row r="1140">
          <cell r="BT1140" t="str">
            <v>Iszkaszentgyörgy</v>
          </cell>
        </row>
        <row r="1141">
          <cell r="BT1141" t="str">
            <v>Iszkáz</v>
          </cell>
        </row>
        <row r="1142">
          <cell r="BT1142" t="str">
            <v>Isztimér</v>
          </cell>
        </row>
        <row r="1143">
          <cell r="BT1143" t="str">
            <v>Ivád</v>
          </cell>
        </row>
        <row r="1144">
          <cell r="BT1144" t="str">
            <v>Iván</v>
          </cell>
        </row>
        <row r="1145">
          <cell r="BT1145" t="str">
            <v>Ivánbattyán</v>
          </cell>
        </row>
        <row r="1146">
          <cell r="BT1146" t="str">
            <v>Ivánc</v>
          </cell>
        </row>
        <row r="1147">
          <cell r="BT1147" t="str">
            <v>Iváncsa</v>
          </cell>
        </row>
        <row r="1148">
          <cell r="BT1148" t="str">
            <v>Ivándárda</v>
          </cell>
        </row>
        <row r="1149">
          <cell r="BT1149" t="str">
            <v>Izmény</v>
          </cell>
        </row>
        <row r="1150">
          <cell r="BT1150" t="str">
            <v>Izsák</v>
          </cell>
        </row>
        <row r="1151">
          <cell r="BT1151" t="str">
            <v>Izsófalva</v>
          </cell>
        </row>
        <row r="1152">
          <cell r="BT1152" t="str">
            <v>Jágónak</v>
          </cell>
        </row>
        <row r="1153">
          <cell r="BT1153" t="str">
            <v>Ják</v>
          </cell>
        </row>
        <row r="1154">
          <cell r="BT1154" t="str">
            <v>Jakabszállás</v>
          </cell>
        </row>
        <row r="1155">
          <cell r="BT1155" t="str">
            <v>Jákfa</v>
          </cell>
        </row>
        <row r="1156">
          <cell r="BT1156" t="str">
            <v>Jákfalva</v>
          </cell>
        </row>
        <row r="1157">
          <cell r="BT1157" t="str">
            <v>Jákó</v>
          </cell>
        </row>
        <row r="1158">
          <cell r="BT1158" t="str">
            <v>Jánd</v>
          </cell>
        </row>
        <row r="1159">
          <cell r="BT1159" t="str">
            <v>Jánkmajtis</v>
          </cell>
        </row>
        <row r="1160">
          <cell r="BT1160" t="str">
            <v>Jánoshalma</v>
          </cell>
        </row>
        <row r="1161">
          <cell r="BT1161" t="str">
            <v>Jánosháza</v>
          </cell>
        </row>
        <row r="1162">
          <cell r="BT1162" t="str">
            <v>Jánoshida</v>
          </cell>
        </row>
        <row r="1163">
          <cell r="BT1163" t="str">
            <v>Jánossomorja</v>
          </cell>
        </row>
        <row r="1164">
          <cell r="BT1164" t="str">
            <v>Járdánháza</v>
          </cell>
        </row>
        <row r="1165">
          <cell r="BT1165" t="str">
            <v>Jármi</v>
          </cell>
        </row>
        <row r="1166">
          <cell r="BT1166" t="str">
            <v>Jásd</v>
          </cell>
        </row>
        <row r="1167">
          <cell r="BT1167" t="str">
            <v>Jászágó</v>
          </cell>
        </row>
        <row r="1168">
          <cell r="BT1168" t="str">
            <v>Jászalsószentgyörgy</v>
          </cell>
        </row>
        <row r="1169">
          <cell r="BT1169" t="str">
            <v>Jászapáti</v>
          </cell>
        </row>
        <row r="1170">
          <cell r="BT1170" t="str">
            <v>Jászárokszállás</v>
          </cell>
        </row>
        <row r="1171">
          <cell r="BT1171" t="str">
            <v>Jászberény</v>
          </cell>
        </row>
        <row r="1172">
          <cell r="BT1172" t="str">
            <v>Jászboldogháza</v>
          </cell>
        </row>
        <row r="1173">
          <cell r="BT1173" t="str">
            <v>Jászdózsa</v>
          </cell>
        </row>
        <row r="1174">
          <cell r="BT1174" t="str">
            <v>Jászfelsőszentgyörgy</v>
          </cell>
        </row>
        <row r="1175">
          <cell r="BT1175" t="str">
            <v>Jászfényszaru</v>
          </cell>
        </row>
        <row r="1176">
          <cell r="BT1176" t="str">
            <v>Jászivány</v>
          </cell>
        </row>
        <row r="1177">
          <cell r="BT1177" t="str">
            <v>Jászjákóhalma</v>
          </cell>
        </row>
        <row r="1178">
          <cell r="BT1178" t="str">
            <v>Jászkarajenő</v>
          </cell>
        </row>
        <row r="1179">
          <cell r="BT1179" t="str">
            <v>Jászkisér</v>
          </cell>
        </row>
        <row r="1180">
          <cell r="BT1180" t="str">
            <v>Jászladány</v>
          </cell>
        </row>
        <row r="1181">
          <cell r="BT1181" t="str">
            <v>Jászszentandrás</v>
          </cell>
        </row>
        <row r="1182">
          <cell r="BT1182" t="str">
            <v>Jászszentlászló</v>
          </cell>
        </row>
        <row r="1183">
          <cell r="BT1183" t="str">
            <v>Jásztelek</v>
          </cell>
        </row>
        <row r="1184">
          <cell r="BT1184" t="str">
            <v>Jéke</v>
          </cell>
        </row>
        <row r="1185">
          <cell r="BT1185" t="str">
            <v>Jenő</v>
          </cell>
        </row>
        <row r="1186">
          <cell r="BT1186" t="str">
            <v>Jobaháza</v>
          </cell>
        </row>
        <row r="1187">
          <cell r="BT1187" t="str">
            <v>Jobbágyi</v>
          </cell>
        </row>
        <row r="1188">
          <cell r="BT1188" t="str">
            <v>Jósvafő</v>
          </cell>
        </row>
        <row r="1189">
          <cell r="BT1189" t="str">
            <v>Juta</v>
          </cell>
        </row>
        <row r="1190">
          <cell r="BT1190" t="str">
            <v>Kaba</v>
          </cell>
        </row>
        <row r="1191">
          <cell r="BT1191" t="str">
            <v>Kacorlak</v>
          </cell>
        </row>
        <row r="1192">
          <cell r="BT1192" t="str">
            <v>Kács</v>
          </cell>
        </row>
        <row r="1193">
          <cell r="BT1193" t="str">
            <v>Kacsóta</v>
          </cell>
        </row>
        <row r="1194">
          <cell r="BT1194" t="str">
            <v>Kadarkút</v>
          </cell>
        </row>
        <row r="1195">
          <cell r="BT1195" t="str">
            <v>Kajárpéc</v>
          </cell>
        </row>
        <row r="1196">
          <cell r="BT1196" t="str">
            <v>Kajászó</v>
          </cell>
        </row>
        <row r="1197">
          <cell r="BT1197" t="str">
            <v>Kajdacs</v>
          </cell>
        </row>
        <row r="1198">
          <cell r="BT1198" t="str">
            <v>Kakasd</v>
          </cell>
        </row>
        <row r="1199">
          <cell r="BT1199" t="str">
            <v>Kákics</v>
          </cell>
        </row>
        <row r="1200">
          <cell r="BT1200" t="str">
            <v>Kakucs</v>
          </cell>
        </row>
        <row r="1201">
          <cell r="BT1201" t="str">
            <v>Kál</v>
          </cell>
        </row>
        <row r="1202">
          <cell r="BT1202" t="str">
            <v>Kalaznó</v>
          </cell>
        </row>
        <row r="1203">
          <cell r="BT1203" t="str">
            <v>Káld</v>
          </cell>
        </row>
        <row r="1204">
          <cell r="BT1204" t="str">
            <v>Kálló</v>
          </cell>
        </row>
        <row r="1205">
          <cell r="BT1205" t="str">
            <v>Kallósd</v>
          </cell>
        </row>
        <row r="1206">
          <cell r="BT1206" t="str">
            <v>Kállósemjén</v>
          </cell>
        </row>
        <row r="1207">
          <cell r="BT1207" t="str">
            <v>Kálmáncsa</v>
          </cell>
        </row>
        <row r="1208">
          <cell r="BT1208" t="str">
            <v>Kálmánháza</v>
          </cell>
        </row>
        <row r="1209">
          <cell r="BT1209" t="str">
            <v>Kálócfa</v>
          </cell>
        </row>
        <row r="1210">
          <cell r="BT1210" t="str">
            <v>Kalocsa</v>
          </cell>
        </row>
        <row r="1211">
          <cell r="BT1211" t="str">
            <v>Káloz</v>
          </cell>
        </row>
        <row r="1212">
          <cell r="BT1212" t="str">
            <v>Kám</v>
          </cell>
        </row>
        <row r="1213">
          <cell r="BT1213" t="str">
            <v>Kamond</v>
          </cell>
        </row>
        <row r="1214">
          <cell r="BT1214" t="str">
            <v>Kamut</v>
          </cell>
        </row>
        <row r="1215">
          <cell r="BT1215" t="str">
            <v>Kánó</v>
          </cell>
        </row>
        <row r="1216">
          <cell r="BT1216" t="str">
            <v>Kántorjánosi</v>
          </cell>
        </row>
        <row r="1217">
          <cell r="BT1217" t="str">
            <v>Kány</v>
          </cell>
        </row>
        <row r="1218">
          <cell r="BT1218" t="str">
            <v>Kánya</v>
          </cell>
        </row>
        <row r="1219">
          <cell r="BT1219" t="str">
            <v>Kányavár</v>
          </cell>
        </row>
        <row r="1220">
          <cell r="BT1220" t="str">
            <v>Kapolcs</v>
          </cell>
        </row>
        <row r="1221">
          <cell r="BT1221" t="str">
            <v>Kápolna</v>
          </cell>
        </row>
        <row r="1222">
          <cell r="BT1222" t="str">
            <v>Kápolnásnyék</v>
          </cell>
        </row>
        <row r="1223">
          <cell r="BT1223" t="str">
            <v>Kapoly</v>
          </cell>
        </row>
        <row r="1224">
          <cell r="BT1224" t="str">
            <v>Kaposfő</v>
          </cell>
        </row>
        <row r="1225">
          <cell r="BT1225" t="str">
            <v>Kaposgyarmat</v>
          </cell>
        </row>
        <row r="1226">
          <cell r="BT1226" t="str">
            <v>Kaposhomok</v>
          </cell>
        </row>
        <row r="1227">
          <cell r="BT1227" t="str">
            <v>Kaposkeresztúr</v>
          </cell>
        </row>
        <row r="1228">
          <cell r="BT1228" t="str">
            <v>Kaposmérő</v>
          </cell>
        </row>
        <row r="1229">
          <cell r="BT1229" t="str">
            <v>Kapospula</v>
          </cell>
        </row>
        <row r="1230">
          <cell r="BT1230" t="str">
            <v>Kaposszekcső</v>
          </cell>
        </row>
        <row r="1231">
          <cell r="BT1231" t="str">
            <v>Kaposszerdahely</v>
          </cell>
        </row>
        <row r="1232">
          <cell r="BT1232" t="str">
            <v>Kaposújlak</v>
          </cell>
        </row>
        <row r="1233">
          <cell r="BT1233" t="str">
            <v>Kaposvár</v>
          </cell>
        </row>
        <row r="1234">
          <cell r="BT1234" t="str">
            <v>Káptalanfa</v>
          </cell>
        </row>
        <row r="1235">
          <cell r="BT1235" t="str">
            <v>Káptalantóti</v>
          </cell>
        </row>
        <row r="1236">
          <cell r="BT1236" t="str">
            <v>Kapuvár</v>
          </cell>
        </row>
        <row r="1237">
          <cell r="BT1237" t="str">
            <v>Kára</v>
          </cell>
        </row>
        <row r="1238">
          <cell r="BT1238" t="str">
            <v>Karácsond</v>
          </cell>
        </row>
        <row r="1239">
          <cell r="BT1239" t="str">
            <v>Karád</v>
          </cell>
        </row>
        <row r="1240">
          <cell r="BT1240" t="str">
            <v>Karakó</v>
          </cell>
        </row>
        <row r="1241">
          <cell r="BT1241" t="str">
            <v>Karakószörcsök</v>
          </cell>
        </row>
        <row r="1242">
          <cell r="BT1242" t="str">
            <v>Karancsalja</v>
          </cell>
        </row>
        <row r="1243">
          <cell r="BT1243" t="str">
            <v>Karancsberény</v>
          </cell>
        </row>
        <row r="1244">
          <cell r="BT1244" t="str">
            <v>Karancskeszi</v>
          </cell>
        </row>
        <row r="1245">
          <cell r="BT1245" t="str">
            <v>Karancslapujtő</v>
          </cell>
        </row>
        <row r="1246">
          <cell r="BT1246" t="str">
            <v>Karancsság</v>
          </cell>
        </row>
        <row r="1247">
          <cell r="BT1247" t="str">
            <v>Kárász</v>
          </cell>
        </row>
        <row r="1248">
          <cell r="BT1248" t="str">
            <v>Karcag</v>
          </cell>
        </row>
        <row r="1249">
          <cell r="BT1249" t="str">
            <v>Karcsa</v>
          </cell>
        </row>
        <row r="1250">
          <cell r="BT1250" t="str">
            <v>Kardos</v>
          </cell>
        </row>
        <row r="1251">
          <cell r="BT1251" t="str">
            <v>Kardoskút</v>
          </cell>
        </row>
        <row r="1252">
          <cell r="BT1252" t="str">
            <v>Karmacs</v>
          </cell>
        </row>
        <row r="1253">
          <cell r="BT1253" t="str">
            <v>Károlyháza</v>
          </cell>
        </row>
        <row r="1254">
          <cell r="BT1254" t="str">
            <v>Karos</v>
          </cell>
        </row>
        <row r="1255">
          <cell r="BT1255" t="str">
            <v>Kartal</v>
          </cell>
        </row>
        <row r="1256">
          <cell r="BT1256" t="str">
            <v>Kásád</v>
          </cell>
        </row>
        <row r="1257">
          <cell r="BT1257" t="str">
            <v>Kaskantyú</v>
          </cell>
        </row>
        <row r="1258">
          <cell r="BT1258" t="str">
            <v>Kastélyosdombó</v>
          </cell>
        </row>
        <row r="1259">
          <cell r="BT1259" t="str">
            <v>Kaszaper</v>
          </cell>
        </row>
        <row r="1260">
          <cell r="BT1260" t="str">
            <v>Kaszó</v>
          </cell>
        </row>
        <row r="1261">
          <cell r="BT1261" t="str">
            <v>Katádfa</v>
          </cell>
        </row>
        <row r="1262">
          <cell r="BT1262" t="str">
            <v>Katafa</v>
          </cell>
        </row>
        <row r="1263">
          <cell r="BT1263" t="str">
            <v>Kátoly</v>
          </cell>
        </row>
        <row r="1264">
          <cell r="BT1264" t="str">
            <v>Katymár</v>
          </cell>
        </row>
        <row r="1265">
          <cell r="BT1265" t="str">
            <v>Káva</v>
          </cell>
        </row>
        <row r="1266">
          <cell r="BT1266" t="str">
            <v>Kávás</v>
          </cell>
        </row>
        <row r="1267">
          <cell r="BT1267" t="str">
            <v>Kazár</v>
          </cell>
        </row>
        <row r="1268">
          <cell r="BT1268" t="str">
            <v>Kazincbarcika</v>
          </cell>
        </row>
        <row r="1269">
          <cell r="BT1269" t="str">
            <v>Kázsmárk</v>
          </cell>
        </row>
        <row r="1270">
          <cell r="BT1270" t="str">
            <v>Kazsok</v>
          </cell>
        </row>
        <row r="1271">
          <cell r="BT1271" t="str">
            <v>Kecel</v>
          </cell>
        </row>
        <row r="1272">
          <cell r="BT1272" t="str">
            <v>Kecskéd</v>
          </cell>
        </row>
        <row r="1273">
          <cell r="BT1273" t="str">
            <v>Kecskemét</v>
          </cell>
        </row>
        <row r="1274">
          <cell r="BT1274" t="str">
            <v>Kehidakustány</v>
          </cell>
        </row>
        <row r="1275">
          <cell r="BT1275" t="str">
            <v>Kék</v>
          </cell>
        </row>
        <row r="1276">
          <cell r="BT1276" t="str">
            <v>Kékcse</v>
          </cell>
        </row>
        <row r="1277">
          <cell r="BT1277" t="str">
            <v>Kéked</v>
          </cell>
        </row>
        <row r="1278">
          <cell r="BT1278" t="str">
            <v>Kékesd</v>
          </cell>
        </row>
        <row r="1279">
          <cell r="BT1279" t="str">
            <v>Kékkút</v>
          </cell>
        </row>
        <row r="1280">
          <cell r="BT1280" t="str">
            <v>Kelebia</v>
          </cell>
        </row>
        <row r="1281">
          <cell r="BT1281" t="str">
            <v>Keléd</v>
          </cell>
        </row>
        <row r="1282">
          <cell r="BT1282" t="str">
            <v>Kelemér</v>
          </cell>
        </row>
        <row r="1283">
          <cell r="BT1283" t="str">
            <v>Kéleshalom</v>
          </cell>
        </row>
        <row r="1284">
          <cell r="BT1284" t="str">
            <v>Kelevíz</v>
          </cell>
        </row>
        <row r="1285">
          <cell r="BT1285" t="str">
            <v>Kemecse</v>
          </cell>
        </row>
        <row r="1286">
          <cell r="BT1286" t="str">
            <v>Kemence</v>
          </cell>
        </row>
        <row r="1287">
          <cell r="BT1287" t="str">
            <v>Kemendollár</v>
          </cell>
        </row>
        <row r="1288">
          <cell r="BT1288" t="str">
            <v>Kemeneshőgyész</v>
          </cell>
        </row>
        <row r="1289">
          <cell r="BT1289" t="str">
            <v>Kemeneskápolna</v>
          </cell>
        </row>
        <row r="1290">
          <cell r="BT1290" t="str">
            <v>Kemenesmagasi</v>
          </cell>
        </row>
        <row r="1291">
          <cell r="BT1291" t="str">
            <v>Kemenesmihályfa</v>
          </cell>
        </row>
        <row r="1292">
          <cell r="BT1292" t="str">
            <v>Kemenespálfa</v>
          </cell>
        </row>
        <row r="1293">
          <cell r="BT1293" t="str">
            <v>Kemenessömjén</v>
          </cell>
        </row>
        <row r="1294">
          <cell r="BT1294" t="str">
            <v>Kemenesszentmárton</v>
          </cell>
        </row>
        <row r="1295">
          <cell r="BT1295" t="str">
            <v>Kemenesszentpéter</v>
          </cell>
        </row>
        <row r="1296">
          <cell r="BT1296" t="str">
            <v>Keménfa</v>
          </cell>
        </row>
        <row r="1297">
          <cell r="BT1297" t="str">
            <v>Kémes</v>
          </cell>
        </row>
        <row r="1298">
          <cell r="BT1298" t="str">
            <v>Kemestaródfa</v>
          </cell>
        </row>
        <row r="1299">
          <cell r="BT1299" t="str">
            <v>Kemse</v>
          </cell>
        </row>
        <row r="1300">
          <cell r="BT1300" t="str">
            <v>Kenderes</v>
          </cell>
        </row>
        <row r="1301">
          <cell r="BT1301" t="str">
            <v>Kenéz</v>
          </cell>
        </row>
        <row r="1302">
          <cell r="BT1302" t="str">
            <v>Kenézlő</v>
          </cell>
        </row>
        <row r="1303">
          <cell r="BT1303" t="str">
            <v>Kengyel</v>
          </cell>
        </row>
        <row r="1304">
          <cell r="BT1304" t="str">
            <v>Kenyeri</v>
          </cell>
        </row>
        <row r="1305">
          <cell r="BT1305" t="str">
            <v>Kercaszomor</v>
          </cell>
        </row>
        <row r="1306">
          <cell r="BT1306" t="str">
            <v>Kercseliget</v>
          </cell>
        </row>
        <row r="1307">
          <cell r="BT1307" t="str">
            <v>Kerecsend</v>
          </cell>
        </row>
        <row r="1308">
          <cell r="BT1308" t="str">
            <v>Kerecseny</v>
          </cell>
        </row>
        <row r="1309">
          <cell r="BT1309" t="str">
            <v>Kerekegyháza</v>
          </cell>
        </row>
        <row r="1310">
          <cell r="BT1310" t="str">
            <v>Kerekharaszt</v>
          </cell>
        </row>
        <row r="1311">
          <cell r="BT1311" t="str">
            <v>Kereki</v>
          </cell>
        </row>
        <row r="1312">
          <cell r="BT1312" t="str">
            <v>Kerékteleki</v>
          </cell>
        </row>
        <row r="1313">
          <cell r="BT1313" t="str">
            <v>Kerepes</v>
          </cell>
        </row>
        <row r="1314">
          <cell r="BT1314" t="str">
            <v>Keresztéte</v>
          </cell>
        </row>
        <row r="1315">
          <cell r="BT1315" t="str">
            <v>Kerkabarabás</v>
          </cell>
        </row>
        <row r="1316">
          <cell r="BT1316" t="str">
            <v>Kerkafalva</v>
          </cell>
        </row>
        <row r="1317">
          <cell r="BT1317" t="str">
            <v>Kerkakutas</v>
          </cell>
        </row>
        <row r="1318">
          <cell r="BT1318" t="str">
            <v>Kerkáskápolna</v>
          </cell>
        </row>
        <row r="1319">
          <cell r="BT1319" t="str">
            <v>Kerkaszentkirály</v>
          </cell>
        </row>
        <row r="1320">
          <cell r="BT1320" t="str">
            <v>Kerkateskánd</v>
          </cell>
        </row>
        <row r="1321">
          <cell r="BT1321" t="str">
            <v>Kérsemjén</v>
          </cell>
        </row>
        <row r="1322">
          <cell r="BT1322" t="str">
            <v>Kerta</v>
          </cell>
        </row>
        <row r="1323">
          <cell r="BT1323" t="str">
            <v>Kertészsziget</v>
          </cell>
        </row>
        <row r="1324">
          <cell r="BT1324" t="str">
            <v>Keszeg</v>
          </cell>
        </row>
        <row r="1325">
          <cell r="BT1325" t="str">
            <v>Kesznyéten</v>
          </cell>
        </row>
        <row r="1326">
          <cell r="BT1326" t="str">
            <v>Keszőhidegkút</v>
          </cell>
        </row>
        <row r="1327">
          <cell r="BT1327" t="str">
            <v>Keszthely</v>
          </cell>
        </row>
        <row r="1328">
          <cell r="BT1328" t="str">
            <v>Kesztölc</v>
          </cell>
        </row>
        <row r="1329">
          <cell r="BT1329" t="str">
            <v>Keszü</v>
          </cell>
        </row>
        <row r="1330">
          <cell r="BT1330" t="str">
            <v>Kétbodony</v>
          </cell>
        </row>
        <row r="1331">
          <cell r="BT1331" t="str">
            <v>Kétegyháza</v>
          </cell>
        </row>
        <row r="1332">
          <cell r="BT1332" t="str">
            <v>Kéthely</v>
          </cell>
        </row>
        <row r="1333">
          <cell r="BT1333" t="str">
            <v>Kétpó</v>
          </cell>
        </row>
        <row r="1334">
          <cell r="BT1334" t="str">
            <v>Kétsoprony</v>
          </cell>
        </row>
        <row r="1335">
          <cell r="BT1335" t="str">
            <v>Kétújfalu</v>
          </cell>
        </row>
        <row r="1336">
          <cell r="BT1336" t="str">
            <v>Kétvölgy</v>
          </cell>
        </row>
        <row r="1337">
          <cell r="BT1337" t="str">
            <v>Kéty</v>
          </cell>
        </row>
        <row r="1338">
          <cell r="BT1338" t="str">
            <v>Kevermes</v>
          </cell>
        </row>
        <row r="1339">
          <cell r="BT1339" t="str">
            <v>Kilimán</v>
          </cell>
        </row>
        <row r="1340">
          <cell r="BT1340" t="str">
            <v>Kimle</v>
          </cell>
        </row>
        <row r="1341">
          <cell r="BT1341" t="str">
            <v>Kincsesbánya</v>
          </cell>
        </row>
        <row r="1342">
          <cell r="BT1342" t="str">
            <v>Királd</v>
          </cell>
        </row>
        <row r="1343">
          <cell r="BT1343" t="str">
            <v>Királyegyháza</v>
          </cell>
        </row>
        <row r="1344">
          <cell r="BT1344" t="str">
            <v>Királyhegyes</v>
          </cell>
        </row>
        <row r="1345">
          <cell r="BT1345" t="str">
            <v>Királyszentistván</v>
          </cell>
        </row>
        <row r="1346">
          <cell r="BT1346" t="str">
            <v>Kisapáti</v>
          </cell>
        </row>
        <row r="1347">
          <cell r="BT1347" t="str">
            <v>Kisapostag</v>
          </cell>
        </row>
        <row r="1348">
          <cell r="BT1348" t="str">
            <v>Kisar</v>
          </cell>
        </row>
        <row r="1349">
          <cell r="BT1349" t="str">
            <v>Kisasszond</v>
          </cell>
        </row>
        <row r="1350">
          <cell r="BT1350" t="str">
            <v>Kisasszonyfa</v>
          </cell>
        </row>
        <row r="1351">
          <cell r="BT1351" t="str">
            <v>Kisbabot</v>
          </cell>
        </row>
        <row r="1352">
          <cell r="BT1352" t="str">
            <v>Kisbágyon</v>
          </cell>
        </row>
        <row r="1353">
          <cell r="BT1353" t="str">
            <v>Kisbajcs</v>
          </cell>
        </row>
        <row r="1354">
          <cell r="BT1354" t="str">
            <v>Kisbajom</v>
          </cell>
        </row>
        <row r="1355">
          <cell r="BT1355" t="str">
            <v>Kisbárapáti</v>
          </cell>
        </row>
        <row r="1356">
          <cell r="BT1356" t="str">
            <v>Kisbárkány</v>
          </cell>
        </row>
        <row r="1357">
          <cell r="BT1357" t="str">
            <v>Kisbér</v>
          </cell>
        </row>
        <row r="1358">
          <cell r="BT1358" t="str">
            <v>Kisberény</v>
          </cell>
        </row>
        <row r="1359">
          <cell r="BT1359" t="str">
            <v>Kisberzseny</v>
          </cell>
        </row>
        <row r="1360">
          <cell r="BT1360" t="str">
            <v>Kisbeszterce</v>
          </cell>
        </row>
        <row r="1361">
          <cell r="BT1361" t="str">
            <v>Kisbodak</v>
          </cell>
        </row>
        <row r="1362">
          <cell r="BT1362" t="str">
            <v>Kisbucsa</v>
          </cell>
        </row>
        <row r="1363">
          <cell r="BT1363" t="str">
            <v>Kisbudmér</v>
          </cell>
        </row>
        <row r="1364">
          <cell r="BT1364" t="str">
            <v>Kiscsécs</v>
          </cell>
        </row>
        <row r="1365">
          <cell r="BT1365" t="str">
            <v>Kiscsehi</v>
          </cell>
        </row>
        <row r="1366">
          <cell r="BT1366" t="str">
            <v>Kiscsősz</v>
          </cell>
        </row>
        <row r="1367">
          <cell r="BT1367" t="str">
            <v>Kisdér</v>
          </cell>
        </row>
        <row r="1368">
          <cell r="BT1368" t="str">
            <v>Kisdobsza</v>
          </cell>
        </row>
        <row r="1369">
          <cell r="BT1369" t="str">
            <v>Kisdombegyház</v>
          </cell>
        </row>
        <row r="1370">
          <cell r="BT1370" t="str">
            <v>Kisdorog</v>
          </cell>
        </row>
        <row r="1371">
          <cell r="BT1371" t="str">
            <v>Kisecset</v>
          </cell>
        </row>
        <row r="1372">
          <cell r="BT1372" t="str">
            <v>Kisfalud</v>
          </cell>
        </row>
        <row r="1373">
          <cell r="BT1373" t="str">
            <v>Kisfüzes</v>
          </cell>
        </row>
        <row r="1374">
          <cell r="BT1374" t="str">
            <v>Kisgörbő</v>
          </cell>
        </row>
        <row r="1375">
          <cell r="BT1375" t="str">
            <v>Kisgyalán</v>
          </cell>
        </row>
        <row r="1376">
          <cell r="BT1376" t="str">
            <v>Kisgyőr</v>
          </cell>
        </row>
        <row r="1377">
          <cell r="BT1377" t="str">
            <v>Kishajmás</v>
          </cell>
        </row>
        <row r="1378">
          <cell r="BT1378" t="str">
            <v>Kisharsány</v>
          </cell>
        </row>
        <row r="1379">
          <cell r="BT1379" t="str">
            <v>Kishartyán</v>
          </cell>
        </row>
        <row r="1380">
          <cell r="BT1380" t="str">
            <v>Kisherend</v>
          </cell>
        </row>
        <row r="1381">
          <cell r="BT1381" t="str">
            <v>Kishódos</v>
          </cell>
        </row>
        <row r="1382">
          <cell r="BT1382" t="str">
            <v>Kishuta</v>
          </cell>
        </row>
        <row r="1383">
          <cell r="BT1383" t="str">
            <v>Kisigmánd</v>
          </cell>
        </row>
        <row r="1384">
          <cell r="BT1384" t="str">
            <v>Kisjakabfalva</v>
          </cell>
        </row>
        <row r="1385">
          <cell r="BT1385" t="str">
            <v>Kiskassa</v>
          </cell>
        </row>
        <row r="1386">
          <cell r="BT1386" t="str">
            <v>Kiskinizs</v>
          </cell>
        </row>
        <row r="1387">
          <cell r="BT1387" t="str">
            <v>Kiskorpád</v>
          </cell>
        </row>
        <row r="1388">
          <cell r="BT1388" t="str">
            <v>Kisköre</v>
          </cell>
        </row>
        <row r="1389">
          <cell r="BT1389" t="str">
            <v>Kiskőrös</v>
          </cell>
        </row>
        <row r="1390">
          <cell r="BT1390" t="str">
            <v>Kiskunfélegyháza</v>
          </cell>
        </row>
        <row r="1391">
          <cell r="BT1391" t="str">
            <v>Kiskunhalas</v>
          </cell>
        </row>
        <row r="1392">
          <cell r="BT1392" t="str">
            <v>Kiskunlacháza</v>
          </cell>
        </row>
        <row r="1393">
          <cell r="BT1393" t="str">
            <v>Kiskunmajsa</v>
          </cell>
        </row>
        <row r="1394">
          <cell r="BT1394" t="str">
            <v>Kiskutas</v>
          </cell>
        </row>
        <row r="1395">
          <cell r="BT1395" t="str">
            <v>Kisláng</v>
          </cell>
        </row>
        <row r="1396">
          <cell r="BT1396" t="str">
            <v>Kisléta</v>
          </cell>
        </row>
        <row r="1397">
          <cell r="BT1397" t="str">
            <v>Kislippó</v>
          </cell>
        </row>
        <row r="1398">
          <cell r="BT1398" t="str">
            <v>Kislőd</v>
          </cell>
        </row>
        <row r="1399">
          <cell r="BT1399" t="str">
            <v>Kismányok</v>
          </cell>
        </row>
        <row r="1400">
          <cell r="BT1400" t="str">
            <v>Kismarja</v>
          </cell>
        </row>
        <row r="1401">
          <cell r="BT1401" t="str">
            <v>Kismaros</v>
          </cell>
        </row>
        <row r="1402">
          <cell r="BT1402" t="str">
            <v>Kisnamény</v>
          </cell>
        </row>
        <row r="1403">
          <cell r="BT1403" t="str">
            <v>Kisnána</v>
          </cell>
        </row>
        <row r="1404">
          <cell r="BT1404" t="str">
            <v>Kisnémedi</v>
          </cell>
        </row>
        <row r="1405">
          <cell r="BT1405" t="str">
            <v>Kisnyárád</v>
          </cell>
        </row>
        <row r="1406">
          <cell r="BT1406" t="str">
            <v>Kisoroszi</v>
          </cell>
        </row>
        <row r="1407">
          <cell r="BT1407" t="str">
            <v>Kispalád</v>
          </cell>
        </row>
        <row r="1408">
          <cell r="BT1408" t="str">
            <v>Kispáli</v>
          </cell>
        </row>
        <row r="1409">
          <cell r="BT1409" t="str">
            <v>Kispirit</v>
          </cell>
        </row>
        <row r="1410">
          <cell r="BT1410" t="str">
            <v>Kisrákos</v>
          </cell>
        </row>
        <row r="1411">
          <cell r="BT1411" t="str">
            <v>Kisrécse</v>
          </cell>
        </row>
        <row r="1412">
          <cell r="BT1412" t="str">
            <v>Kisrozvágy</v>
          </cell>
        </row>
        <row r="1413">
          <cell r="BT1413" t="str">
            <v>Kissikátor</v>
          </cell>
        </row>
        <row r="1414">
          <cell r="BT1414" t="str">
            <v>Kissomlyó</v>
          </cell>
        </row>
        <row r="1415">
          <cell r="BT1415" t="str">
            <v>Kisszállás</v>
          </cell>
        </row>
        <row r="1416">
          <cell r="BT1416" t="str">
            <v>Kisszékely</v>
          </cell>
        </row>
        <row r="1417">
          <cell r="BT1417" t="str">
            <v>Kisszekeres</v>
          </cell>
        </row>
        <row r="1418">
          <cell r="BT1418" t="str">
            <v>Kisszentmárton</v>
          </cell>
        </row>
        <row r="1419">
          <cell r="BT1419" t="str">
            <v>Kissziget</v>
          </cell>
        </row>
        <row r="1420">
          <cell r="BT1420" t="str">
            <v>Kisszőlős</v>
          </cell>
        </row>
        <row r="1421">
          <cell r="BT1421" t="str">
            <v>Kistamási</v>
          </cell>
        </row>
        <row r="1422">
          <cell r="BT1422" t="str">
            <v>Kistapolca</v>
          </cell>
        </row>
        <row r="1423">
          <cell r="BT1423" t="str">
            <v>Kistarcsa</v>
          </cell>
        </row>
        <row r="1424">
          <cell r="BT1424" t="str">
            <v>Kistelek</v>
          </cell>
        </row>
        <row r="1425">
          <cell r="BT1425" t="str">
            <v>Kistokaj</v>
          </cell>
        </row>
        <row r="1426">
          <cell r="BT1426" t="str">
            <v>Kistolmács</v>
          </cell>
        </row>
        <row r="1427">
          <cell r="BT1427" t="str">
            <v>Kistormás</v>
          </cell>
        </row>
        <row r="1428">
          <cell r="BT1428" t="str">
            <v>Kistótfalu</v>
          </cell>
        </row>
        <row r="1429">
          <cell r="BT1429" t="str">
            <v>Kisújszállás</v>
          </cell>
        </row>
        <row r="1430">
          <cell r="BT1430" t="str">
            <v>Kisunyom</v>
          </cell>
        </row>
        <row r="1431">
          <cell r="BT1431" t="str">
            <v>Kisvárda</v>
          </cell>
        </row>
        <row r="1432">
          <cell r="BT1432" t="str">
            <v>Kisvarsány</v>
          </cell>
        </row>
        <row r="1433">
          <cell r="BT1433" t="str">
            <v>Kisvásárhely</v>
          </cell>
        </row>
        <row r="1434">
          <cell r="BT1434" t="str">
            <v>Kisvaszar</v>
          </cell>
        </row>
        <row r="1435">
          <cell r="BT1435" t="str">
            <v>Kisvejke</v>
          </cell>
        </row>
        <row r="1436">
          <cell r="BT1436" t="str">
            <v>Kiszombor</v>
          </cell>
        </row>
        <row r="1437">
          <cell r="BT1437" t="str">
            <v>Kiszsidány</v>
          </cell>
        </row>
        <row r="1438">
          <cell r="BT1438" t="str">
            <v>Klárafalva</v>
          </cell>
        </row>
        <row r="1439">
          <cell r="BT1439" t="str">
            <v>Kocs</v>
          </cell>
        </row>
        <row r="1440">
          <cell r="BT1440" t="str">
            <v>Kocsér</v>
          </cell>
        </row>
        <row r="1441">
          <cell r="BT1441" t="str">
            <v>Kocsola</v>
          </cell>
        </row>
        <row r="1442">
          <cell r="BT1442" t="str">
            <v>Kocsord</v>
          </cell>
        </row>
        <row r="1443">
          <cell r="BT1443" t="str">
            <v>Kóka</v>
          </cell>
        </row>
        <row r="1444">
          <cell r="BT1444" t="str">
            <v>Kokad</v>
          </cell>
        </row>
        <row r="1445">
          <cell r="BT1445" t="str">
            <v>Kolontár</v>
          </cell>
        </row>
        <row r="1446">
          <cell r="BT1446" t="str">
            <v>Komádi</v>
          </cell>
        </row>
        <row r="1447">
          <cell r="BT1447" t="str">
            <v>Komárom</v>
          </cell>
        </row>
        <row r="1448">
          <cell r="BT1448" t="str">
            <v>Komjáti</v>
          </cell>
        </row>
        <row r="1449">
          <cell r="BT1449" t="str">
            <v>Komló</v>
          </cell>
        </row>
        <row r="1450">
          <cell r="BT1450" t="str">
            <v>Komlódtótfalu</v>
          </cell>
        </row>
        <row r="1451">
          <cell r="BT1451" t="str">
            <v>Komlósd</v>
          </cell>
        </row>
        <row r="1452">
          <cell r="BT1452" t="str">
            <v>Komlóska</v>
          </cell>
        </row>
        <row r="1453">
          <cell r="BT1453" t="str">
            <v>Komoró</v>
          </cell>
        </row>
        <row r="1454">
          <cell r="BT1454" t="str">
            <v>Kompolt</v>
          </cell>
        </row>
        <row r="1455">
          <cell r="BT1455" t="str">
            <v>Kondó</v>
          </cell>
        </row>
        <row r="1456">
          <cell r="BT1456" t="str">
            <v>Kondorfa</v>
          </cell>
        </row>
        <row r="1457">
          <cell r="BT1457" t="str">
            <v>Kondoros</v>
          </cell>
        </row>
        <row r="1458">
          <cell r="BT1458" t="str">
            <v>Kóny</v>
          </cell>
        </row>
        <row r="1459">
          <cell r="BT1459" t="str">
            <v>Konyár</v>
          </cell>
        </row>
        <row r="1460">
          <cell r="BT1460" t="str">
            <v>Kópháza</v>
          </cell>
        </row>
        <row r="1461">
          <cell r="BT1461" t="str">
            <v>Koppányszántó</v>
          </cell>
        </row>
        <row r="1462">
          <cell r="BT1462" t="str">
            <v>Korlát</v>
          </cell>
        </row>
        <row r="1463">
          <cell r="BT1463" t="str">
            <v>Koroncó</v>
          </cell>
        </row>
        <row r="1464">
          <cell r="BT1464" t="str">
            <v>Kórós</v>
          </cell>
        </row>
        <row r="1465">
          <cell r="BT1465" t="str">
            <v>Kosd</v>
          </cell>
        </row>
        <row r="1466">
          <cell r="BT1466" t="str">
            <v>Kóspallag</v>
          </cell>
        </row>
        <row r="1467">
          <cell r="BT1467" t="str">
            <v>Kótaj</v>
          </cell>
        </row>
        <row r="1468">
          <cell r="BT1468" t="str">
            <v>Kovácshida</v>
          </cell>
        </row>
        <row r="1469">
          <cell r="BT1469" t="str">
            <v>Kovácsszénája</v>
          </cell>
        </row>
        <row r="1470">
          <cell r="BT1470" t="str">
            <v>Kovácsvágás</v>
          </cell>
        </row>
        <row r="1471">
          <cell r="BT1471" t="str">
            <v>Kozárd</v>
          </cell>
        </row>
        <row r="1472">
          <cell r="BT1472" t="str">
            <v>Kozármisleny</v>
          </cell>
        </row>
        <row r="1473">
          <cell r="BT1473" t="str">
            <v>Kozmadombja</v>
          </cell>
        </row>
        <row r="1474">
          <cell r="BT1474" t="str">
            <v>Köblény</v>
          </cell>
        </row>
        <row r="1475">
          <cell r="BT1475" t="str">
            <v>Köcsk</v>
          </cell>
        </row>
        <row r="1476">
          <cell r="BT1476" t="str">
            <v>Kökény</v>
          </cell>
        </row>
        <row r="1477">
          <cell r="BT1477" t="str">
            <v>Kőkút</v>
          </cell>
        </row>
        <row r="1478">
          <cell r="BT1478" t="str">
            <v>Kölcse</v>
          </cell>
        </row>
        <row r="1479">
          <cell r="BT1479" t="str">
            <v>Kölesd</v>
          </cell>
        </row>
        <row r="1480">
          <cell r="BT1480" t="str">
            <v>Kölked</v>
          </cell>
        </row>
        <row r="1481">
          <cell r="BT1481" t="str">
            <v>Kömlő</v>
          </cell>
        </row>
        <row r="1482">
          <cell r="BT1482" t="str">
            <v>Kömlőd</v>
          </cell>
        </row>
        <row r="1483">
          <cell r="BT1483" t="str">
            <v>Kömörő</v>
          </cell>
        </row>
        <row r="1484">
          <cell r="BT1484" t="str">
            <v>Kömpöc</v>
          </cell>
        </row>
        <row r="1485">
          <cell r="BT1485" t="str">
            <v>Körmend</v>
          </cell>
        </row>
        <row r="1486">
          <cell r="BT1486" t="str">
            <v>Környe</v>
          </cell>
        </row>
        <row r="1487">
          <cell r="BT1487" t="str">
            <v>Köröm</v>
          </cell>
        </row>
        <row r="1488">
          <cell r="BT1488" t="str">
            <v>Kőröshegy</v>
          </cell>
        </row>
        <row r="1489">
          <cell r="BT1489" t="str">
            <v>Körösladány</v>
          </cell>
        </row>
        <row r="1490">
          <cell r="BT1490" t="str">
            <v>Körösnagyharsány</v>
          </cell>
        </row>
        <row r="1491">
          <cell r="BT1491" t="str">
            <v>Köröstarcsa</v>
          </cell>
        </row>
        <row r="1492">
          <cell r="BT1492" t="str">
            <v>Kőröstetétlen</v>
          </cell>
        </row>
        <row r="1493">
          <cell r="BT1493" t="str">
            <v>Körösújfalu</v>
          </cell>
        </row>
        <row r="1494">
          <cell r="BT1494" t="str">
            <v>Körösszakál</v>
          </cell>
        </row>
        <row r="1495">
          <cell r="BT1495" t="str">
            <v>Körösszegapáti</v>
          </cell>
        </row>
        <row r="1496">
          <cell r="BT1496" t="str">
            <v>Kőszárhegy</v>
          </cell>
        </row>
        <row r="1497">
          <cell r="BT1497" t="str">
            <v>Kőszeg</v>
          </cell>
        </row>
        <row r="1498">
          <cell r="BT1498" t="str">
            <v>Kőszegdoroszló</v>
          </cell>
        </row>
        <row r="1499">
          <cell r="BT1499" t="str">
            <v>Kőszegpaty</v>
          </cell>
        </row>
        <row r="1500">
          <cell r="BT1500" t="str">
            <v>Kőszegszerdahely</v>
          </cell>
        </row>
        <row r="1501">
          <cell r="BT1501" t="str">
            <v>Kötcse</v>
          </cell>
        </row>
        <row r="1502">
          <cell r="BT1502" t="str">
            <v>Kötegyán</v>
          </cell>
        </row>
        <row r="1503">
          <cell r="BT1503" t="str">
            <v>Kőtelek</v>
          </cell>
        </row>
        <row r="1504">
          <cell r="BT1504" t="str">
            <v>Kővágóörs</v>
          </cell>
        </row>
        <row r="1505">
          <cell r="BT1505" t="str">
            <v>Kővágószőlős</v>
          </cell>
        </row>
        <row r="1506">
          <cell r="BT1506" t="str">
            <v>Kővágótöttös</v>
          </cell>
        </row>
        <row r="1507">
          <cell r="BT1507" t="str">
            <v>Kövegy</v>
          </cell>
        </row>
        <row r="1508">
          <cell r="BT1508" t="str">
            <v>Köveskál</v>
          </cell>
        </row>
        <row r="1509">
          <cell r="BT1509" t="str">
            <v>Krasznokvajda</v>
          </cell>
        </row>
        <row r="1510">
          <cell r="BT1510" t="str">
            <v>Kulcs</v>
          </cell>
        </row>
        <row r="1511">
          <cell r="BT1511" t="str">
            <v>Kunadacs</v>
          </cell>
        </row>
        <row r="1512">
          <cell r="BT1512" t="str">
            <v>Kunágota</v>
          </cell>
        </row>
        <row r="1513">
          <cell r="BT1513" t="str">
            <v>Kunbaja</v>
          </cell>
        </row>
        <row r="1514">
          <cell r="BT1514" t="str">
            <v>Kunbaracs</v>
          </cell>
        </row>
        <row r="1515">
          <cell r="BT1515" t="str">
            <v>Kuncsorba</v>
          </cell>
        </row>
        <row r="1516">
          <cell r="BT1516" t="str">
            <v>Kunfehértó</v>
          </cell>
        </row>
        <row r="1517">
          <cell r="BT1517" t="str">
            <v>Kunhegyes</v>
          </cell>
        </row>
        <row r="1518">
          <cell r="BT1518" t="str">
            <v>Kunmadaras</v>
          </cell>
        </row>
        <row r="1519">
          <cell r="BT1519" t="str">
            <v>Kunpeszér</v>
          </cell>
        </row>
        <row r="1520">
          <cell r="BT1520" t="str">
            <v>Kunszállás</v>
          </cell>
        </row>
        <row r="1521">
          <cell r="BT1521" t="str">
            <v>Kunszentmárton</v>
          </cell>
        </row>
        <row r="1522">
          <cell r="BT1522" t="str">
            <v>Kunszentmiklós</v>
          </cell>
        </row>
        <row r="1523">
          <cell r="BT1523" t="str">
            <v>Kunsziget</v>
          </cell>
        </row>
        <row r="1524">
          <cell r="BT1524" t="str">
            <v>Kup</v>
          </cell>
        </row>
        <row r="1525">
          <cell r="BT1525" t="str">
            <v>Kupa</v>
          </cell>
        </row>
        <row r="1526">
          <cell r="BT1526" t="str">
            <v>Kurd</v>
          </cell>
        </row>
        <row r="1527">
          <cell r="BT1527" t="str">
            <v>Kurityán</v>
          </cell>
        </row>
        <row r="1528">
          <cell r="BT1528" t="str">
            <v>Kustánszeg</v>
          </cell>
        </row>
        <row r="1529">
          <cell r="BT1529" t="str">
            <v>Kutas</v>
          </cell>
        </row>
        <row r="1530">
          <cell r="BT1530" t="str">
            <v>Kutasó</v>
          </cell>
        </row>
        <row r="1531">
          <cell r="BT1531" t="str">
            <v>Kübekháza</v>
          </cell>
        </row>
        <row r="1532">
          <cell r="BT1532" t="str">
            <v>Külsősárd</v>
          </cell>
        </row>
        <row r="1533">
          <cell r="BT1533" t="str">
            <v>Külsővat</v>
          </cell>
        </row>
        <row r="1534">
          <cell r="BT1534" t="str">
            <v>Küngös</v>
          </cell>
        </row>
        <row r="1535">
          <cell r="BT1535" t="str">
            <v>Lábatlan</v>
          </cell>
        </row>
        <row r="1536">
          <cell r="BT1536" t="str">
            <v>Lábod</v>
          </cell>
        </row>
        <row r="1537">
          <cell r="BT1537" t="str">
            <v>Lácacséke</v>
          </cell>
        </row>
        <row r="1538">
          <cell r="BT1538" t="str">
            <v>Lad</v>
          </cell>
        </row>
        <row r="1539">
          <cell r="BT1539" t="str">
            <v>Ladánybene</v>
          </cell>
        </row>
        <row r="1540">
          <cell r="BT1540" t="str">
            <v>Ládbesenyő</v>
          </cell>
        </row>
        <row r="1541">
          <cell r="BT1541" t="str">
            <v>Lajoskomárom</v>
          </cell>
        </row>
        <row r="1542">
          <cell r="BT1542" t="str">
            <v>Lajosmizse</v>
          </cell>
        </row>
        <row r="1543">
          <cell r="BT1543" t="str">
            <v>Lak</v>
          </cell>
        </row>
        <row r="1544">
          <cell r="BT1544" t="str">
            <v>Lakhegy</v>
          </cell>
        </row>
        <row r="1545">
          <cell r="BT1545" t="str">
            <v>Lakitelek</v>
          </cell>
        </row>
        <row r="1546">
          <cell r="BT1546" t="str">
            <v>Lakócsa</v>
          </cell>
        </row>
        <row r="1547">
          <cell r="BT1547" t="str">
            <v>Lánycsók</v>
          </cell>
        </row>
        <row r="1548">
          <cell r="BT1548" t="str">
            <v>Lápafő</v>
          </cell>
        </row>
        <row r="1549">
          <cell r="BT1549" t="str">
            <v>Lapáncsa</v>
          </cell>
        </row>
        <row r="1550">
          <cell r="BT1550" t="str">
            <v>Laskod</v>
          </cell>
        </row>
        <row r="1551">
          <cell r="BT1551" t="str">
            <v>Lasztonya</v>
          </cell>
        </row>
        <row r="1552">
          <cell r="BT1552" t="str">
            <v>Látrány</v>
          </cell>
        </row>
        <row r="1553">
          <cell r="BT1553" t="str">
            <v>Lázi</v>
          </cell>
        </row>
        <row r="1554">
          <cell r="BT1554" t="str">
            <v>Leányfalu</v>
          </cell>
        </row>
        <row r="1555">
          <cell r="BT1555" t="str">
            <v>Leányvár</v>
          </cell>
        </row>
        <row r="1556">
          <cell r="BT1556" t="str">
            <v>Lébény</v>
          </cell>
        </row>
        <row r="1557">
          <cell r="BT1557" t="str">
            <v>Legénd</v>
          </cell>
        </row>
        <row r="1558">
          <cell r="BT1558" t="str">
            <v>Legyesbénye</v>
          </cell>
        </row>
        <row r="1559">
          <cell r="BT1559" t="str">
            <v>Léh</v>
          </cell>
        </row>
        <row r="1560">
          <cell r="BT1560" t="str">
            <v>Lénárddaróc</v>
          </cell>
        </row>
        <row r="1561">
          <cell r="BT1561" t="str">
            <v>Lendvadedes</v>
          </cell>
        </row>
        <row r="1562">
          <cell r="BT1562" t="str">
            <v>Lendvajakabfa</v>
          </cell>
        </row>
        <row r="1563">
          <cell r="BT1563" t="str">
            <v>Lengyel</v>
          </cell>
        </row>
        <row r="1564">
          <cell r="BT1564" t="str">
            <v>Lengyeltóti</v>
          </cell>
        </row>
        <row r="1565">
          <cell r="BT1565" t="str">
            <v>Lenti</v>
          </cell>
        </row>
        <row r="1566">
          <cell r="BT1566" t="str">
            <v>Lepsény</v>
          </cell>
        </row>
        <row r="1567">
          <cell r="BT1567" t="str">
            <v>Lesencefalu</v>
          </cell>
        </row>
        <row r="1568">
          <cell r="BT1568" t="str">
            <v>Lesenceistvánd</v>
          </cell>
        </row>
        <row r="1569">
          <cell r="BT1569" t="str">
            <v>Lesencetomaj</v>
          </cell>
        </row>
        <row r="1570">
          <cell r="BT1570" t="str">
            <v>Létavértes</v>
          </cell>
        </row>
        <row r="1571">
          <cell r="BT1571" t="str">
            <v>Letenye</v>
          </cell>
        </row>
        <row r="1572">
          <cell r="BT1572" t="str">
            <v>Letkés</v>
          </cell>
        </row>
        <row r="1573">
          <cell r="BT1573" t="str">
            <v>Levél</v>
          </cell>
        </row>
        <row r="1574">
          <cell r="BT1574" t="str">
            <v>Levelek</v>
          </cell>
        </row>
        <row r="1575">
          <cell r="BT1575" t="str">
            <v>Libickozma</v>
          </cell>
        </row>
        <row r="1576">
          <cell r="BT1576" t="str">
            <v>Lickóvadamos</v>
          </cell>
        </row>
        <row r="1577">
          <cell r="BT1577" t="str">
            <v>Liget</v>
          </cell>
        </row>
        <row r="1578">
          <cell r="BT1578" t="str">
            <v>Ligetfalva</v>
          </cell>
        </row>
        <row r="1579">
          <cell r="BT1579" t="str">
            <v>Lipót</v>
          </cell>
        </row>
        <row r="1580">
          <cell r="BT1580" t="str">
            <v>Lippó</v>
          </cell>
        </row>
        <row r="1581">
          <cell r="BT1581" t="str">
            <v>Liptód</v>
          </cell>
        </row>
        <row r="1582">
          <cell r="BT1582" t="str">
            <v>Lispeszentadorján</v>
          </cell>
        </row>
        <row r="1583">
          <cell r="BT1583" t="str">
            <v>Liszó</v>
          </cell>
        </row>
        <row r="1584">
          <cell r="BT1584" t="str">
            <v>Litér</v>
          </cell>
        </row>
        <row r="1585">
          <cell r="BT1585" t="str">
            <v>Litka</v>
          </cell>
        </row>
        <row r="1586">
          <cell r="BT1586" t="str">
            <v>Litke</v>
          </cell>
        </row>
        <row r="1587">
          <cell r="BT1587" t="str">
            <v>Lócs</v>
          </cell>
        </row>
        <row r="1588">
          <cell r="BT1588" t="str">
            <v>Lókút</v>
          </cell>
        </row>
        <row r="1589">
          <cell r="BT1589" t="str">
            <v>Lónya</v>
          </cell>
        </row>
        <row r="1590">
          <cell r="BT1590" t="str">
            <v>Lórév</v>
          </cell>
        </row>
        <row r="1591">
          <cell r="BT1591" t="str">
            <v>Lothárd</v>
          </cell>
        </row>
        <row r="1592">
          <cell r="BT1592" t="str">
            <v>Lovas</v>
          </cell>
        </row>
        <row r="1593">
          <cell r="BT1593" t="str">
            <v>Lovasberény</v>
          </cell>
        </row>
        <row r="1594">
          <cell r="BT1594" t="str">
            <v>Lovászhetény</v>
          </cell>
        </row>
        <row r="1595">
          <cell r="BT1595" t="str">
            <v>Lovászi</v>
          </cell>
        </row>
        <row r="1596">
          <cell r="BT1596" t="str">
            <v>Lovászpatona</v>
          </cell>
        </row>
        <row r="1597">
          <cell r="BT1597" t="str">
            <v>Lőkösháza</v>
          </cell>
        </row>
        <row r="1598">
          <cell r="BT1598" t="str">
            <v>Lőrinci</v>
          </cell>
        </row>
        <row r="1599">
          <cell r="BT1599" t="str">
            <v>Lövő</v>
          </cell>
        </row>
        <row r="1600">
          <cell r="BT1600" t="str">
            <v>Lövőpetri</v>
          </cell>
        </row>
        <row r="1601">
          <cell r="BT1601" t="str">
            <v>Lucfalva</v>
          </cell>
        </row>
        <row r="1602">
          <cell r="BT1602" t="str">
            <v>Ludányhalászi</v>
          </cell>
        </row>
        <row r="1603">
          <cell r="BT1603" t="str">
            <v>Ludas</v>
          </cell>
        </row>
        <row r="1604">
          <cell r="BT1604" t="str">
            <v>Lukácsháza</v>
          </cell>
        </row>
        <row r="1605">
          <cell r="BT1605" t="str">
            <v>Lulla</v>
          </cell>
        </row>
        <row r="1606">
          <cell r="BT1606" t="str">
            <v>Lúzsok</v>
          </cell>
        </row>
        <row r="1607">
          <cell r="BT1607" t="str">
            <v>Mád</v>
          </cell>
        </row>
        <row r="1608">
          <cell r="BT1608" t="str">
            <v>Madaras</v>
          </cell>
        </row>
        <row r="1609">
          <cell r="BT1609" t="str">
            <v>Madocsa</v>
          </cell>
        </row>
        <row r="1610">
          <cell r="BT1610" t="str">
            <v>Maglóca</v>
          </cell>
        </row>
        <row r="1611">
          <cell r="BT1611" t="str">
            <v>Maglód</v>
          </cell>
        </row>
        <row r="1612">
          <cell r="BT1612" t="str">
            <v>Mágocs</v>
          </cell>
        </row>
        <row r="1613">
          <cell r="BT1613" t="str">
            <v>Magosliget</v>
          </cell>
        </row>
        <row r="1614">
          <cell r="BT1614" t="str">
            <v>Magy</v>
          </cell>
        </row>
        <row r="1615">
          <cell r="BT1615" t="str">
            <v>Magyaralmás</v>
          </cell>
        </row>
        <row r="1616">
          <cell r="BT1616" t="str">
            <v>Magyaratád</v>
          </cell>
        </row>
        <row r="1617">
          <cell r="BT1617" t="str">
            <v>Magyarbánhegyes</v>
          </cell>
        </row>
        <row r="1618">
          <cell r="BT1618" t="str">
            <v>Magyarbóly</v>
          </cell>
        </row>
        <row r="1619">
          <cell r="BT1619" t="str">
            <v>Magyarcsanád</v>
          </cell>
        </row>
        <row r="1620">
          <cell r="BT1620" t="str">
            <v>Magyardombegyház</v>
          </cell>
        </row>
        <row r="1621">
          <cell r="BT1621" t="str">
            <v>Magyaregregy</v>
          </cell>
        </row>
        <row r="1622">
          <cell r="BT1622" t="str">
            <v>Magyaregres</v>
          </cell>
        </row>
        <row r="1623">
          <cell r="BT1623" t="str">
            <v>Magyarföld</v>
          </cell>
        </row>
        <row r="1624">
          <cell r="BT1624" t="str">
            <v>Magyargéc</v>
          </cell>
        </row>
        <row r="1625">
          <cell r="BT1625" t="str">
            <v>Magyargencs</v>
          </cell>
        </row>
        <row r="1626">
          <cell r="BT1626" t="str">
            <v>Magyarhertelend</v>
          </cell>
        </row>
        <row r="1627">
          <cell r="BT1627" t="str">
            <v>Magyarhomorog</v>
          </cell>
        </row>
        <row r="1628">
          <cell r="BT1628" t="str">
            <v>Magyarkeresztúr</v>
          </cell>
        </row>
        <row r="1629">
          <cell r="BT1629" t="str">
            <v>Magyarkeszi</v>
          </cell>
        </row>
        <row r="1630">
          <cell r="BT1630" t="str">
            <v>Magyarlak</v>
          </cell>
        </row>
        <row r="1631">
          <cell r="BT1631" t="str">
            <v>Magyarlukafa</v>
          </cell>
        </row>
        <row r="1632">
          <cell r="BT1632" t="str">
            <v>Magyarmecske</v>
          </cell>
        </row>
        <row r="1633">
          <cell r="BT1633" t="str">
            <v>Magyarnádalja</v>
          </cell>
        </row>
        <row r="1634">
          <cell r="BT1634" t="str">
            <v>Magyarnándor</v>
          </cell>
        </row>
        <row r="1635">
          <cell r="BT1635" t="str">
            <v>Magyarpolány</v>
          </cell>
        </row>
        <row r="1636">
          <cell r="BT1636" t="str">
            <v>Magyarsarlós</v>
          </cell>
        </row>
        <row r="1637">
          <cell r="BT1637" t="str">
            <v>Magyarszecsőd</v>
          </cell>
        </row>
        <row r="1638">
          <cell r="BT1638" t="str">
            <v>Magyarszék</v>
          </cell>
        </row>
        <row r="1639">
          <cell r="BT1639" t="str">
            <v>Magyarszentmiklós</v>
          </cell>
        </row>
        <row r="1640">
          <cell r="BT1640" t="str">
            <v>Magyarszerdahely</v>
          </cell>
        </row>
        <row r="1641">
          <cell r="BT1641" t="str">
            <v>Magyarszombatfa</v>
          </cell>
        </row>
        <row r="1642">
          <cell r="BT1642" t="str">
            <v>Magyartelek</v>
          </cell>
        </row>
        <row r="1643">
          <cell r="BT1643" t="str">
            <v>Majosháza</v>
          </cell>
        </row>
        <row r="1644">
          <cell r="BT1644" t="str">
            <v>Majs</v>
          </cell>
        </row>
        <row r="1645">
          <cell r="BT1645" t="str">
            <v>Makád</v>
          </cell>
        </row>
        <row r="1646">
          <cell r="BT1646" t="str">
            <v>Makkoshotyka</v>
          </cell>
        </row>
        <row r="1647">
          <cell r="BT1647" t="str">
            <v>Maklár</v>
          </cell>
        </row>
        <row r="1648">
          <cell r="BT1648" t="str">
            <v>Makó</v>
          </cell>
        </row>
        <row r="1649">
          <cell r="BT1649" t="str">
            <v>Malomsok</v>
          </cell>
        </row>
        <row r="1650">
          <cell r="BT1650" t="str">
            <v>Mályi</v>
          </cell>
        </row>
        <row r="1651">
          <cell r="BT1651" t="str">
            <v>Mályinka</v>
          </cell>
        </row>
        <row r="1652">
          <cell r="BT1652" t="str">
            <v>Mánd</v>
          </cell>
        </row>
        <row r="1653">
          <cell r="BT1653" t="str">
            <v>Mándok</v>
          </cell>
        </row>
        <row r="1654">
          <cell r="BT1654" t="str">
            <v>Mánfa</v>
          </cell>
        </row>
        <row r="1655">
          <cell r="BT1655" t="str">
            <v>Mány</v>
          </cell>
        </row>
        <row r="1656">
          <cell r="BT1656" t="str">
            <v>Maráza</v>
          </cell>
        </row>
        <row r="1657">
          <cell r="BT1657" t="str">
            <v>Marcalgergelyi</v>
          </cell>
        </row>
        <row r="1658">
          <cell r="BT1658" t="str">
            <v>Marcali</v>
          </cell>
        </row>
        <row r="1659">
          <cell r="BT1659" t="str">
            <v>Marcaltő</v>
          </cell>
        </row>
        <row r="1660">
          <cell r="BT1660" t="str">
            <v>Márfa</v>
          </cell>
        </row>
        <row r="1661">
          <cell r="BT1661" t="str">
            <v>Máriahalom</v>
          </cell>
        </row>
        <row r="1662">
          <cell r="BT1662" t="str">
            <v>Máriakálnok</v>
          </cell>
        </row>
        <row r="1663">
          <cell r="BT1663" t="str">
            <v>Máriakéménd</v>
          </cell>
        </row>
        <row r="1664">
          <cell r="BT1664" t="str">
            <v>Márianosztra</v>
          </cell>
        </row>
        <row r="1665">
          <cell r="BT1665" t="str">
            <v>Máriapócs</v>
          </cell>
        </row>
        <row r="1666">
          <cell r="BT1666" t="str">
            <v>Markaz</v>
          </cell>
        </row>
        <row r="1667">
          <cell r="BT1667" t="str">
            <v>Márkháza</v>
          </cell>
        </row>
        <row r="1668">
          <cell r="BT1668" t="str">
            <v>Márkó</v>
          </cell>
        </row>
        <row r="1669">
          <cell r="BT1669" t="str">
            <v>Markóc</v>
          </cell>
        </row>
        <row r="1670">
          <cell r="BT1670" t="str">
            <v>Markotabödöge</v>
          </cell>
        </row>
        <row r="1671">
          <cell r="BT1671" t="str">
            <v>Maróc</v>
          </cell>
        </row>
        <row r="1672">
          <cell r="BT1672" t="str">
            <v>Marócsa</v>
          </cell>
        </row>
        <row r="1673">
          <cell r="BT1673" t="str">
            <v>Márok</v>
          </cell>
        </row>
        <row r="1674">
          <cell r="BT1674" t="str">
            <v>Márokföld</v>
          </cell>
        </row>
        <row r="1675">
          <cell r="BT1675" t="str">
            <v>Márokpapi</v>
          </cell>
        </row>
        <row r="1676">
          <cell r="BT1676" t="str">
            <v>Maroslele</v>
          </cell>
        </row>
        <row r="1677">
          <cell r="BT1677" t="str">
            <v>Mártély</v>
          </cell>
        </row>
        <row r="1678">
          <cell r="BT1678" t="str">
            <v>Martfű</v>
          </cell>
        </row>
        <row r="1679">
          <cell r="BT1679" t="str">
            <v>Martonfa</v>
          </cell>
        </row>
        <row r="1680">
          <cell r="BT1680" t="str">
            <v>Martonvásár</v>
          </cell>
        </row>
        <row r="1681">
          <cell r="BT1681" t="str">
            <v>Martonyi</v>
          </cell>
        </row>
        <row r="1682">
          <cell r="BT1682" t="str">
            <v>Mátészalka</v>
          </cell>
        </row>
        <row r="1683">
          <cell r="BT1683" t="str">
            <v>Mátételke</v>
          </cell>
        </row>
        <row r="1684">
          <cell r="BT1684" t="str">
            <v>Mátraballa</v>
          </cell>
        </row>
        <row r="1685">
          <cell r="BT1685" t="str">
            <v>Mátraderecske</v>
          </cell>
        </row>
        <row r="1686">
          <cell r="BT1686" t="str">
            <v>Mátramindszent</v>
          </cell>
        </row>
        <row r="1687">
          <cell r="BT1687" t="str">
            <v>Mátranovák</v>
          </cell>
        </row>
        <row r="1688">
          <cell r="BT1688" t="str">
            <v>Mátraszele</v>
          </cell>
        </row>
        <row r="1689">
          <cell r="BT1689" t="str">
            <v>Mátraszentimre</v>
          </cell>
        </row>
        <row r="1690">
          <cell r="BT1690" t="str">
            <v>Mátraszőlős</v>
          </cell>
        </row>
        <row r="1691">
          <cell r="BT1691" t="str">
            <v>Mátraterenye</v>
          </cell>
        </row>
        <row r="1692">
          <cell r="BT1692" t="str">
            <v>Mátraverebély</v>
          </cell>
        </row>
        <row r="1693">
          <cell r="BT1693" t="str">
            <v>Mátyásdomb</v>
          </cell>
        </row>
        <row r="1694">
          <cell r="BT1694" t="str">
            <v>Matty</v>
          </cell>
        </row>
        <row r="1695">
          <cell r="BT1695" t="str">
            <v>Mátyus</v>
          </cell>
        </row>
        <row r="1696">
          <cell r="BT1696" t="str">
            <v>Máza</v>
          </cell>
        </row>
        <row r="1697">
          <cell r="BT1697" t="str">
            <v>Mecseknádasd</v>
          </cell>
        </row>
        <row r="1698">
          <cell r="BT1698" t="str">
            <v>Mecsekpölöske</v>
          </cell>
        </row>
        <row r="1699">
          <cell r="BT1699" t="str">
            <v>Mecsér</v>
          </cell>
        </row>
        <row r="1700">
          <cell r="BT1700" t="str">
            <v>Medgyesbodzás</v>
          </cell>
        </row>
        <row r="1701">
          <cell r="BT1701" t="str">
            <v>Medgyesegyháza</v>
          </cell>
        </row>
        <row r="1702">
          <cell r="BT1702" t="str">
            <v>Medina</v>
          </cell>
        </row>
        <row r="1703">
          <cell r="BT1703" t="str">
            <v>Meggyeskovácsi</v>
          </cell>
        </row>
        <row r="1704">
          <cell r="BT1704" t="str">
            <v>Megyaszó</v>
          </cell>
        </row>
        <row r="1705">
          <cell r="BT1705" t="str">
            <v>Megyehíd</v>
          </cell>
        </row>
        <row r="1706">
          <cell r="BT1706" t="str">
            <v>Megyer</v>
          </cell>
        </row>
        <row r="1707">
          <cell r="BT1707" t="str">
            <v>Méhkerék</v>
          </cell>
        </row>
        <row r="1708">
          <cell r="BT1708" t="str">
            <v>Méhtelek</v>
          </cell>
        </row>
        <row r="1709">
          <cell r="BT1709" t="str">
            <v>Mekényes</v>
          </cell>
        </row>
        <row r="1710">
          <cell r="BT1710" t="str">
            <v>Mélykút</v>
          </cell>
        </row>
        <row r="1711">
          <cell r="BT1711" t="str">
            <v>Mencshely</v>
          </cell>
        </row>
        <row r="1712">
          <cell r="BT1712" t="str">
            <v>Mende</v>
          </cell>
        </row>
        <row r="1713">
          <cell r="BT1713" t="str">
            <v>Méra</v>
          </cell>
        </row>
        <row r="1714">
          <cell r="BT1714" t="str">
            <v>Merenye</v>
          </cell>
        </row>
        <row r="1715">
          <cell r="BT1715" t="str">
            <v>Mérges</v>
          </cell>
        </row>
        <row r="1716">
          <cell r="BT1716" t="str">
            <v>Mérk</v>
          </cell>
        </row>
        <row r="1717">
          <cell r="BT1717" t="str">
            <v>Mernye</v>
          </cell>
        </row>
        <row r="1718">
          <cell r="BT1718" t="str">
            <v>Mersevát</v>
          </cell>
        </row>
        <row r="1719">
          <cell r="BT1719" t="str">
            <v>Mesterháza</v>
          </cell>
        </row>
        <row r="1720">
          <cell r="BT1720" t="str">
            <v>Mesteri</v>
          </cell>
        </row>
        <row r="1721">
          <cell r="BT1721" t="str">
            <v>Mesterszállás</v>
          </cell>
        </row>
        <row r="1722">
          <cell r="BT1722" t="str">
            <v>Meszes</v>
          </cell>
        </row>
        <row r="1723">
          <cell r="BT1723" t="str">
            <v>Meszlen</v>
          </cell>
        </row>
        <row r="1724">
          <cell r="BT1724" t="str">
            <v>Mesztegnyő</v>
          </cell>
        </row>
        <row r="1725">
          <cell r="BT1725" t="str">
            <v>Mezőberény</v>
          </cell>
        </row>
        <row r="1726">
          <cell r="BT1726" t="str">
            <v>Mezőcsát</v>
          </cell>
        </row>
        <row r="1727">
          <cell r="BT1727" t="str">
            <v>Mezőcsokonya</v>
          </cell>
        </row>
        <row r="1728">
          <cell r="BT1728" t="str">
            <v>Meződ</v>
          </cell>
        </row>
        <row r="1729">
          <cell r="BT1729" t="str">
            <v>Mezőfalva</v>
          </cell>
        </row>
        <row r="1730">
          <cell r="BT1730" t="str">
            <v>Mezőgyán</v>
          </cell>
        </row>
        <row r="1731">
          <cell r="BT1731" t="str">
            <v>Mezőhegyes</v>
          </cell>
        </row>
        <row r="1732">
          <cell r="BT1732" t="str">
            <v>Mezőhék</v>
          </cell>
        </row>
        <row r="1733">
          <cell r="BT1733" t="str">
            <v>Mezőkeresztes</v>
          </cell>
        </row>
        <row r="1734">
          <cell r="BT1734" t="str">
            <v>Mezőkomárom</v>
          </cell>
        </row>
        <row r="1735">
          <cell r="BT1735" t="str">
            <v>Mezőkovácsháza</v>
          </cell>
        </row>
        <row r="1736">
          <cell r="BT1736" t="str">
            <v>Mezőkövesd</v>
          </cell>
        </row>
        <row r="1737">
          <cell r="BT1737" t="str">
            <v>Mezőladány</v>
          </cell>
        </row>
        <row r="1738">
          <cell r="BT1738" t="str">
            <v>Mezőlak</v>
          </cell>
        </row>
        <row r="1739">
          <cell r="BT1739" t="str">
            <v>Mezőnagymihály</v>
          </cell>
        </row>
        <row r="1740">
          <cell r="BT1740" t="str">
            <v>Mezőnyárád</v>
          </cell>
        </row>
        <row r="1741">
          <cell r="BT1741" t="str">
            <v>Mezőörs</v>
          </cell>
        </row>
        <row r="1742">
          <cell r="BT1742" t="str">
            <v>Mezőpeterd</v>
          </cell>
        </row>
        <row r="1743">
          <cell r="BT1743" t="str">
            <v>Mezősas</v>
          </cell>
        </row>
        <row r="1744">
          <cell r="BT1744" t="str">
            <v>Mezőszemere</v>
          </cell>
        </row>
        <row r="1745">
          <cell r="BT1745" t="str">
            <v>Mezőszentgyörgy</v>
          </cell>
        </row>
        <row r="1746">
          <cell r="BT1746" t="str">
            <v>Mezőszilas</v>
          </cell>
        </row>
        <row r="1747">
          <cell r="BT1747" t="str">
            <v>Mezőtárkány</v>
          </cell>
        </row>
        <row r="1748">
          <cell r="BT1748" t="str">
            <v>Mezőtúr</v>
          </cell>
        </row>
        <row r="1749">
          <cell r="BT1749" t="str">
            <v>Mezőzombor</v>
          </cell>
        </row>
        <row r="1750">
          <cell r="BT1750" t="str">
            <v>Miháld</v>
          </cell>
        </row>
        <row r="1751">
          <cell r="BT1751" t="str">
            <v>Mihályfa</v>
          </cell>
        </row>
        <row r="1752">
          <cell r="BT1752" t="str">
            <v>Mihálygerge</v>
          </cell>
        </row>
        <row r="1753">
          <cell r="BT1753" t="str">
            <v>Mihályháza</v>
          </cell>
        </row>
        <row r="1754">
          <cell r="BT1754" t="str">
            <v>Mihályi</v>
          </cell>
        </row>
        <row r="1755">
          <cell r="BT1755" t="str">
            <v>Mike</v>
          </cell>
        </row>
        <row r="1756">
          <cell r="BT1756" t="str">
            <v>Mikebuda</v>
          </cell>
        </row>
        <row r="1757">
          <cell r="BT1757" t="str">
            <v>Mikekarácsonyfa</v>
          </cell>
        </row>
        <row r="1758">
          <cell r="BT1758" t="str">
            <v>Mikepércs</v>
          </cell>
        </row>
        <row r="1759">
          <cell r="BT1759" t="str">
            <v>Miklósi</v>
          </cell>
        </row>
        <row r="1760">
          <cell r="BT1760" t="str">
            <v>Mikófalva</v>
          </cell>
        </row>
        <row r="1761">
          <cell r="BT1761" t="str">
            <v>Mikóháza</v>
          </cell>
        </row>
        <row r="1762">
          <cell r="BT1762" t="str">
            <v>Mikosszéplak</v>
          </cell>
        </row>
        <row r="1763">
          <cell r="BT1763" t="str">
            <v>Milejszeg</v>
          </cell>
        </row>
        <row r="1764">
          <cell r="BT1764" t="str">
            <v>Milota</v>
          </cell>
        </row>
        <row r="1765">
          <cell r="BT1765" t="str">
            <v>Mindszent</v>
          </cell>
        </row>
        <row r="1766">
          <cell r="BT1766" t="str">
            <v>Mindszentgodisa</v>
          </cell>
        </row>
        <row r="1767">
          <cell r="BT1767" t="str">
            <v>Mindszentkálla</v>
          </cell>
        </row>
        <row r="1768">
          <cell r="BT1768" t="str">
            <v>Misefa</v>
          </cell>
        </row>
        <row r="1769">
          <cell r="BT1769" t="str">
            <v>Miske</v>
          </cell>
        </row>
        <row r="1770">
          <cell r="BT1770" t="str">
            <v>Miskolc</v>
          </cell>
        </row>
        <row r="1771">
          <cell r="BT1771" t="str">
            <v>Miszla</v>
          </cell>
        </row>
        <row r="1772">
          <cell r="BT1772" t="str">
            <v>Mocsa</v>
          </cell>
        </row>
        <row r="1773">
          <cell r="BT1773" t="str">
            <v>Mogyoród</v>
          </cell>
        </row>
        <row r="1774">
          <cell r="BT1774" t="str">
            <v>Mogyorósbánya</v>
          </cell>
        </row>
        <row r="1775">
          <cell r="BT1775" t="str">
            <v>Mogyoróska</v>
          </cell>
        </row>
        <row r="1776">
          <cell r="BT1776" t="str">
            <v>Moha</v>
          </cell>
        </row>
        <row r="1777">
          <cell r="BT1777" t="str">
            <v>Mohács</v>
          </cell>
        </row>
        <row r="1778">
          <cell r="BT1778" t="str">
            <v>Mohora</v>
          </cell>
        </row>
        <row r="1779">
          <cell r="BT1779" t="str">
            <v>Molnári</v>
          </cell>
        </row>
        <row r="1780">
          <cell r="BT1780" t="str">
            <v>Molnaszecsőd</v>
          </cell>
        </row>
        <row r="1781">
          <cell r="BT1781" t="str">
            <v>Molvány</v>
          </cell>
        </row>
        <row r="1782">
          <cell r="BT1782" t="str">
            <v>Monaj</v>
          </cell>
        </row>
        <row r="1783">
          <cell r="BT1783" t="str">
            <v>Monok</v>
          </cell>
        </row>
        <row r="1784">
          <cell r="BT1784" t="str">
            <v>Monor</v>
          </cell>
        </row>
        <row r="1785">
          <cell r="BT1785" t="str">
            <v>Monorierdő</v>
          </cell>
        </row>
        <row r="1786">
          <cell r="BT1786" t="str">
            <v>Mónosbél</v>
          </cell>
        </row>
        <row r="1787">
          <cell r="BT1787" t="str">
            <v>Monostorapáti</v>
          </cell>
        </row>
        <row r="1788">
          <cell r="BT1788" t="str">
            <v>Monostorpályi</v>
          </cell>
        </row>
        <row r="1789">
          <cell r="BT1789" t="str">
            <v>Monoszló</v>
          </cell>
        </row>
        <row r="1790">
          <cell r="BT1790" t="str">
            <v>Monyoród</v>
          </cell>
        </row>
        <row r="1791">
          <cell r="BT1791" t="str">
            <v>Mór</v>
          </cell>
        </row>
        <row r="1792">
          <cell r="BT1792" t="str">
            <v>Mórágy</v>
          </cell>
        </row>
        <row r="1793">
          <cell r="BT1793" t="str">
            <v>Mórahalom</v>
          </cell>
        </row>
        <row r="1794">
          <cell r="BT1794" t="str">
            <v>Móricgát</v>
          </cell>
        </row>
        <row r="1795">
          <cell r="BT1795" t="str">
            <v>Mórichida</v>
          </cell>
        </row>
        <row r="1796">
          <cell r="BT1796" t="str">
            <v>Mosdós</v>
          </cell>
        </row>
        <row r="1797">
          <cell r="BT1797" t="str">
            <v>Mosonmagyaróvár</v>
          </cell>
        </row>
        <row r="1798">
          <cell r="BT1798" t="str">
            <v>Mosonszentmiklós</v>
          </cell>
        </row>
        <row r="1799">
          <cell r="BT1799" t="str">
            <v>Mosonszolnok</v>
          </cell>
        </row>
        <row r="1800">
          <cell r="BT1800" t="str">
            <v>Mozsgó</v>
          </cell>
        </row>
        <row r="1801">
          <cell r="BT1801" t="str">
            <v>Mőcsény</v>
          </cell>
        </row>
        <row r="1802">
          <cell r="BT1802" t="str">
            <v>Mucsfa</v>
          </cell>
        </row>
        <row r="1803">
          <cell r="BT1803" t="str">
            <v>Mucsi</v>
          </cell>
        </row>
        <row r="1804">
          <cell r="BT1804" t="str">
            <v>Múcsony</v>
          </cell>
        </row>
        <row r="1805">
          <cell r="BT1805" t="str">
            <v>Muhi</v>
          </cell>
        </row>
        <row r="1806">
          <cell r="BT1806" t="str">
            <v>Murakeresztúr</v>
          </cell>
        </row>
        <row r="1807">
          <cell r="BT1807" t="str">
            <v>Murarátka</v>
          </cell>
        </row>
        <row r="1808">
          <cell r="BT1808" t="str">
            <v>Muraszemenye</v>
          </cell>
        </row>
        <row r="1809">
          <cell r="BT1809" t="str">
            <v>Murga</v>
          </cell>
        </row>
        <row r="1810">
          <cell r="BT1810" t="str">
            <v>Murony</v>
          </cell>
        </row>
        <row r="1811">
          <cell r="BT1811" t="str">
            <v>Nábrád</v>
          </cell>
        </row>
        <row r="1812">
          <cell r="BT1812" t="str">
            <v>Nadap</v>
          </cell>
        </row>
        <row r="1813">
          <cell r="BT1813" t="str">
            <v>Nádasd</v>
          </cell>
        </row>
        <row r="1814">
          <cell r="BT1814" t="str">
            <v>Nádasdladány</v>
          </cell>
        </row>
        <row r="1815">
          <cell r="BT1815" t="str">
            <v>Nádudvar</v>
          </cell>
        </row>
        <row r="1816">
          <cell r="BT1816" t="str">
            <v>Nágocs</v>
          </cell>
        </row>
        <row r="1817">
          <cell r="BT1817" t="str">
            <v>Nagyacsád</v>
          </cell>
        </row>
        <row r="1818">
          <cell r="BT1818" t="str">
            <v>Nagyalásony</v>
          </cell>
        </row>
        <row r="1819">
          <cell r="BT1819" t="str">
            <v>Nagyar</v>
          </cell>
        </row>
        <row r="1820">
          <cell r="BT1820" t="str">
            <v>Nagyatád</v>
          </cell>
        </row>
        <row r="1821">
          <cell r="BT1821" t="str">
            <v>Nagybajcs</v>
          </cell>
        </row>
        <row r="1822">
          <cell r="BT1822" t="str">
            <v>Nagybajom</v>
          </cell>
        </row>
        <row r="1823">
          <cell r="BT1823" t="str">
            <v>Nagybakónak</v>
          </cell>
        </row>
        <row r="1824">
          <cell r="BT1824" t="str">
            <v>Nagybánhegyes</v>
          </cell>
        </row>
        <row r="1825">
          <cell r="BT1825" t="str">
            <v>Nagybaracska</v>
          </cell>
        </row>
        <row r="1826">
          <cell r="BT1826" t="str">
            <v>Nagybarca</v>
          </cell>
        </row>
        <row r="1827">
          <cell r="BT1827" t="str">
            <v>Nagybárkány</v>
          </cell>
        </row>
        <row r="1828">
          <cell r="BT1828" t="str">
            <v>Nagyberény</v>
          </cell>
        </row>
        <row r="1829">
          <cell r="BT1829" t="str">
            <v>Nagyberki</v>
          </cell>
        </row>
        <row r="1830">
          <cell r="BT1830" t="str">
            <v>Nagybörzsöny</v>
          </cell>
        </row>
        <row r="1831">
          <cell r="BT1831" t="str">
            <v>Nagybudmér</v>
          </cell>
        </row>
        <row r="1832">
          <cell r="BT1832" t="str">
            <v>Nagycenk</v>
          </cell>
        </row>
        <row r="1833">
          <cell r="BT1833" t="str">
            <v>Nagycsány</v>
          </cell>
        </row>
        <row r="1834">
          <cell r="BT1834" t="str">
            <v>Nagycsécs</v>
          </cell>
        </row>
        <row r="1835">
          <cell r="BT1835" t="str">
            <v>Nagycsepely</v>
          </cell>
        </row>
        <row r="1836">
          <cell r="BT1836" t="str">
            <v>Nagycserkesz</v>
          </cell>
        </row>
        <row r="1837">
          <cell r="BT1837" t="str">
            <v>Nagydém</v>
          </cell>
        </row>
        <row r="1838">
          <cell r="BT1838" t="str">
            <v>Nagydobos</v>
          </cell>
        </row>
        <row r="1839">
          <cell r="BT1839" t="str">
            <v>Nagydobsza</v>
          </cell>
        </row>
        <row r="1840">
          <cell r="BT1840" t="str">
            <v>Nagydorog</v>
          </cell>
        </row>
        <row r="1841">
          <cell r="BT1841" t="str">
            <v>Nagyecsed</v>
          </cell>
        </row>
        <row r="1842">
          <cell r="BT1842" t="str">
            <v>Nagyér</v>
          </cell>
        </row>
        <row r="1843">
          <cell r="BT1843" t="str">
            <v>Nagyesztergár</v>
          </cell>
        </row>
        <row r="1844">
          <cell r="BT1844" t="str">
            <v>Nagyfüged</v>
          </cell>
        </row>
        <row r="1845">
          <cell r="BT1845" t="str">
            <v>Nagygeresd</v>
          </cell>
        </row>
        <row r="1846">
          <cell r="BT1846" t="str">
            <v>Nagygörbő</v>
          </cell>
        </row>
        <row r="1847">
          <cell r="BT1847" t="str">
            <v>Nagygyimót</v>
          </cell>
        </row>
        <row r="1848">
          <cell r="BT1848" t="str">
            <v>Nagyhajmás</v>
          </cell>
        </row>
        <row r="1849">
          <cell r="BT1849" t="str">
            <v>Nagyhalász</v>
          </cell>
        </row>
        <row r="1850">
          <cell r="BT1850" t="str">
            <v>Nagyharsány</v>
          </cell>
        </row>
        <row r="1851">
          <cell r="BT1851" t="str">
            <v>Nagyhegyes</v>
          </cell>
        </row>
        <row r="1852">
          <cell r="BT1852" t="str">
            <v>Nagyhódos</v>
          </cell>
        </row>
        <row r="1853">
          <cell r="BT1853" t="str">
            <v>Nagyhuta</v>
          </cell>
        </row>
        <row r="1854">
          <cell r="BT1854" t="str">
            <v>Nagyigmánd</v>
          </cell>
        </row>
        <row r="1855">
          <cell r="BT1855" t="str">
            <v>Nagyiván</v>
          </cell>
        </row>
        <row r="1856">
          <cell r="BT1856" t="str">
            <v>Nagykálló</v>
          </cell>
        </row>
        <row r="1857">
          <cell r="BT1857" t="str">
            <v>Nagykamarás</v>
          </cell>
        </row>
        <row r="1858">
          <cell r="BT1858" t="str">
            <v>Nagykanizsa</v>
          </cell>
        </row>
        <row r="1859">
          <cell r="BT1859" t="str">
            <v>Nagykapornak</v>
          </cell>
        </row>
        <row r="1860">
          <cell r="BT1860" t="str">
            <v>Nagykarácsony</v>
          </cell>
        </row>
        <row r="1861">
          <cell r="BT1861" t="str">
            <v>Nagykáta</v>
          </cell>
        </row>
        <row r="1862">
          <cell r="BT1862" t="str">
            <v>Nagykereki</v>
          </cell>
        </row>
        <row r="1863">
          <cell r="BT1863" t="str">
            <v>Nagykeresztúr</v>
          </cell>
        </row>
        <row r="1864">
          <cell r="BT1864" t="str">
            <v>Nagykinizs</v>
          </cell>
        </row>
        <row r="1865">
          <cell r="BT1865" t="str">
            <v>Nagykónyi</v>
          </cell>
        </row>
        <row r="1866">
          <cell r="BT1866" t="str">
            <v>Nagykorpád</v>
          </cell>
        </row>
        <row r="1867">
          <cell r="BT1867" t="str">
            <v>Nagykovácsi</v>
          </cell>
        </row>
        <row r="1868">
          <cell r="BT1868" t="str">
            <v>Nagykozár</v>
          </cell>
        </row>
        <row r="1869">
          <cell r="BT1869" t="str">
            <v>Nagykökényes</v>
          </cell>
        </row>
        <row r="1870">
          <cell r="BT1870" t="str">
            <v>Nagykölked</v>
          </cell>
        </row>
        <row r="1871">
          <cell r="BT1871" t="str">
            <v>Nagykőrös</v>
          </cell>
        </row>
        <row r="1872">
          <cell r="BT1872" t="str">
            <v>Nagykörű</v>
          </cell>
        </row>
        <row r="1873">
          <cell r="BT1873" t="str">
            <v>Nagykutas</v>
          </cell>
        </row>
        <row r="1874">
          <cell r="BT1874" t="str">
            <v>Nagylak</v>
          </cell>
        </row>
        <row r="1875">
          <cell r="BT1875" t="str">
            <v>Nagylengyel</v>
          </cell>
        </row>
        <row r="1876">
          <cell r="BT1876" t="str">
            <v>Nagylóc</v>
          </cell>
        </row>
        <row r="1877">
          <cell r="BT1877" t="str">
            <v>Nagylók</v>
          </cell>
        </row>
        <row r="1878">
          <cell r="BT1878" t="str">
            <v>Nagylózs</v>
          </cell>
        </row>
        <row r="1879">
          <cell r="BT1879" t="str">
            <v>Nagymágocs</v>
          </cell>
        </row>
        <row r="1880">
          <cell r="BT1880" t="str">
            <v>Nagymányok</v>
          </cell>
        </row>
        <row r="1881">
          <cell r="BT1881" t="str">
            <v>Nagymaros</v>
          </cell>
        </row>
        <row r="1882">
          <cell r="BT1882" t="str">
            <v>Nagymizdó</v>
          </cell>
        </row>
        <row r="1883">
          <cell r="BT1883" t="str">
            <v>Nagynyárád</v>
          </cell>
        </row>
        <row r="1884">
          <cell r="BT1884" t="str">
            <v>Nagyoroszi</v>
          </cell>
        </row>
        <row r="1885">
          <cell r="BT1885" t="str">
            <v>Nagypáli</v>
          </cell>
        </row>
        <row r="1886">
          <cell r="BT1886" t="str">
            <v>Nagypall</v>
          </cell>
        </row>
        <row r="1887">
          <cell r="BT1887" t="str">
            <v>Nagypeterd</v>
          </cell>
        </row>
        <row r="1888">
          <cell r="BT1888" t="str">
            <v>Nagypirit</v>
          </cell>
        </row>
        <row r="1889">
          <cell r="BT1889" t="str">
            <v>Nagyrábé</v>
          </cell>
        </row>
        <row r="1890">
          <cell r="BT1890" t="str">
            <v>Nagyrada</v>
          </cell>
        </row>
        <row r="1891">
          <cell r="BT1891" t="str">
            <v>Nagyrákos</v>
          </cell>
        </row>
        <row r="1892">
          <cell r="BT1892" t="str">
            <v>Nagyrécse</v>
          </cell>
        </row>
        <row r="1893">
          <cell r="BT1893" t="str">
            <v>Nagyréde</v>
          </cell>
        </row>
        <row r="1894">
          <cell r="BT1894" t="str">
            <v>Nagyrév</v>
          </cell>
        </row>
        <row r="1895">
          <cell r="BT1895" t="str">
            <v>Nagyrozvágy</v>
          </cell>
        </row>
        <row r="1896">
          <cell r="BT1896" t="str">
            <v>Nagysáp</v>
          </cell>
        </row>
        <row r="1897">
          <cell r="BT1897" t="str">
            <v>Nagysimonyi</v>
          </cell>
        </row>
        <row r="1898">
          <cell r="BT1898" t="str">
            <v>Nagyszakácsi</v>
          </cell>
        </row>
        <row r="1899">
          <cell r="BT1899" t="str">
            <v>Nagyszékely</v>
          </cell>
        </row>
        <row r="1900">
          <cell r="BT1900" t="str">
            <v>Nagyszekeres</v>
          </cell>
        </row>
        <row r="1901">
          <cell r="BT1901" t="str">
            <v>Nagyszénás</v>
          </cell>
        </row>
        <row r="1902">
          <cell r="BT1902" t="str">
            <v>Nagyszentjános</v>
          </cell>
        </row>
        <row r="1903">
          <cell r="BT1903" t="str">
            <v>Nagyszokoly</v>
          </cell>
        </row>
        <row r="1904">
          <cell r="BT1904" t="str">
            <v>Nagytálya</v>
          </cell>
        </row>
        <row r="1905">
          <cell r="BT1905" t="str">
            <v>Nagytarcsa</v>
          </cell>
        </row>
        <row r="1906">
          <cell r="BT1906" t="str">
            <v>Nagytevel</v>
          </cell>
        </row>
        <row r="1907">
          <cell r="BT1907" t="str">
            <v>Nagytilaj</v>
          </cell>
        </row>
        <row r="1908">
          <cell r="BT1908" t="str">
            <v>Nagytótfalu</v>
          </cell>
        </row>
        <row r="1909">
          <cell r="BT1909" t="str">
            <v>Nagytőke</v>
          </cell>
        </row>
        <row r="1910">
          <cell r="BT1910" t="str">
            <v>Nagyút</v>
          </cell>
        </row>
        <row r="1911">
          <cell r="BT1911" t="str">
            <v>Nagyvarsány</v>
          </cell>
        </row>
        <row r="1912">
          <cell r="BT1912" t="str">
            <v>Nagyváty</v>
          </cell>
        </row>
        <row r="1913">
          <cell r="BT1913" t="str">
            <v>Nagyvázsony</v>
          </cell>
        </row>
        <row r="1914">
          <cell r="BT1914" t="str">
            <v>Nagyvejke</v>
          </cell>
        </row>
        <row r="1915">
          <cell r="BT1915" t="str">
            <v>Nagyveleg</v>
          </cell>
        </row>
        <row r="1916">
          <cell r="BT1916" t="str">
            <v>Nagyvenyim</v>
          </cell>
        </row>
        <row r="1917">
          <cell r="BT1917" t="str">
            <v>Nagyvisnyó</v>
          </cell>
        </row>
        <row r="1918">
          <cell r="BT1918" t="str">
            <v>Nak</v>
          </cell>
        </row>
        <row r="1919">
          <cell r="BT1919" t="str">
            <v>Napkor</v>
          </cell>
        </row>
        <row r="1920">
          <cell r="BT1920" t="str">
            <v>Nárai</v>
          </cell>
        </row>
        <row r="1921">
          <cell r="BT1921" t="str">
            <v>Narda</v>
          </cell>
        </row>
        <row r="1922">
          <cell r="BT1922" t="str">
            <v>Naszály</v>
          </cell>
        </row>
        <row r="1923">
          <cell r="BT1923" t="str">
            <v>Négyes</v>
          </cell>
        </row>
        <row r="1924">
          <cell r="BT1924" t="str">
            <v>Nekézseny</v>
          </cell>
        </row>
        <row r="1925">
          <cell r="BT1925" t="str">
            <v>Nemesapáti</v>
          </cell>
        </row>
        <row r="1926">
          <cell r="BT1926" t="str">
            <v>Nemesbikk</v>
          </cell>
        </row>
        <row r="1927">
          <cell r="BT1927" t="str">
            <v>Nemesborzova</v>
          </cell>
        </row>
        <row r="1928">
          <cell r="BT1928" t="str">
            <v>Nemesbőd</v>
          </cell>
        </row>
        <row r="1929">
          <cell r="BT1929" t="str">
            <v>Nemesbük</v>
          </cell>
        </row>
        <row r="1930">
          <cell r="BT1930" t="str">
            <v>Nemescsó</v>
          </cell>
        </row>
        <row r="1931">
          <cell r="BT1931" t="str">
            <v>Nemesdéd</v>
          </cell>
        </row>
        <row r="1932">
          <cell r="BT1932" t="str">
            <v>Nemesgörzsöny</v>
          </cell>
        </row>
        <row r="1933">
          <cell r="BT1933" t="str">
            <v>Nemesgulács</v>
          </cell>
        </row>
        <row r="1934">
          <cell r="BT1934" t="str">
            <v>Nemeshany</v>
          </cell>
        </row>
        <row r="1935">
          <cell r="BT1935" t="str">
            <v>Nemeshetés</v>
          </cell>
        </row>
        <row r="1936">
          <cell r="BT1936" t="str">
            <v>Nemeske</v>
          </cell>
        </row>
        <row r="1937">
          <cell r="BT1937" t="str">
            <v>Nemeskér</v>
          </cell>
        </row>
        <row r="1938">
          <cell r="BT1938" t="str">
            <v>Nemeskeresztúr</v>
          </cell>
        </row>
        <row r="1939">
          <cell r="BT1939" t="str">
            <v>Nemeskisfalud</v>
          </cell>
        </row>
        <row r="1940">
          <cell r="BT1940" t="str">
            <v>Nemeskocs</v>
          </cell>
        </row>
        <row r="1941">
          <cell r="BT1941" t="str">
            <v>Nemeskolta</v>
          </cell>
        </row>
        <row r="1942">
          <cell r="BT1942" t="str">
            <v>Nemesládony</v>
          </cell>
        </row>
        <row r="1943">
          <cell r="BT1943" t="str">
            <v>Nemesmedves</v>
          </cell>
        </row>
        <row r="1944">
          <cell r="BT1944" t="str">
            <v>Nemesnádudvar</v>
          </cell>
        </row>
        <row r="1945">
          <cell r="BT1945" t="str">
            <v>Nemesnép</v>
          </cell>
        </row>
        <row r="1946">
          <cell r="BT1946" t="str">
            <v>Nemespátró</v>
          </cell>
        </row>
        <row r="1947">
          <cell r="BT1947" t="str">
            <v>Nemesrádó</v>
          </cell>
        </row>
        <row r="1948">
          <cell r="BT1948" t="str">
            <v>Nemesrempehollós</v>
          </cell>
        </row>
        <row r="1949">
          <cell r="BT1949" t="str">
            <v>Nemessándorháza</v>
          </cell>
        </row>
        <row r="1950">
          <cell r="BT1950" t="str">
            <v>Nemesszalók</v>
          </cell>
        </row>
        <row r="1951">
          <cell r="BT1951" t="str">
            <v>Nemesszentandrás</v>
          </cell>
        </row>
        <row r="1952">
          <cell r="BT1952" t="str">
            <v>Nemesvámos</v>
          </cell>
        </row>
        <row r="1953">
          <cell r="BT1953" t="str">
            <v>Nemesvid</v>
          </cell>
        </row>
        <row r="1954">
          <cell r="BT1954" t="str">
            <v>Nemesvita</v>
          </cell>
        </row>
        <row r="1955">
          <cell r="BT1955" t="str">
            <v>Németbánya</v>
          </cell>
        </row>
        <row r="1956">
          <cell r="BT1956" t="str">
            <v>Németfalu</v>
          </cell>
        </row>
        <row r="1957">
          <cell r="BT1957" t="str">
            <v>Németkér</v>
          </cell>
        </row>
        <row r="1958">
          <cell r="BT1958" t="str">
            <v>Nemti</v>
          </cell>
        </row>
        <row r="1959">
          <cell r="BT1959" t="str">
            <v>Neszmély</v>
          </cell>
        </row>
        <row r="1960">
          <cell r="BT1960" t="str">
            <v>Nézsa</v>
          </cell>
        </row>
        <row r="1961">
          <cell r="BT1961" t="str">
            <v>Nick</v>
          </cell>
        </row>
        <row r="1962">
          <cell r="BT1962" t="str">
            <v>Nikla</v>
          </cell>
        </row>
        <row r="1963">
          <cell r="BT1963" t="str">
            <v>Nógrád</v>
          </cell>
        </row>
        <row r="1964">
          <cell r="BT1964" t="str">
            <v>Nógrádkövesd</v>
          </cell>
        </row>
        <row r="1965">
          <cell r="BT1965" t="str">
            <v>Nógrádmarcal</v>
          </cell>
        </row>
        <row r="1966">
          <cell r="BT1966" t="str">
            <v>Nógrádmegyer</v>
          </cell>
        </row>
        <row r="1967">
          <cell r="BT1967" t="str">
            <v>Nógrádsáp</v>
          </cell>
        </row>
        <row r="1968">
          <cell r="BT1968" t="str">
            <v>Nógrádsipek</v>
          </cell>
        </row>
        <row r="1969">
          <cell r="BT1969" t="str">
            <v>Nógrádszakál</v>
          </cell>
        </row>
        <row r="1970">
          <cell r="BT1970" t="str">
            <v>Nóráp</v>
          </cell>
        </row>
        <row r="1971">
          <cell r="BT1971" t="str">
            <v>Noszlop</v>
          </cell>
        </row>
        <row r="1972">
          <cell r="BT1972" t="str">
            <v>Noszvaj</v>
          </cell>
        </row>
        <row r="1973">
          <cell r="BT1973" t="str">
            <v>Nova</v>
          </cell>
        </row>
        <row r="1974">
          <cell r="BT1974" t="str">
            <v>Novaj</v>
          </cell>
        </row>
        <row r="1975">
          <cell r="BT1975" t="str">
            <v>Novajidrány</v>
          </cell>
        </row>
        <row r="1976">
          <cell r="BT1976" t="str">
            <v>Nőtincs</v>
          </cell>
        </row>
        <row r="1977">
          <cell r="BT1977" t="str">
            <v>Nyalka</v>
          </cell>
        </row>
        <row r="1978">
          <cell r="BT1978" t="str">
            <v>Nyárád</v>
          </cell>
        </row>
        <row r="1979">
          <cell r="BT1979" t="str">
            <v>Nyáregyháza</v>
          </cell>
        </row>
        <row r="1980">
          <cell r="BT1980" t="str">
            <v>Nyárlőrinc</v>
          </cell>
        </row>
        <row r="1981">
          <cell r="BT1981" t="str">
            <v>Nyársapát</v>
          </cell>
        </row>
        <row r="1982">
          <cell r="BT1982" t="str">
            <v>Nyékládháza</v>
          </cell>
        </row>
        <row r="1983">
          <cell r="BT1983" t="str">
            <v>Nyergesújfalu</v>
          </cell>
        </row>
        <row r="1984">
          <cell r="BT1984" t="str">
            <v>Nyésta</v>
          </cell>
        </row>
        <row r="1985">
          <cell r="BT1985" t="str">
            <v>Nyim</v>
          </cell>
        </row>
        <row r="1986">
          <cell r="BT1986" t="str">
            <v>Nyírábrány</v>
          </cell>
        </row>
        <row r="1987">
          <cell r="BT1987" t="str">
            <v>Nyíracsád</v>
          </cell>
        </row>
        <row r="1988">
          <cell r="BT1988" t="str">
            <v>Nyirád</v>
          </cell>
        </row>
        <row r="1989">
          <cell r="BT1989" t="str">
            <v>Nyíradony</v>
          </cell>
        </row>
        <row r="1990">
          <cell r="BT1990" t="str">
            <v>Nyírbátor</v>
          </cell>
        </row>
        <row r="1991">
          <cell r="BT1991" t="str">
            <v>Nyírbéltek</v>
          </cell>
        </row>
        <row r="1992">
          <cell r="BT1992" t="str">
            <v>Nyírbogát</v>
          </cell>
        </row>
        <row r="1993">
          <cell r="BT1993" t="str">
            <v>Nyírbogdány</v>
          </cell>
        </row>
        <row r="1994">
          <cell r="BT1994" t="str">
            <v>Nyírcsaholy</v>
          </cell>
        </row>
        <row r="1995">
          <cell r="BT1995" t="str">
            <v>Nyírcsászári</v>
          </cell>
        </row>
        <row r="1996">
          <cell r="BT1996" t="str">
            <v>Nyírderzs</v>
          </cell>
        </row>
        <row r="1997">
          <cell r="BT1997" t="str">
            <v>Nyíregyháza</v>
          </cell>
        </row>
        <row r="1998">
          <cell r="BT1998" t="str">
            <v>Nyírgelse</v>
          </cell>
        </row>
        <row r="1999">
          <cell r="BT1999" t="str">
            <v>Nyírgyulaj</v>
          </cell>
        </row>
        <row r="2000">
          <cell r="BT2000" t="str">
            <v>Nyíri</v>
          </cell>
        </row>
        <row r="2001">
          <cell r="BT2001" t="str">
            <v>Nyíribrony</v>
          </cell>
        </row>
        <row r="2002">
          <cell r="BT2002" t="str">
            <v>Nyírjákó</v>
          </cell>
        </row>
        <row r="2003">
          <cell r="BT2003" t="str">
            <v>Nyírkarász</v>
          </cell>
        </row>
        <row r="2004">
          <cell r="BT2004" t="str">
            <v>Nyírkáta</v>
          </cell>
        </row>
        <row r="2005">
          <cell r="BT2005" t="str">
            <v>Nyírkércs</v>
          </cell>
        </row>
        <row r="2006">
          <cell r="BT2006" t="str">
            <v>Nyírlövő</v>
          </cell>
        </row>
        <row r="2007">
          <cell r="BT2007" t="str">
            <v>Nyírlugos</v>
          </cell>
        </row>
        <row r="2008">
          <cell r="BT2008" t="str">
            <v>Nyírmada</v>
          </cell>
        </row>
        <row r="2009">
          <cell r="BT2009" t="str">
            <v>Nyírmártonfalva</v>
          </cell>
        </row>
        <row r="2010">
          <cell r="BT2010" t="str">
            <v>Nyírmeggyes</v>
          </cell>
        </row>
        <row r="2011">
          <cell r="BT2011" t="str">
            <v>Nyírmihálydi</v>
          </cell>
        </row>
        <row r="2012">
          <cell r="BT2012" t="str">
            <v>Nyírparasznya</v>
          </cell>
        </row>
        <row r="2013">
          <cell r="BT2013" t="str">
            <v>Nyírpazony</v>
          </cell>
        </row>
        <row r="2014">
          <cell r="BT2014" t="str">
            <v>Nyírpilis</v>
          </cell>
        </row>
        <row r="2015">
          <cell r="BT2015" t="str">
            <v>Nyírtass</v>
          </cell>
        </row>
        <row r="2016">
          <cell r="BT2016" t="str">
            <v>Nyírtelek</v>
          </cell>
        </row>
        <row r="2017">
          <cell r="BT2017" t="str">
            <v>Nyírtét</v>
          </cell>
        </row>
        <row r="2018">
          <cell r="BT2018" t="str">
            <v>Nyírtura</v>
          </cell>
        </row>
        <row r="2019">
          <cell r="BT2019" t="str">
            <v>Nyírvasvári</v>
          </cell>
        </row>
        <row r="2020">
          <cell r="BT2020" t="str">
            <v>Nyomár</v>
          </cell>
        </row>
        <row r="2021">
          <cell r="BT2021" t="str">
            <v>Nyőgér</v>
          </cell>
        </row>
        <row r="2022">
          <cell r="BT2022" t="str">
            <v>Nyugotszenterzsébet</v>
          </cell>
        </row>
        <row r="2023">
          <cell r="BT2023" t="str">
            <v>Nyúl</v>
          </cell>
        </row>
        <row r="2024">
          <cell r="BT2024" t="str">
            <v>Óbánya</v>
          </cell>
        </row>
        <row r="2025">
          <cell r="BT2025" t="str">
            <v>Óbarok</v>
          </cell>
        </row>
        <row r="2026">
          <cell r="BT2026" t="str">
            <v>Óbudavár</v>
          </cell>
        </row>
        <row r="2027">
          <cell r="BT2027" t="str">
            <v>Ócsa</v>
          </cell>
        </row>
        <row r="2028">
          <cell r="BT2028" t="str">
            <v>Ócsárd</v>
          </cell>
        </row>
        <row r="2029">
          <cell r="BT2029" t="str">
            <v>Ófalu</v>
          </cell>
        </row>
        <row r="2030">
          <cell r="BT2030" t="str">
            <v>Ófehértó</v>
          </cell>
        </row>
        <row r="2031">
          <cell r="BT2031" t="str">
            <v>Óföldeák</v>
          </cell>
        </row>
        <row r="2032">
          <cell r="BT2032" t="str">
            <v>Óhíd</v>
          </cell>
        </row>
        <row r="2033">
          <cell r="BT2033" t="str">
            <v>Okány</v>
          </cell>
        </row>
        <row r="2034">
          <cell r="BT2034" t="str">
            <v>Okorág</v>
          </cell>
        </row>
        <row r="2035">
          <cell r="BT2035" t="str">
            <v>Okorvölgy</v>
          </cell>
        </row>
        <row r="2036">
          <cell r="BT2036" t="str">
            <v>Olasz</v>
          </cell>
        </row>
        <row r="2037">
          <cell r="BT2037" t="str">
            <v>Olaszfa</v>
          </cell>
        </row>
        <row r="2038">
          <cell r="BT2038" t="str">
            <v>Olaszfalu</v>
          </cell>
        </row>
        <row r="2039">
          <cell r="BT2039" t="str">
            <v>Olaszliszka</v>
          </cell>
        </row>
        <row r="2040">
          <cell r="BT2040" t="str">
            <v>Olcsva</v>
          </cell>
        </row>
        <row r="2041">
          <cell r="BT2041" t="str">
            <v>Olcsvaapáti</v>
          </cell>
        </row>
        <row r="2042">
          <cell r="BT2042" t="str">
            <v>Old</v>
          </cell>
        </row>
        <row r="2043">
          <cell r="BT2043" t="str">
            <v>Ólmod</v>
          </cell>
        </row>
        <row r="2044">
          <cell r="BT2044" t="str">
            <v>Oltárc</v>
          </cell>
        </row>
        <row r="2045">
          <cell r="BT2045" t="str">
            <v>Onga</v>
          </cell>
        </row>
        <row r="2046">
          <cell r="BT2046" t="str">
            <v>Ónod</v>
          </cell>
        </row>
        <row r="2047">
          <cell r="BT2047" t="str">
            <v>Ópályi</v>
          </cell>
        </row>
        <row r="2048">
          <cell r="BT2048" t="str">
            <v>Ópusztaszer</v>
          </cell>
        </row>
        <row r="2049">
          <cell r="BT2049" t="str">
            <v>Orbányosfa</v>
          </cell>
        </row>
        <row r="2050">
          <cell r="BT2050" t="str">
            <v>Orci</v>
          </cell>
        </row>
        <row r="2051">
          <cell r="BT2051" t="str">
            <v>Ordacsehi</v>
          </cell>
        </row>
        <row r="2052">
          <cell r="BT2052" t="str">
            <v>Ordas</v>
          </cell>
        </row>
        <row r="2053">
          <cell r="BT2053" t="str">
            <v>Orfalu</v>
          </cell>
        </row>
        <row r="2054">
          <cell r="BT2054" t="str">
            <v>Orfű</v>
          </cell>
        </row>
        <row r="2055">
          <cell r="BT2055" t="str">
            <v>Orgovány</v>
          </cell>
        </row>
        <row r="2056">
          <cell r="BT2056" t="str">
            <v>Ormándlak</v>
          </cell>
        </row>
        <row r="2057">
          <cell r="BT2057" t="str">
            <v>Ormosbánya</v>
          </cell>
        </row>
        <row r="2058">
          <cell r="BT2058" t="str">
            <v>Orosháza</v>
          </cell>
        </row>
        <row r="2059">
          <cell r="BT2059" t="str">
            <v>Oroszi</v>
          </cell>
        </row>
        <row r="2060">
          <cell r="BT2060" t="str">
            <v>Oroszlány</v>
          </cell>
        </row>
        <row r="2061">
          <cell r="BT2061" t="str">
            <v>Oroszló</v>
          </cell>
        </row>
        <row r="2062">
          <cell r="BT2062" t="str">
            <v>Orosztony</v>
          </cell>
        </row>
        <row r="2063">
          <cell r="BT2063" t="str">
            <v>Ortaháza</v>
          </cell>
        </row>
        <row r="2064">
          <cell r="BT2064" t="str">
            <v>Osli</v>
          </cell>
        </row>
        <row r="2065">
          <cell r="BT2065" t="str">
            <v>Ostffyasszonyfa</v>
          </cell>
        </row>
        <row r="2066">
          <cell r="BT2066" t="str">
            <v>Ostoros</v>
          </cell>
        </row>
        <row r="2067">
          <cell r="BT2067" t="str">
            <v>Oszkó</v>
          </cell>
        </row>
        <row r="2068">
          <cell r="BT2068" t="str">
            <v>Oszlár</v>
          </cell>
        </row>
        <row r="2069">
          <cell r="BT2069" t="str">
            <v>Osztopán</v>
          </cell>
        </row>
        <row r="2070">
          <cell r="BT2070" t="str">
            <v>Ózd</v>
          </cell>
        </row>
        <row r="2071">
          <cell r="BT2071" t="str">
            <v>Ózdfalu</v>
          </cell>
        </row>
        <row r="2072">
          <cell r="BT2072" t="str">
            <v>Ozmánbük</v>
          </cell>
        </row>
        <row r="2073">
          <cell r="BT2073" t="str">
            <v>Ozora</v>
          </cell>
        </row>
        <row r="2074">
          <cell r="BT2074" t="str">
            <v>Öcs</v>
          </cell>
        </row>
        <row r="2075">
          <cell r="BT2075" t="str">
            <v>Őcsény</v>
          </cell>
        </row>
        <row r="2076">
          <cell r="BT2076" t="str">
            <v>Öcsöd</v>
          </cell>
        </row>
        <row r="2077">
          <cell r="BT2077" t="str">
            <v>Ököritófülpös</v>
          </cell>
        </row>
        <row r="2078">
          <cell r="BT2078" t="str">
            <v>Ölbő</v>
          </cell>
        </row>
        <row r="2079">
          <cell r="BT2079" t="str">
            <v>Ömböly</v>
          </cell>
        </row>
        <row r="2080">
          <cell r="BT2080" t="str">
            <v>Őr</v>
          </cell>
        </row>
        <row r="2081">
          <cell r="BT2081" t="str">
            <v>Őrbottyán</v>
          </cell>
        </row>
        <row r="2082">
          <cell r="BT2082" t="str">
            <v>Öregcsertő</v>
          </cell>
        </row>
        <row r="2083">
          <cell r="BT2083" t="str">
            <v>Öreglak</v>
          </cell>
        </row>
        <row r="2084">
          <cell r="BT2084" t="str">
            <v>Őrhalom</v>
          </cell>
        </row>
        <row r="2085">
          <cell r="BT2085" t="str">
            <v>Őrimagyarósd</v>
          </cell>
        </row>
        <row r="2086">
          <cell r="BT2086" t="str">
            <v>Őriszentpéter</v>
          </cell>
        </row>
        <row r="2087">
          <cell r="BT2087" t="str">
            <v>Örkény</v>
          </cell>
        </row>
        <row r="2088">
          <cell r="BT2088" t="str">
            <v>Örményes</v>
          </cell>
        </row>
        <row r="2089">
          <cell r="BT2089" t="str">
            <v>Örménykút</v>
          </cell>
        </row>
        <row r="2090">
          <cell r="BT2090" t="str">
            <v>Őrtilos</v>
          </cell>
        </row>
        <row r="2091">
          <cell r="BT2091" t="str">
            <v>Örvényes</v>
          </cell>
        </row>
        <row r="2092">
          <cell r="BT2092" t="str">
            <v>Ősagárd</v>
          </cell>
        </row>
        <row r="2093">
          <cell r="BT2093" t="str">
            <v>Ősi</v>
          </cell>
        </row>
        <row r="2094">
          <cell r="BT2094" t="str">
            <v>Öskü</v>
          </cell>
        </row>
        <row r="2095">
          <cell r="BT2095" t="str">
            <v>Öttevény</v>
          </cell>
        </row>
        <row r="2096">
          <cell r="BT2096" t="str">
            <v>Öttömös</v>
          </cell>
        </row>
        <row r="2097">
          <cell r="BT2097" t="str">
            <v>Ötvöskónyi</v>
          </cell>
        </row>
        <row r="2098">
          <cell r="BT2098" t="str">
            <v>Pácin</v>
          </cell>
        </row>
        <row r="2099">
          <cell r="BT2099" t="str">
            <v>Pacsa</v>
          </cell>
        </row>
        <row r="2100">
          <cell r="BT2100" t="str">
            <v>Pácsony</v>
          </cell>
        </row>
        <row r="2101">
          <cell r="BT2101" t="str">
            <v>Padár</v>
          </cell>
        </row>
        <row r="2102">
          <cell r="BT2102" t="str">
            <v>Páhi</v>
          </cell>
        </row>
        <row r="2103">
          <cell r="BT2103" t="str">
            <v>Páka</v>
          </cell>
        </row>
        <row r="2104">
          <cell r="BT2104" t="str">
            <v>Pakod</v>
          </cell>
        </row>
        <row r="2105">
          <cell r="BT2105" t="str">
            <v>Pákozd</v>
          </cell>
        </row>
        <row r="2106">
          <cell r="BT2106" t="str">
            <v>Paks</v>
          </cell>
        </row>
        <row r="2107">
          <cell r="BT2107" t="str">
            <v>Palé</v>
          </cell>
        </row>
        <row r="2108">
          <cell r="BT2108" t="str">
            <v>Pálfa</v>
          </cell>
        </row>
        <row r="2109">
          <cell r="BT2109" t="str">
            <v>Pálfiszeg</v>
          </cell>
        </row>
        <row r="2110">
          <cell r="BT2110" t="str">
            <v>Pálháza</v>
          </cell>
        </row>
        <row r="2111">
          <cell r="BT2111" t="str">
            <v>Páli</v>
          </cell>
        </row>
        <row r="2112">
          <cell r="BT2112" t="str">
            <v>Palkonya</v>
          </cell>
        </row>
        <row r="2113">
          <cell r="BT2113" t="str">
            <v>Pálmajor</v>
          </cell>
        </row>
        <row r="2114">
          <cell r="BT2114" t="str">
            <v>Pálmonostora</v>
          </cell>
        </row>
        <row r="2115">
          <cell r="BT2115" t="str">
            <v>Pálosvörösmart</v>
          </cell>
        </row>
        <row r="2116">
          <cell r="BT2116" t="str">
            <v>Palotabozsok</v>
          </cell>
        </row>
        <row r="2117">
          <cell r="BT2117" t="str">
            <v>Palotás</v>
          </cell>
        </row>
        <row r="2118">
          <cell r="BT2118" t="str">
            <v>Paloznak</v>
          </cell>
        </row>
        <row r="2119">
          <cell r="BT2119" t="str">
            <v>Pamlény</v>
          </cell>
        </row>
        <row r="2120">
          <cell r="BT2120" t="str">
            <v>Pamuk</v>
          </cell>
        </row>
        <row r="2121">
          <cell r="BT2121" t="str">
            <v>Pánd</v>
          </cell>
        </row>
        <row r="2122">
          <cell r="BT2122" t="str">
            <v>Pankasz</v>
          </cell>
        </row>
        <row r="2123">
          <cell r="BT2123" t="str">
            <v>Pannonhalma</v>
          </cell>
        </row>
        <row r="2124">
          <cell r="BT2124" t="str">
            <v>Pányok</v>
          </cell>
        </row>
        <row r="2125">
          <cell r="BT2125" t="str">
            <v>Panyola</v>
          </cell>
        </row>
        <row r="2126">
          <cell r="BT2126" t="str">
            <v>Pap</v>
          </cell>
        </row>
        <row r="2127">
          <cell r="BT2127" t="str">
            <v>Pápa</v>
          </cell>
        </row>
        <row r="2128">
          <cell r="BT2128" t="str">
            <v>Pápadereske</v>
          </cell>
        </row>
        <row r="2129">
          <cell r="BT2129" t="str">
            <v>Pápakovácsi</v>
          </cell>
        </row>
        <row r="2130">
          <cell r="BT2130" t="str">
            <v>Pápasalamon</v>
          </cell>
        </row>
        <row r="2131">
          <cell r="BT2131" t="str">
            <v>Pápateszér</v>
          </cell>
        </row>
        <row r="2132">
          <cell r="BT2132" t="str">
            <v>Papkeszi</v>
          </cell>
        </row>
        <row r="2133">
          <cell r="BT2133" t="str">
            <v>Pápoc</v>
          </cell>
        </row>
        <row r="2134">
          <cell r="BT2134" t="str">
            <v>Papos</v>
          </cell>
        </row>
        <row r="2135">
          <cell r="BT2135" t="str">
            <v>Páprád</v>
          </cell>
        </row>
        <row r="2136">
          <cell r="BT2136" t="str">
            <v>Parád</v>
          </cell>
        </row>
        <row r="2137">
          <cell r="BT2137" t="str">
            <v>Parádsasvár</v>
          </cell>
        </row>
        <row r="2138">
          <cell r="BT2138" t="str">
            <v>Parasznya</v>
          </cell>
        </row>
        <row r="2139">
          <cell r="BT2139" t="str">
            <v>Pári</v>
          </cell>
        </row>
        <row r="2140">
          <cell r="BT2140" t="str">
            <v>Paszab</v>
          </cell>
        </row>
        <row r="2141">
          <cell r="BT2141" t="str">
            <v>Pásztó</v>
          </cell>
        </row>
        <row r="2142">
          <cell r="BT2142" t="str">
            <v>Pásztori</v>
          </cell>
        </row>
        <row r="2143">
          <cell r="BT2143" t="str">
            <v>Pat</v>
          </cell>
        </row>
        <row r="2144">
          <cell r="BT2144" t="str">
            <v>Patak</v>
          </cell>
        </row>
        <row r="2145">
          <cell r="BT2145" t="str">
            <v>Patalom</v>
          </cell>
        </row>
        <row r="2146">
          <cell r="BT2146" t="str">
            <v>Patapoklosi</v>
          </cell>
        </row>
        <row r="2147">
          <cell r="BT2147" t="str">
            <v>Patca</v>
          </cell>
        </row>
        <row r="2148">
          <cell r="BT2148" t="str">
            <v>Pátka</v>
          </cell>
        </row>
        <row r="2149">
          <cell r="BT2149" t="str">
            <v>Patosfa</v>
          </cell>
        </row>
        <row r="2150">
          <cell r="BT2150" t="str">
            <v>Pátroha</v>
          </cell>
        </row>
        <row r="2151">
          <cell r="BT2151" t="str">
            <v>Patvarc</v>
          </cell>
        </row>
        <row r="2152">
          <cell r="BT2152" t="str">
            <v>Páty</v>
          </cell>
        </row>
        <row r="2153">
          <cell r="BT2153" t="str">
            <v>Pátyod</v>
          </cell>
        </row>
        <row r="2154">
          <cell r="BT2154" t="str">
            <v>Pázmánd</v>
          </cell>
        </row>
        <row r="2155">
          <cell r="BT2155" t="str">
            <v>Pázmándfalu</v>
          </cell>
        </row>
        <row r="2156">
          <cell r="BT2156" t="str">
            <v>Pécel</v>
          </cell>
        </row>
        <row r="2157">
          <cell r="BT2157" t="str">
            <v>Pecöl</v>
          </cell>
        </row>
        <row r="2158">
          <cell r="BT2158" t="str">
            <v>Pécs</v>
          </cell>
        </row>
        <row r="2159">
          <cell r="BT2159" t="str">
            <v>Pécsbagota</v>
          </cell>
        </row>
        <row r="2160">
          <cell r="BT2160" t="str">
            <v>Pécsdevecser</v>
          </cell>
        </row>
        <row r="2161">
          <cell r="BT2161" t="str">
            <v>Pécsely</v>
          </cell>
        </row>
        <row r="2162">
          <cell r="BT2162" t="str">
            <v>Pécsudvard</v>
          </cell>
        </row>
        <row r="2163">
          <cell r="BT2163" t="str">
            <v>Pécsvárad</v>
          </cell>
        </row>
        <row r="2164">
          <cell r="BT2164" t="str">
            <v>Pellérd</v>
          </cell>
        </row>
        <row r="2165">
          <cell r="BT2165" t="str">
            <v>Pély</v>
          </cell>
        </row>
        <row r="2166">
          <cell r="BT2166" t="str">
            <v>Penc</v>
          </cell>
        </row>
        <row r="2167">
          <cell r="BT2167" t="str">
            <v>Penészlek</v>
          </cell>
        </row>
        <row r="2168">
          <cell r="BT2168" t="str">
            <v>Pénzesgyőr</v>
          </cell>
        </row>
        <row r="2169">
          <cell r="BT2169" t="str">
            <v>Penyige</v>
          </cell>
        </row>
        <row r="2170">
          <cell r="BT2170" t="str">
            <v>Pér</v>
          </cell>
        </row>
        <row r="2171">
          <cell r="BT2171" t="str">
            <v>Perbál</v>
          </cell>
        </row>
        <row r="2172">
          <cell r="BT2172" t="str">
            <v>Pere</v>
          </cell>
        </row>
        <row r="2173">
          <cell r="BT2173" t="str">
            <v>Perecse</v>
          </cell>
        </row>
        <row r="2174">
          <cell r="BT2174" t="str">
            <v>Pereked</v>
          </cell>
        </row>
        <row r="2175">
          <cell r="BT2175" t="str">
            <v>Perenye</v>
          </cell>
        </row>
        <row r="2176">
          <cell r="BT2176" t="str">
            <v>Peresznye</v>
          </cell>
        </row>
        <row r="2177">
          <cell r="BT2177" t="str">
            <v>Pereszteg</v>
          </cell>
        </row>
        <row r="2178">
          <cell r="BT2178" t="str">
            <v>Perkáta</v>
          </cell>
        </row>
        <row r="2179">
          <cell r="BT2179" t="str">
            <v>Perkupa</v>
          </cell>
        </row>
        <row r="2180">
          <cell r="BT2180" t="str">
            <v>Perőcsény</v>
          </cell>
        </row>
        <row r="2181">
          <cell r="BT2181" t="str">
            <v>Peterd</v>
          </cell>
        </row>
        <row r="2182">
          <cell r="BT2182" t="str">
            <v>Péterhida</v>
          </cell>
        </row>
        <row r="2183">
          <cell r="BT2183" t="str">
            <v>Péteri</v>
          </cell>
        </row>
        <row r="2184">
          <cell r="BT2184" t="str">
            <v>Pétervására</v>
          </cell>
        </row>
        <row r="2185">
          <cell r="BT2185" t="str">
            <v>Pétfürdő</v>
          </cell>
        </row>
        <row r="2186">
          <cell r="BT2186" t="str">
            <v>Pethőhenye</v>
          </cell>
        </row>
        <row r="2187">
          <cell r="BT2187" t="str">
            <v>Petneháza</v>
          </cell>
        </row>
        <row r="2188">
          <cell r="BT2188" t="str">
            <v>Petőfibánya</v>
          </cell>
        </row>
        <row r="2189">
          <cell r="BT2189" t="str">
            <v>Petőfiszállás</v>
          </cell>
        </row>
        <row r="2190">
          <cell r="BT2190" t="str">
            <v>Petőháza</v>
          </cell>
        </row>
        <row r="2191">
          <cell r="BT2191" t="str">
            <v>Petőmihályfa</v>
          </cell>
        </row>
        <row r="2192">
          <cell r="BT2192" t="str">
            <v>Petrikeresztúr</v>
          </cell>
        </row>
        <row r="2193">
          <cell r="BT2193" t="str">
            <v>Petrivente</v>
          </cell>
        </row>
        <row r="2194">
          <cell r="BT2194" t="str">
            <v>Pettend</v>
          </cell>
        </row>
        <row r="2195">
          <cell r="BT2195" t="str">
            <v>Piliny</v>
          </cell>
        </row>
        <row r="2196">
          <cell r="BT2196" t="str">
            <v>Pilis</v>
          </cell>
        </row>
        <row r="2197">
          <cell r="BT2197" t="str">
            <v>Pilisborosjenő</v>
          </cell>
        </row>
        <row r="2198">
          <cell r="BT2198" t="str">
            <v>Piliscsaba</v>
          </cell>
        </row>
        <row r="2199">
          <cell r="BT2199" t="str">
            <v>Piliscsév</v>
          </cell>
        </row>
        <row r="2200">
          <cell r="BT2200" t="str">
            <v>Pilisjászfalu</v>
          </cell>
        </row>
        <row r="2201">
          <cell r="BT2201" t="str">
            <v>Pilismarót</v>
          </cell>
        </row>
        <row r="2202">
          <cell r="BT2202" t="str">
            <v>Pilisszántó</v>
          </cell>
        </row>
        <row r="2203">
          <cell r="BT2203" t="str">
            <v>Pilisszentiván</v>
          </cell>
        </row>
        <row r="2204">
          <cell r="BT2204" t="str">
            <v>Pilisszentkereszt</v>
          </cell>
        </row>
        <row r="2205">
          <cell r="BT2205" t="str">
            <v>Pilisszentlászló</v>
          </cell>
        </row>
        <row r="2206">
          <cell r="BT2206" t="str">
            <v>Pilisvörösvár</v>
          </cell>
        </row>
        <row r="2207">
          <cell r="BT2207" t="str">
            <v>Pincehely</v>
          </cell>
        </row>
        <row r="2208">
          <cell r="BT2208" t="str">
            <v>Pinkamindszent</v>
          </cell>
        </row>
        <row r="2209">
          <cell r="BT2209" t="str">
            <v>Pinnye</v>
          </cell>
        </row>
        <row r="2210">
          <cell r="BT2210" t="str">
            <v>Piricse</v>
          </cell>
        </row>
        <row r="2211">
          <cell r="BT2211" t="str">
            <v>Pirtó</v>
          </cell>
        </row>
        <row r="2212">
          <cell r="BT2212" t="str">
            <v>Piskó</v>
          </cell>
        </row>
        <row r="2213">
          <cell r="BT2213" t="str">
            <v>Pitvaros</v>
          </cell>
        </row>
        <row r="2214">
          <cell r="BT2214" t="str">
            <v>Pócsa</v>
          </cell>
        </row>
        <row r="2215">
          <cell r="BT2215" t="str">
            <v>Pocsaj</v>
          </cell>
        </row>
        <row r="2216">
          <cell r="BT2216" t="str">
            <v>Pócsmegyer</v>
          </cell>
        </row>
        <row r="2217">
          <cell r="BT2217" t="str">
            <v>Pócspetri</v>
          </cell>
        </row>
        <row r="2218">
          <cell r="BT2218" t="str">
            <v>Pogány</v>
          </cell>
        </row>
        <row r="2219">
          <cell r="BT2219" t="str">
            <v>Pogányszentpéter</v>
          </cell>
        </row>
        <row r="2220">
          <cell r="BT2220" t="str">
            <v>Pókaszepetk</v>
          </cell>
        </row>
        <row r="2221">
          <cell r="BT2221" t="str">
            <v>Polány</v>
          </cell>
        </row>
        <row r="2222">
          <cell r="BT2222" t="str">
            <v>Polgár</v>
          </cell>
        </row>
        <row r="2223">
          <cell r="BT2223" t="str">
            <v>Polgárdi</v>
          </cell>
        </row>
        <row r="2224">
          <cell r="BT2224" t="str">
            <v>Pomáz</v>
          </cell>
        </row>
        <row r="2225">
          <cell r="BT2225" t="str">
            <v>Porcsalma</v>
          </cell>
        </row>
        <row r="2226">
          <cell r="BT2226" t="str">
            <v>Pornóapáti</v>
          </cell>
        </row>
        <row r="2227">
          <cell r="BT2227" t="str">
            <v>Poroszló</v>
          </cell>
        </row>
        <row r="2228">
          <cell r="BT2228" t="str">
            <v>Porpác</v>
          </cell>
        </row>
        <row r="2229">
          <cell r="BT2229" t="str">
            <v>Porrog</v>
          </cell>
        </row>
        <row r="2230">
          <cell r="BT2230" t="str">
            <v>Porrogszentkirály</v>
          </cell>
        </row>
        <row r="2231">
          <cell r="BT2231" t="str">
            <v>Porrogszentpál</v>
          </cell>
        </row>
        <row r="2232">
          <cell r="BT2232" t="str">
            <v>Pórszombat</v>
          </cell>
        </row>
        <row r="2233">
          <cell r="BT2233" t="str">
            <v>Porva</v>
          </cell>
        </row>
        <row r="2234">
          <cell r="BT2234" t="str">
            <v>Pósfa</v>
          </cell>
        </row>
        <row r="2235">
          <cell r="BT2235" t="str">
            <v>Potony</v>
          </cell>
        </row>
        <row r="2236">
          <cell r="BT2236" t="str">
            <v>Potyond</v>
          </cell>
        </row>
        <row r="2237">
          <cell r="BT2237" t="str">
            <v>Pölöske</v>
          </cell>
        </row>
        <row r="2238">
          <cell r="BT2238" t="str">
            <v>Pölöskefő</v>
          </cell>
        </row>
        <row r="2239">
          <cell r="BT2239" t="str">
            <v>Pörböly</v>
          </cell>
        </row>
        <row r="2240">
          <cell r="BT2240" t="str">
            <v>Pördefölde</v>
          </cell>
        </row>
        <row r="2241">
          <cell r="BT2241" t="str">
            <v>Pötréte</v>
          </cell>
        </row>
        <row r="2242">
          <cell r="BT2242" t="str">
            <v>Prügy</v>
          </cell>
        </row>
        <row r="2243">
          <cell r="BT2243" t="str">
            <v>Pula</v>
          </cell>
        </row>
        <row r="2244">
          <cell r="BT2244" t="str">
            <v>Pusztaapáti</v>
          </cell>
        </row>
        <row r="2245">
          <cell r="BT2245" t="str">
            <v>Pusztaberki</v>
          </cell>
        </row>
        <row r="2246">
          <cell r="BT2246" t="str">
            <v>Pusztacsalád</v>
          </cell>
        </row>
        <row r="2247">
          <cell r="BT2247" t="str">
            <v>Pusztacsó</v>
          </cell>
        </row>
        <row r="2248">
          <cell r="BT2248" t="str">
            <v>Pusztadobos</v>
          </cell>
        </row>
        <row r="2249">
          <cell r="BT2249" t="str">
            <v>Pusztaederics</v>
          </cell>
        </row>
        <row r="2250">
          <cell r="BT2250" t="str">
            <v>Pusztafalu</v>
          </cell>
        </row>
        <row r="2251">
          <cell r="BT2251" t="str">
            <v>Pusztaföldvár</v>
          </cell>
        </row>
        <row r="2252">
          <cell r="BT2252" t="str">
            <v>Pusztahencse</v>
          </cell>
        </row>
        <row r="2253">
          <cell r="BT2253" t="str">
            <v>Pusztakovácsi</v>
          </cell>
        </row>
        <row r="2254">
          <cell r="BT2254" t="str">
            <v>Pusztamagyaród</v>
          </cell>
        </row>
        <row r="2255">
          <cell r="BT2255" t="str">
            <v>Pusztamérges</v>
          </cell>
        </row>
        <row r="2256">
          <cell r="BT2256" t="str">
            <v>Pusztamiske</v>
          </cell>
        </row>
        <row r="2257">
          <cell r="BT2257" t="str">
            <v>Pusztamonostor</v>
          </cell>
        </row>
        <row r="2258">
          <cell r="BT2258" t="str">
            <v>Pusztaottlaka</v>
          </cell>
        </row>
        <row r="2259">
          <cell r="BT2259" t="str">
            <v>Pusztaradvány</v>
          </cell>
        </row>
        <row r="2260">
          <cell r="BT2260" t="str">
            <v>Pusztaszabolcs</v>
          </cell>
        </row>
        <row r="2261">
          <cell r="BT2261" t="str">
            <v>Pusztaszemes</v>
          </cell>
        </row>
        <row r="2262">
          <cell r="BT2262" t="str">
            <v>Pusztaszentlászló</v>
          </cell>
        </row>
        <row r="2263">
          <cell r="BT2263" t="str">
            <v>Pusztaszer</v>
          </cell>
        </row>
        <row r="2264">
          <cell r="BT2264" t="str">
            <v>Pusztavacs</v>
          </cell>
        </row>
        <row r="2265">
          <cell r="BT2265" t="str">
            <v>Pusztavám</v>
          </cell>
        </row>
        <row r="2266">
          <cell r="BT2266" t="str">
            <v>Pusztazámor</v>
          </cell>
        </row>
        <row r="2267">
          <cell r="BT2267" t="str">
            <v>Putnok</v>
          </cell>
        </row>
        <row r="2268">
          <cell r="BT2268" t="str">
            <v>Püski</v>
          </cell>
        </row>
        <row r="2269">
          <cell r="BT2269" t="str">
            <v>Püspökhatvan</v>
          </cell>
        </row>
        <row r="2270">
          <cell r="BT2270" t="str">
            <v>Püspökladány</v>
          </cell>
        </row>
        <row r="2271">
          <cell r="BT2271" t="str">
            <v>Püspökmolnári</v>
          </cell>
        </row>
        <row r="2272">
          <cell r="BT2272" t="str">
            <v>Püspökszilágy</v>
          </cell>
        </row>
        <row r="2273">
          <cell r="BT2273" t="str">
            <v>Rábacsanak</v>
          </cell>
        </row>
        <row r="2274">
          <cell r="BT2274" t="str">
            <v>Rábacsécsény</v>
          </cell>
        </row>
        <row r="2275">
          <cell r="BT2275" t="str">
            <v>Rábagyarmat</v>
          </cell>
        </row>
        <row r="2276">
          <cell r="BT2276" t="str">
            <v>Rábahídvég</v>
          </cell>
        </row>
        <row r="2277">
          <cell r="BT2277" t="str">
            <v>Rábakecöl</v>
          </cell>
        </row>
        <row r="2278">
          <cell r="BT2278" t="str">
            <v>Rábapatona</v>
          </cell>
        </row>
        <row r="2279">
          <cell r="BT2279" t="str">
            <v>Rábapaty</v>
          </cell>
        </row>
        <row r="2280">
          <cell r="BT2280" t="str">
            <v>Rábapordány</v>
          </cell>
        </row>
        <row r="2281">
          <cell r="BT2281" t="str">
            <v>Rábasebes</v>
          </cell>
        </row>
        <row r="2282">
          <cell r="BT2282" t="str">
            <v>Rábaszentandrás</v>
          </cell>
        </row>
        <row r="2283">
          <cell r="BT2283" t="str">
            <v>Rábaszentmihály</v>
          </cell>
        </row>
        <row r="2284">
          <cell r="BT2284" t="str">
            <v>Rábaszentmiklós</v>
          </cell>
        </row>
        <row r="2285">
          <cell r="BT2285" t="str">
            <v>Rábatamási</v>
          </cell>
        </row>
        <row r="2286">
          <cell r="BT2286" t="str">
            <v>Rábatöttös</v>
          </cell>
        </row>
        <row r="2287">
          <cell r="BT2287" t="str">
            <v>Rábcakapi</v>
          </cell>
        </row>
        <row r="2288">
          <cell r="BT2288" t="str">
            <v>Rácalmás</v>
          </cell>
        </row>
        <row r="2289">
          <cell r="BT2289" t="str">
            <v>Ráckeresztúr</v>
          </cell>
        </row>
        <row r="2290">
          <cell r="BT2290" t="str">
            <v>Ráckeve</v>
          </cell>
        </row>
        <row r="2291">
          <cell r="BT2291" t="str">
            <v>Rád</v>
          </cell>
        </row>
        <row r="2292">
          <cell r="BT2292" t="str">
            <v>Rádfalva</v>
          </cell>
        </row>
        <row r="2293">
          <cell r="BT2293" t="str">
            <v>Rádóckölked</v>
          </cell>
        </row>
        <row r="2294">
          <cell r="BT2294" t="str">
            <v>Radostyán</v>
          </cell>
        </row>
        <row r="2295">
          <cell r="BT2295" t="str">
            <v>Ragály</v>
          </cell>
        </row>
        <row r="2296">
          <cell r="BT2296" t="str">
            <v>Rajka</v>
          </cell>
        </row>
        <row r="2297">
          <cell r="BT2297" t="str">
            <v>Rakaca</v>
          </cell>
        </row>
        <row r="2298">
          <cell r="BT2298" t="str">
            <v>Rakacaszend</v>
          </cell>
        </row>
        <row r="2299">
          <cell r="BT2299" t="str">
            <v>Rakamaz</v>
          </cell>
        </row>
        <row r="2300">
          <cell r="BT2300" t="str">
            <v>Rákóczibánya</v>
          </cell>
        </row>
        <row r="2301">
          <cell r="BT2301" t="str">
            <v>Rákóczifalva</v>
          </cell>
        </row>
        <row r="2302">
          <cell r="BT2302" t="str">
            <v>Rákócziújfalu</v>
          </cell>
        </row>
        <row r="2303">
          <cell r="BT2303" t="str">
            <v>Ráksi</v>
          </cell>
        </row>
        <row r="2304">
          <cell r="BT2304" t="str">
            <v>Ramocsa</v>
          </cell>
        </row>
        <row r="2305">
          <cell r="BT2305" t="str">
            <v>Ramocsaháza</v>
          </cell>
        </row>
        <row r="2306">
          <cell r="BT2306" t="str">
            <v>Rápolt</v>
          </cell>
        </row>
        <row r="2307">
          <cell r="BT2307" t="str">
            <v>Raposka</v>
          </cell>
        </row>
        <row r="2308">
          <cell r="BT2308" t="str">
            <v>Rásonysápberencs</v>
          </cell>
        </row>
        <row r="2309">
          <cell r="BT2309" t="str">
            <v>Rátka</v>
          </cell>
        </row>
        <row r="2310">
          <cell r="BT2310" t="str">
            <v>Rátót</v>
          </cell>
        </row>
        <row r="2311">
          <cell r="BT2311" t="str">
            <v>Ravazd</v>
          </cell>
        </row>
        <row r="2312">
          <cell r="BT2312" t="str">
            <v>Recsk</v>
          </cell>
        </row>
        <row r="2313">
          <cell r="BT2313" t="str">
            <v>Réde</v>
          </cell>
        </row>
        <row r="2314">
          <cell r="BT2314" t="str">
            <v>Rédics</v>
          </cell>
        </row>
        <row r="2315">
          <cell r="BT2315" t="str">
            <v>Regéc</v>
          </cell>
        </row>
        <row r="2316">
          <cell r="BT2316" t="str">
            <v>Regenye</v>
          </cell>
        </row>
        <row r="2317">
          <cell r="BT2317" t="str">
            <v>Regöly</v>
          </cell>
        </row>
        <row r="2318">
          <cell r="BT2318" t="str">
            <v>Rém</v>
          </cell>
        </row>
        <row r="2319">
          <cell r="BT2319" t="str">
            <v>Remeteszőlős</v>
          </cell>
        </row>
        <row r="2320">
          <cell r="BT2320" t="str">
            <v>Répáshuta</v>
          </cell>
        </row>
        <row r="2321">
          <cell r="BT2321" t="str">
            <v>Répcelak</v>
          </cell>
        </row>
        <row r="2322">
          <cell r="BT2322" t="str">
            <v>Répceszemere</v>
          </cell>
        </row>
        <row r="2323">
          <cell r="BT2323" t="str">
            <v>Répceszentgyörgy</v>
          </cell>
        </row>
        <row r="2324">
          <cell r="BT2324" t="str">
            <v>Répcevis</v>
          </cell>
        </row>
        <row r="2325">
          <cell r="BT2325" t="str">
            <v>Resznek</v>
          </cell>
        </row>
        <row r="2326">
          <cell r="BT2326" t="str">
            <v>Rétalap</v>
          </cell>
        </row>
        <row r="2327">
          <cell r="BT2327" t="str">
            <v>Rétközberencs</v>
          </cell>
        </row>
        <row r="2328">
          <cell r="BT2328" t="str">
            <v>Rétság</v>
          </cell>
        </row>
        <row r="2329">
          <cell r="BT2329" t="str">
            <v>Révfülöp</v>
          </cell>
        </row>
        <row r="2330">
          <cell r="BT2330" t="str">
            <v>Révleányvár</v>
          </cell>
        </row>
        <row r="2331">
          <cell r="BT2331" t="str">
            <v>Rezi</v>
          </cell>
        </row>
        <row r="2332">
          <cell r="BT2332" t="str">
            <v>Ricse</v>
          </cell>
        </row>
        <row r="2333">
          <cell r="BT2333" t="str">
            <v>Rigács</v>
          </cell>
        </row>
        <row r="2334">
          <cell r="BT2334" t="str">
            <v>Rigyác</v>
          </cell>
        </row>
        <row r="2335">
          <cell r="BT2335" t="str">
            <v>Rimóc</v>
          </cell>
        </row>
        <row r="2336">
          <cell r="BT2336" t="str">
            <v>Rinyabesenyő</v>
          </cell>
        </row>
        <row r="2337">
          <cell r="BT2337" t="str">
            <v>Rinyakovácsi</v>
          </cell>
        </row>
        <row r="2338">
          <cell r="BT2338" t="str">
            <v>Rinyaszentkirály</v>
          </cell>
        </row>
        <row r="2339">
          <cell r="BT2339" t="str">
            <v>Rinyaújlak</v>
          </cell>
        </row>
        <row r="2340">
          <cell r="BT2340" t="str">
            <v>Rinyaújnép</v>
          </cell>
        </row>
        <row r="2341">
          <cell r="BT2341" t="str">
            <v>Rohod</v>
          </cell>
        </row>
        <row r="2342">
          <cell r="BT2342" t="str">
            <v>Románd</v>
          </cell>
        </row>
        <row r="2343">
          <cell r="BT2343" t="str">
            <v>Romhány</v>
          </cell>
        </row>
        <row r="2344">
          <cell r="BT2344" t="str">
            <v>Romonya</v>
          </cell>
        </row>
        <row r="2345">
          <cell r="BT2345" t="str">
            <v>Rózsafa</v>
          </cell>
        </row>
        <row r="2346">
          <cell r="BT2346" t="str">
            <v>Rozsály</v>
          </cell>
        </row>
        <row r="2347">
          <cell r="BT2347" t="str">
            <v>Rózsaszentmárton</v>
          </cell>
        </row>
        <row r="2348">
          <cell r="BT2348" t="str">
            <v>Röjtökmuzsaj</v>
          </cell>
        </row>
        <row r="2349">
          <cell r="BT2349" t="str">
            <v>Rönök</v>
          </cell>
        </row>
        <row r="2350">
          <cell r="BT2350" t="str">
            <v>Röszke</v>
          </cell>
        </row>
        <row r="2351">
          <cell r="BT2351" t="str">
            <v>Rudabánya</v>
          </cell>
        </row>
        <row r="2352">
          <cell r="BT2352" t="str">
            <v>Rudolftelep</v>
          </cell>
        </row>
        <row r="2353">
          <cell r="BT2353" t="str">
            <v>Rum</v>
          </cell>
        </row>
        <row r="2354">
          <cell r="BT2354" t="str">
            <v>Ruzsa</v>
          </cell>
        </row>
        <row r="2355">
          <cell r="BT2355" t="str">
            <v>Ságújfalu</v>
          </cell>
        </row>
        <row r="2356">
          <cell r="BT2356" t="str">
            <v>Ságvár</v>
          </cell>
        </row>
        <row r="2357">
          <cell r="BT2357" t="str">
            <v>Sajóbábony</v>
          </cell>
        </row>
        <row r="2358">
          <cell r="BT2358" t="str">
            <v>Sajóecseg</v>
          </cell>
        </row>
        <row r="2359">
          <cell r="BT2359" t="str">
            <v>Sajógalgóc</v>
          </cell>
        </row>
        <row r="2360">
          <cell r="BT2360" t="str">
            <v>Sajóhídvég</v>
          </cell>
        </row>
        <row r="2361">
          <cell r="BT2361" t="str">
            <v>Sajóivánka</v>
          </cell>
        </row>
        <row r="2362">
          <cell r="BT2362" t="str">
            <v>Sajókápolna</v>
          </cell>
        </row>
        <row r="2363">
          <cell r="BT2363" t="str">
            <v>Sajókaza</v>
          </cell>
        </row>
        <row r="2364">
          <cell r="BT2364" t="str">
            <v>Sajókeresztúr</v>
          </cell>
        </row>
        <row r="2365">
          <cell r="BT2365" t="str">
            <v>Sajólád</v>
          </cell>
        </row>
        <row r="2366">
          <cell r="BT2366" t="str">
            <v>Sajólászlófalva</v>
          </cell>
        </row>
        <row r="2367">
          <cell r="BT2367" t="str">
            <v>Sajómercse</v>
          </cell>
        </row>
        <row r="2368">
          <cell r="BT2368" t="str">
            <v>Sajónémeti</v>
          </cell>
        </row>
        <row r="2369">
          <cell r="BT2369" t="str">
            <v>Sajóörös</v>
          </cell>
        </row>
        <row r="2370">
          <cell r="BT2370" t="str">
            <v>Sajópálfala</v>
          </cell>
        </row>
        <row r="2371">
          <cell r="BT2371" t="str">
            <v>Sajópetri</v>
          </cell>
        </row>
        <row r="2372">
          <cell r="BT2372" t="str">
            <v>Sajópüspöki</v>
          </cell>
        </row>
        <row r="2373">
          <cell r="BT2373" t="str">
            <v>Sajósenye</v>
          </cell>
        </row>
        <row r="2374">
          <cell r="BT2374" t="str">
            <v>Sajószentpéter</v>
          </cell>
        </row>
        <row r="2375">
          <cell r="BT2375" t="str">
            <v>Sajószöged</v>
          </cell>
        </row>
        <row r="2376">
          <cell r="BT2376" t="str">
            <v>Sajóvámos</v>
          </cell>
        </row>
        <row r="2377">
          <cell r="BT2377" t="str">
            <v>Sajóvelezd</v>
          </cell>
        </row>
        <row r="2378">
          <cell r="BT2378" t="str">
            <v>Sajtoskál</v>
          </cell>
        </row>
        <row r="2379">
          <cell r="BT2379" t="str">
            <v>Salföld</v>
          </cell>
        </row>
        <row r="2380">
          <cell r="BT2380" t="str">
            <v>Salgótarján</v>
          </cell>
        </row>
        <row r="2381">
          <cell r="BT2381" t="str">
            <v>Salköveskút</v>
          </cell>
        </row>
        <row r="2382">
          <cell r="BT2382" t="str">
            <v>Salomvár</v>
          </cell>
        </row>
        <row r="2383">
          <cell r="BT2383" t="str">
            <v>Sály</v>
          </cell>
        </row>
        <row r="2384">
          <cell r="BT2384" t="str">
            <v>Sámod</v>
          </cell>
        </row>
        <row r="2385">
          <cell r="BT2385" t="str">
            <v>Sámsonháza</v>
          </cell>
        </row>
        <row r="2386">
          <cell r="BT2386" t="str">
            <v>Sand</v>
          </cell>
        </row>
        <row r="2387">
          <cell r="BT2387" t="str">
            <v>Sándorfalva</v>
          </cell>
        </row>
        <row r="2388">
          <cell r="BT2388" t="str">
            <v>Sántos</v>
          </cell>
        </row>
        <row r="2389">
          <cell r="BT2389" t="str">
            <v>Sáp</v>
          </cell>
        </row>
        <row r="2390">
          <cell r="BT2390" t="str">
            <v>Sáránd</v>
          </cell>
        </row>
        <row r="2391">
          <cell r="BT2391" t="str">
            <v>Sárazsadány</v>
          </cell>
        </row>
        <row r="2392">
          <cell r="BT2392" t="str">
            <v>Sárbogárd</v>
          </cell>
        </row>
        <row r="2393">
          <cell r="BT2393" t="str">
            <v>Sáregres</v>
          </cell>
        </row>
        <row r="2394">
          <cell r="BT2394" t="str">
            <v>Sárfimizdó</v>
          </cell>
        </row>
        <row r="2395">
          <cell r="BT2395" t="str">
            <v>Sárhida</v>
          </cell>
        </row>
        <row r="2396">
          <cell r="BT2396" t="str">
            <v>Sárisáp</v>
          </cell>
        </row>
        <row r="2397">
          <cell r="BT2397" t="str">
            <v>Sarkad</v>
          </cell>
        </row>
        <row r="2398">
          <cell r="BT2398" t="str">
            <v>Sarkadkeresztúr</v>
          </cell>
        </row>
        <row r="2399">
          <cell r="BT2399" t="str">
            <v>Sárkeresztes</v>
          </cell>
        </row>
        <row r="2400">
          <cell r="BT2400" t="str">
            <v>Sárkeresztúr</v>
          </cell>
        </row>
        <row r="2401">
          <cell r="BT2401" t="str">
            <v>Sárkeszi</v>
          </cell>
        </row>
        <row r="2402">
          <cell r="BT2402" t="str">
            <v>Sármellék</v>
          </cell>
        </row>
        <row r="2403">
          <cell r="BT2403" t="str">
            <v>Sárok</v>
          </cell>
        </row>
        <row r="2404">
          <cell r="BT2404" t="str">
            <v>Sárosd</v>
          </cell>
        </row>
        <row r="2405">
          <cell r="BT2405" t="str">
            <v>Sárospatak</v>
          </cell>
        </row>
        <row r="2406">
          <cell r="BT2406" t="str">
            <v>Sárpilis</v>
          </cell>
        </row>
        <row r="2407">
          <cell r="BT2407" t="str">
            <v>Sárrétudvari</v>
          </cell>
        </row>
        <row r="2408">
          <cell r="BT2408" t="str">
            <v>Sarród</v>
          </cell>
        </row>
        <row r="2409">
          <cell r="BT2409" t="str">
            <v>Sárszentágota</v>
          </cell>
        </row>
        <row r="2410">
          <cell r="BT2410" t="str">
            <v>Sárszentlőrinc</v>
          </cell>
        </row>
        <row r="2411">
          <cell r="BT2411" t="str">
            <v>Sárszentmihály</v>
          </cell>
        </row>
        <row r="2412">
          <cell r="BT2412" t="str">
            <v>Sarud</v>
          </cell>
        </row>
        <row r="2413">
          <cell r="BT2413" t="str">
            <v>Sárvár</v>
          </cell>
        </row>
        <row r="2414">
          <cell r="BT2414" t="str">
            <v>Sásd</v>
          </cell>
        </row>
        <row r="2415">
          <cell r="BT2415" t="str">
            <v>Sáska</v>
          </cell>
        </row>
        <row r="2416">
          <cell r="BT2416" t="str">
            <v>Sáta</v>
          </cell>
        </row>
        <row r="2417">
          <cell r="BT2417" t="str">
            <v>Sátoraljaújhely</v>
          </cell>
        </row>
        <row r="2418">
          <cell r="BT2418" t="str">
            <v>Sátorhely</v>
          </cell>
        </row>
        <row r="2419">
          <cell r="BT2419" t="str">
            <v>Sávoly</v>
          </cell>
        </row>
        <row r="2420">
          <cell r="BT2420" t="str">
            <v>Sé</v>
          </cell>
        </row>
        <row r="2421">
          <cell r="BT2421" t="str">
            <v>Segesd</v>
          </cell>
        </row>
        <row r="2422">
          <cell r="BT2422" t="str">
            <v>Sellye</v>
          </cell>
        </row>
        <row r="2423">
          <cell r="BT2423" t="str">
            <v>Selyeb</v>
          </cell>
        </row>
        <row r="2424">
          <cell r="BT2424" t="str">
            <v>Semjén</v>
          </cell>
        </row>
        <row r="2425">
          <cell r="BT2425" t="str">
            <v>Semjénháza</v>
          </cell>
        </row>
        <row r="2426">
          <cell r="BT2426" t="str">
            <v>Sénye</v>
          </cell>
        </row>
        <row r="2427">
          <cell r="BT2427" t="str">
            <v>Sényő</v>
          </cell>
        </row>
        <row r="2428">
          <cell r="BT2428" t="str">
            <v>Seregélyes</v>
          </cell>
        </row>
        <row r="2429">
          <cell r="BT2429" t="str">
            <v>Serényfalva</v>
          </cell>
        </row>
        <row r="2430">
          <cell r="BT2430" t="str">
            <v>Sérsekszőlős</v>
          </cell>
        </row>
        <row r="2431">
          <cell r="BT2431" t="str">
            <v>Sikátor</v>
          </cell>
        </row>
        <row r="2432">
          <cell r="BT2432" t="str">
            <v>Siklós</v>
          </cell>
        </row>
        <row r="2433">
          <cell r="BT2433" t="str">
            <v>Siklósbodony</v>
          </cell>
        </row>
        <row r="2434">
          <cell r="BT2434" t="str">
            <v>Siklósnagyfalu</v>
          </cell>
        </row>
        <row r="2435">
          <cell r="BT2435" t="str">
            <v>Sima</v>
          </cell>
        </row>
        <row r="2436">
          <cell r="BT2436" t="str">
            <v>Simaság</v>
          </cell>
        </row>
        <row r="2437">
          <cell r="BT2437" t="str">
            <v>Simonfa</v>
          </cell>
        </row>
        <row r="2438">
          <cell r="BT2438" t="str">
            <v>Simontornya</v>
          </cell>
        </row>
        <row r="2439">
          <cell r="BT2439" t="str">
            <v>Sióagárd</v>
          </cell>
        </row>
        <row r="2440">
          <cell r="BT2440" t="str">
            <v>Siófok</v>
          </cell>
        </row>
        <row r="2441">
          <cell r="BT2441" t="str">
            <v>Siójut</v>
          </cell>
        </row>
        <row r="2442">
          <cell r="BT2442" t="str">
            <v>Sirok</v>
          </cell>
        </row>
        <row r="2443">
          <cell r="BT2443" t="str">
            <v>Sitke</v>
          </cell>
        </row>
        <row r="2444">
          <cell r="BT2444" t="str">
            <v>Sobor</v>
          </cell>
        </row>
        <row r="2445">
          <cell r="BT2445" t="str">
            <v>Sokorópátka</v>
          </cell>
        </row>
        <row r="2446">
          <cell r="BT2446" t="str">
            <v>Solt</v>
          </cell>
        </row>
        <row r="2447">
          <cell r="BT2447" t="str">
            <v>Soltszentimre</v>
          </cell>
        </row>
        <row r="2448">
          <cell r="BT2448" t="str">
            <v>Soltvadkert</v>
          </cell>
        </row>
        <row r="2449">
          <cell r="BT2449" t="str">
            <v>Sóly</v>
          </cell>
        </row>
        <row r="2450">
          <cell r="BT2450" t="str">
            <v>Solymár</v>
          </cell>
        </row>
        <row r="2451">
          <cell r="BT2451" t="str">
            <v>Som</v>
          </cell>
        </row>
        <row r="2452">
          <cell r="BT2452" t="str">
            <v>Somberek</v>
          </cell>
        </row>
        <row r="2453">
          <cell r="BT2453" t="str">
            <v>Somlójenő</v>
          </cell>
        </row>
        <row r="2454">
          <cell r="BT2454" t="str">
            <v>Somlószőlős</v>
          </cell>
        </row>
        <row r="2455">
          <cell r="BT2455" t="str">
            <v>Somlóvásárhely</v>
          </cell>
        </row>
        <row r="2456">
          <cell r="BT2456" t="str">
            <v>Somlóvecse</v>
          </cell>
        </row>
        <row r="2457">
          <cell r="BT2457" t="str">
            <v>Somodor</v>
          </cell>
        </row>
        <row r="2458">
          <cell r="BT2458" t="str">
            <v>Somogyacsa</v>
          </cell>
        </row>
        <row r="2459">
          <cell r="BT2459" t="str">
            <v>Somogyapáti</v>
          </cell>
        </row>
        <row r="2460">
          <cell r="BT2460" t="str">
            <v>Somogyaracs</v>
          </cell>
        </row>
        <row r="2461">
          <cell r="BT2461" t="str">
            <v>Somogyaszaló</v>
          </cell>
        </row>
        <row r="2462">
          <cell r="BT2462" t="str">
            <v>Somogybabod</v>
          </cell>
        </row>
        <row r="2463">
          <cell r="BT2463" t="str">
            <v>Somogybükkösd</v>
          </cell>
        </row>
        <row r="2464">
          <cell r="BT2464" t="str">
            <v>Somogycsicsó</v>
          </cell>
        </row>
        <row r="2465">
          <cell r="BT2465" t="str">
            <v>Somogydöröcske</v>
          </cell>
        </row>
        <row r="2466">
          <cell r="BT2466" t="str">
            <v>Somogyegres</v>
          </cell>
        </row>
        <row r="2467">
          <cell r="BT2467" t="str">
            <v>Somogyfajsz</v>
          </cell>
        </row>
        <row r="2468">
          <cell r="BT2468" t="str">
            <v>Somogygeszti</v>
          </cell>
        </row>
        <row r="2469">
          <cell r="BT2469" t="str">
            <v>Somogyhárságy</v>
          </cell>
        </row>
        <row r="2470">
          <cell r="BT2470" t="str">
            <v>Somogyhatvan</v>
          </cell>
        </row>
        <row r="2471">
          <cell r="BT2471" t="str">
            <v>Somogyjád</v>
          </cell>
        </row>
        <row r="2472">
          <cell r="BT2472" t="str">
            <v>Somogymeggyes</v>
          </cell>
        </row>
        <row r="2473">
          <cell r="BT2473" t="str">
            <v>Somogysámson</v>
          </cell>
        </row>
        <row r="2474">
          <cell r="BT2474" t="str">
            <v>Somogysárd</v>
          </cell>
        </row>
        <row r="2475">
          <cell r="BT2475" t="str">
            <v>Somogysimonyi</v>
          </cell>
        </row>
        <row r="2476">
          <cell r="BT2476" t="str">
            <v>Somogyszentpál</v>
          </cell>
        </row>
        <row r="2477">
          <cell r="BT2477" t="str">
            <v>Somogyszil</v>
          </cell>
        </row>
        <row r="2478">
          <cell r="BT2478" t="str">
            <v>Somogyszob</v>
          </cell>
        </row>
        <row r="2479">
          <cell r="BT2479" t="str">
            <v>Somogytúr</v>
          </cell>
        </row>
        <row r="2480">
          <cell r="BT2480" t="str">
            <v>Somogyudvarhely</v>
          </cell>
        </row>
        <row r="2481">
          <cell r="BT2481" t="str">
            <v>Somogyvámos</v>
          </cell>
        </row>
        <row r="2482">
          <cell r="BT2482" t="str">
            <v>Somogyvár</v>
          </cell>
        </row>
        <row r="2483">
          <cell r="BT2483" t="str">
            <v>Somogyviszló</v>
          </cell>
        </row>
        <row r="2484">
          <cell r="BT2484" t="str">
            <v>Somogyzsitfa</v>
          </cell>
        </row>
        <row r="2485">
          <cell r="BT2485" t="str">
            <v>Somoskőújfalu</v>
          </cell>
        </row>
        <row r="2486">
          <cell r="BT2486" t="str">
            <v>Sonkád</v>
          </cell>
        </row>
        <row r="2487">
          <cell r="BT2487" t="str">
            <v>Soponya</v>
          </cell>
        </row>
        <row r="2488">
          <cell r="BT2488" t="str">
            <v>Sopron</v>
          </cell>
        </row>
        <row r="2489">
          <cell r="BT2489" t="str">
            <v>Sopronhorpács</v>
          </cell>
        </row>
        <row r="2490">
          <cell r="BT2490" t="str">
            <v>Sopronkövesd</v>
          </cell>
        </row>
        <row r="2491">
          <cell r="BT2491" t="str">
            <v>Sopronnémeti</v>
          </cell>
        </row>
        <row r="2492">
          <cell r="BT2492" t="str">
            <v>Sorkifalud</v>
          </cell>
        </row>
        <row r="2493">
          <cell r="BT2493" t="str">
            <v>Sorkikápolna</v>
          </cell>
        </row>
        <row r="2494">
          <cell r="BT2494" t="str">
            <v>Sormás</v>
          </cell>
        </row>
        <row r="2495">
          <cell r="BT2495" t="str">
            <v>Sorokpolány</v>
          </cell>
        </row>
        <row r="2496">
          <cell r="BT2496" t="str">
            <v>Sóshartyán</v>
          </cell>
        </row>
        <row r="2497">
          <cell r="BT2497" t="str">
            <v>Sóskút</v>
          </cell>
        </row>
        <row r="2498">
          <cell r="BT2498" t="str">
            <v>Sóstófalva</v>
          </cell>
        </row>
        <row r="2499">
          <cell r="BT2499" t="str">
            <v>Sósvertike</v>
          </cell>
        </row>
        <row r="2500">
          <cell r="BT2500" t="str">
            <v>Sótony</v>
          </cell>
        </row>
        <row r="2501">
          <cell r="BT2501" t="str">
            <v>Söjtör</v>
          </cell>
        </row>
        <row r="2502">
          <cell r="BT2502" t="str">
            <v>Söpte</v>
          </cell>
        </row>
        <row r="2503">
          <cell r="BT2503" t="str">
            <v>Söréd</v>
          </cell>
        </row>
        <row r="2504">
          <cell r="BT2504" t="str">
            <v>Sukoró</v>
          </cell>
        </row>
        <row r="2505">
          <cell r="BT2505" t="str">
            <v>Sumony</v>
          </cell>
        </row>
        <row r="2506">
          <cell r="BT2506" t="str">
            <v>Súr</v>
          </cell>
        </row>
        <row r="2507">
          <cell r="BT2507" t="str">
            <v>Surd</v>
          </cell>
        </row>
        <row r="2508">
          <cell r="BT2508" t="str">
            <v>Sükösd</v>
          </cell>
        </row>
        <row r="2509">
          <cell r="BT2509" t="str">
            <v>Sülysáp</v>
          </cell>
        </row>
        <row r="2510">
          <cell r="BT2510" t="str">
            <v>Sümeg</v>
          </cell>
        </row>
        <row r="2511">
          <cell r="BT2511" t="str">
            <v>Sümegcsehi</v>
          </cell>
        </row>
        <row r="2512">
          <cell r="BT2512" t="str">
            <v>Sümegprága</v>
          </cell>
        </row>
        <row r="2513">
          <cell r="BT2513" t="str">
            <v>Süttő</v>
          </cell>
        </row>
        <row r="2514">
          <cell r="BT2514" t="str">
            <v>Szabadbattyán</v>
          </cell>
        </row>
        <row r="2515">
          <cell r="BT2515" t="str">
            <v>Szabadegyháza</v>
          </cell>
        </row>
        <row r="2516">
          <cell r="BT2516" t="str">
            <v>Szabadhídvég</v>
          </cell>
        </row>
        <row r="2517">
          <cell r="BT2517" t="str">
            <v>Szabadi</v>
          </cell>
        </row>
        <row r="2518">
          <cell r="BT2518" t="str">
            <v>Szabadkígyós</v>
          </cell>
        </row>
        <row r="2519">
          <cell r="BT2519" t="str">
            <v>Szabadszállás</v>
          </cell>
        </row>
        <row r="2520">
          <cell r="BT2520" t="str">
            <v>Szabadszentkirály</v>
          </cell>
        </row>
        <row r="2521">
          <cell r="BT2521" t="str">
            <v>Szabás</v>
          </cell>
        </row>
        <row r="2522">
          <cell r="BT2522" t="str">
            <v>Szabolcs</v>
          </cell>
        </row>
        <row r="2523">
          <cell r="BT2523" t="str">
            <v>Szabolcsbáka</v>
          </cell>
        </row>
        <row r="2524">
          <cell r="BT2524" t="str">
            <v>Szabolcsveresmart</v>
          </cell>
        </row>
        <row r="2525">
          <cell r="BT2525" t="str">
            <v>Szada</v>
          </cell>
        </row>
        <row r="2526">
          <cell r="BT2526" t="str">
            <v>Szágy</v>
          </cell>
        </row>
        <row r="2527">
          <cell r="BT2527" t="str">
            <v>Szajk</v>
          </cell>
        </row>
        <row r="2528">
          <cell r="BT2528" t="str">
            <v>Szajla</v>
          </cell>
        </row>
        <row r="2529">
          <cell r="BT2529" t="str">
            <v>Szajol</v>
          </cell>
        </row>
        <row r="2530">
          <cell r="BT2530" t="str">
            <v>Szakácsi</v>
          </cell>
        </row>
        <row r="2531">
          <cell r="BT2531" t="str">
            <v>Szakadát</v>
          </cell>
        </row>
        <row r="2532">
          <cell r="BT2532" t="str">
            <v>Szakáld</v>
          </cell>
        </row>
        <row r="2533">
          <cell r="BT2533" t="str">
            <v>Szakály</v>
          </cell>
        </row>
        <row r="2534">
          <cell r="BT2534" t="str">
            <v>Szakcs</v>
          </cell>
        </row>
        <row r="2535">
          <cell r="BT2535" t="str">
            <v>Szakmár</v>
          </cell>
        </row>
        <row r="2536">
          <cell r="BT2536" t="str">
            <v>Szaknyér</v>
          </cell>
        </row>
        <row r="2537">
          <cell r="BT2537" t="str">
            <v>Szakoly</v>
          </cell>
        </row>
        <row r="2538">
          <cell r="BT2538" t="str">
            <v>Szakony</v>
          </cell>
        </row>
        <row r="2539">
          <cell r="BT2539" t="str">
            <v>Szakonyfalu</v>
          </cell>
        </row>
        <row r="2540">
          <cell r="BT2540" t="str">
            <v>Szákszend</v>
          </cell>
        </row>
        <row r="2541">
          <cell r="BT2541" t="str">
            <v>Szalafő</v>
          </cell>
        </row>
        <row r="2542">
          <cell r="BT2542" t="str">
            <v>Szalánta</v>
          </cell>
        </row>
        <row r="2543">
          <cell r="BT2543" t="str">
            <v>Szalapa</v>
          </cell>
        </row>
        <row r="2544">
          <cell r="BT2544" t="str">
            <v>Szalaszend</v>
          </cell>
        </row>
        <row r="2545">
          <cell r="BT2545" t="str">
            <v>Szalatnak</v>
          </cell>
        </row>
        <row r="2546">
          <cell r="BT2546" t="str">
            <v>Szálka</v>
          </cell>
        </row>
        <row r="2547">
          <cell r="BT2547" t="str">
            <v>Szalkszentmárton</v>
          </cell>
        </row>
        <row r="2548">
          <cell r="BT2548" t="str">
            <v>Szalmatercs</v>
          </cell>
        </row>
        <row r="2549">
          <cell r="BT2549" t="str">
            <v>Szalonna</v>
          </cell>
        </row>
        <row r="2550">
          <cell r="BT2550" t="str">
            <v>Szamosangyalos</v>
          </cell>
        </row>
        <row r="2551">
          <cell r="BT2551" t="str">
            <v>Szamosbecs</v>
          </cell>
        </row>
        <row r="2552">
          <cell r="BT2552" t="str">
            <v>Szamoskér</v>
          </cell>
        </row>
        <row r="2553">
          <cell r="BT2553" t="str">
            <v>Szamossályi</v>
          </cell>
        </row>
        <row r="2554">
          <cell r="BT2554" t="str">
            <v>Szamosszeg</v>
          </cell>
        </row>
        <row r="2555">
          <cell r="BT2555" t="str">
            <v>Szamostatárfalva</v>
          </cell>
        </row>
        <row r="2556">
          <cell r="BT2556" t="str">
            <v>Szamosújlak</v>
          </cell>
        </row>
        <row r="2557">
          <cell r="BT2557" t="str">
            <v>Szanda</v>
          </cell>
        </row>
        <row r="2558">
          <cell r="BT2558" t="str">
            <v>Szank</v>
          </cell>
        </row>
        <row r="2559">
          <cell r="BT2559" t="str">
            <v>Szántód</v>
          </cell>
        </row>
        <row r="2560">
          <cell r="BT2560" t="str">
            <v>Szany</v>
          </cell>
        </row>
        <row r="2561">
          <cell r="BT2561" t="str">
            <v>Szápár</v>
          </cell>
        </row>
        <row r="2562">
          <cell r="BT2562" t="str">
            <v>Szaporca</v>
          </cell>
        </row>
        <row r="2563">
          <cell r="BT2563" t="str">
            <v>Szár</v>
          </cell>
        </row>
        <row r="2564">
          <cell r="BT2564" t="str">
            <v>Szárász</v>
          </cell>
        </row>
        <row r="2565">
          <cell r="BT2565" t="str">
            <v>Szárazd</v>
          </cell>
        </row>
        <row r="2566">
          <cell r="BT2566" t="str">
            <v>Szárföld</v>
          </cell>
        </row>
        <row r="2567">
          <cell r="BT2567" t="str">
            <v>Szárliget</v>
          </cell>
        </row>
        <row r="2568">
          <cell r="BT2568" t="str">
            <v>Szarvas</v>
          </cell>
        </row>
        <row r="2569">
          <cell r="BT2569" t="str">
            <v>Szarvasgede</v>
          </cell>
        </row>
        <row r="2570">
          <cell r="BT2570" t="str">
            <v>Szarvaskend</v>
          </cell>
        </row>
        <row r="2571">
          <cell r="BT2571" t="str">
            <v>Szarvaskő</v>
          </cell>
        </row>
        <row r="2572">
          <cell r="BT2572" t="str">
            <v>Szászberek</v>
          </cell>
        </row>
        <row r="2573">
          <cell r="BT2573" t="str">
            <v>Szászfa</v>
          </cell>
        </row>
        <row r="2574">
          <cell r="BT2574" t="str">
            <v>Szászvár</v>
          </cell>
        </row>
        <row r="2575">
          <cell r="BT2575" t="str">
            <v>Szatmárcseke</v>
          </cell>
        </row>
        <row r="2576">
          <cell r="BT2576" t="str">
            <v>Szátok</v>
          </cell>
        </row>
        <row r="2577">
          <cell r="BT2577" t="str">
            <v>Szatta</v>
          </cell>
        </row>
        <row r="2578">
          <cell r="BT2578" t="str">
            <v>Szatymaz</v>
          </cell>
        </row>
        <row r="2579">
          <cell r="BT2579" t="str">
            <v>Szava</v>
          </cell>
        </row>
        <row r="2580">
          <cell r="BT2580" t="str">
            <v>Százhalombatta</v>
          </cell>
        </row>
        <row r="2581">
          <cell r="BT2581" t="str">
            <v>Szebény</v>
          </cell>
        </row>
        <row r="2582">
          <cell r="BT2582" t="str">
            <v>Szécsénke</v>
          </cell>
        </row>
        <row r="2583">
          <cell r="BT2583" t="str">
            <v>Szécsény</v>
          </cell>
        </row>
        <row r="2584">
          <cell r="BT2584" t="str">
            <v>Szécsényfelfalu</v>
          </cell>
        </row>
        <row r="2585">
          <cell r="BT2585" t="str">
            <v>Szécsisziget</v>
          </cell>
        </row>
        <row r="2586">
          <cell r="BT2586" t="str">
            <v>Szederkény</v>
          </cell>
        </row>
        <row r="2587">
          <cell r="BT2587" t="str">
            <v>Szedres</v>
          </cell>
        </row>
        <row r="2588">
          <cell r="BT2588" t="str">
            <v>Szeged</v>
          </cell>
        </row>
        <row r="2589">
          <cell r="BT2589" t="str">
            <v>Szegerdő</v>
          </cell>
        </row>
        <row r="2590">
          <cell r="BT2590" t="str">
            <v>Szeghalom</v>
          </cell>
        </row>
        <row r="2591">
          <cell r="BT2591" t="str">
            <v>Szegi</v>
          </cell>
        </row>
        <row r="2592">
          <cell r="BT2592" t="str">
            <v>Szegilong</v>
          </cell>
        </row>
        <row r="2593">
          <cell r="BT2593" t="str">
            <v>Szegvár</v>
          </cell>
        </row>
        <row r="2594">
          <cell r="BT2594" t="str">
            <v>Székely</v>
          </cell>
        </row>
        <row r="2595">
          <cell r="BT2595" t="str">
            <v>Székelyszabar</v>
          </cell>
        </row>
        <row r="2596">
          <cell r="BT2596" t="str">
            <v>Székesfehérvár</v>
          </cell>
        </row>
        <row r="2597">
          <cell r="BT2597" t="str">
            <v>Székkutas</v>
          </cell>
        </row>
        <row r="2598">
          <cell r="BT2598" t="str">
            <v>Szekszárd</v>
          </cell>
        </row>
        <row r="2599">
          <cell r="BT2599" t="str">
            <v>Szeleste</v>
          </cell>
        </row>
        <row r="2600">
          <cell r="BT2600" t="str">
            <v>Szelevény</v>
          </cell>
        </row>
        <row r="2601">
          <cell r="BT2601" t="str">
            <v>Szellő</v>
          </cell>
        </row>
        <row r="2602">
          <cell r="BT2602" t="str">
            <v>Szemely</v>
          </cell>
        </row>
        <row r="2603">
          <cell r="BT2603" t="str">
            <v>Szemenye</v>
          </cell>
        </row>
        <row r="2604">
          <cell r="BT2604" t="str">
            <v>Szemere</v>
          </cell>
        </row>
        <row r="2605">
          <cell r="BT2605" t="str">
            <v>Szendehely</v>
          </cell>
        </row>
        <row r="2606">
          <cell r="BT2606" t="str">
            <v>Szendrő</v>
          </cell>
        </row>
        <row r="2607">
          <cell r="BT2607" t="str">
            <v>Szendrőlád</v>
          </cell>
        </row>
        <row r="2608">
          <cell r="BT2608" t="str">
            <v>Szenna</v>
          </cell>
        </row>
        <row r="2609">
          <cell r="BT2609" t="str">
            <v>Szenta</v>
          </cell>
        </row>
        <row r="2610">
          <cell r="BT2610" t="str">
            <v>Szentantalfa</v>
          </cell>
        </row>
        <row r="2611">
          <cell r="BT2611" t="str">
            <v>Szentbalázs</v>
          </cell>
        </row>
        <row r="2612">
          <cell r="BT2612" t="str">
            <v>Szentbékkálla</v>
          </cell>
        </row>
        <row r="2613">
          <cell r="BT2613" t="str">
            <v>Szentborbás</v>
          </cell>
        </row>
        <row r="2614">
          <cell r="BT2614" t="str">
            <v>Szentdénes</v>
          </cell>
        </row>
        <row r="2615">
          <cell r="BT2615" t="str">
            <v>Szentdomonkos</v>
          </cell>
        </row>
        <row r="2616">
          <cell r="BT2616" t="str">
            <v>Szente</v>
          </cell>
        </row>
        <row r="2617">
          <cell r="BT2617" t="str">
            <v>Szentegát</v>
          </cell>
        </row>
        <row r="2618">
          <cell r="BT2618" t="str">
            <v>Szentendre</v>
          </cell>
        </row>
        <row r="2619">
          <cell r="BT2619" t="str">
            <v>Szentes</v>
          </cell>
        </row>
        <row r="2620">
          <cell r="BT2620" t="str">
            <v>Szentgál</v>
          </cell>
        </row>
        <row r="2621">
          <cell r="BT2621" t="str">
            <v>Szentgáloskér</v>
          </cell>
        </row>
        <row r="2622">
          <cell r="BT2622" t="str">
            <v>Szentgotthárd</v>
          </cell>
        </row>
        <row r="2623">
          <cell r="BT2623" t="str">
            <v>Szentgyörgyvár</v>
          </cell>
        </row>
        <row r="2624">
          <cell r="BT2624" t="str">
            <v>Szentgyörgyvölgy</v>
          </cell>
        </row>
        <row r="2625">
          <cell r="BT2625" t="str">
            <v>Szentimrefalva</v>
          </cell>
        </row>
        <row r="2626">
          <cell r="BT2626" t="str">
            <v>Szentistván</v>
          </cell>
        </row>
        <row r="2627">
          <cell r="BT2627" t="str">
            <v>Szentistvánbaksa</v>
          </cell>
        </row>
        <row r="2628">
          <cell r="BT2628" t="str">
            <v>Szentjakabfa</v>
          </cell>
        </row>
        <row r="2629">
          <cell r="BT2629" t="str">
            <v>Szentkatalin</v>
          </cell>
        </row>
        <row r="2630">
          <cell r="BT2630" t="str">
            <v>Szentkirály</v>
          </cell>
        </row>
        <row r="2631">
          <cell r="BT2631" t="str">
            <v>Szentkirályszabadja</v>
          </cell>
        </row>
        <row r="2632">
          <cell r="BT2632" t="str">
            <v>Szentkozmadombja</v>
          </cell>
        </row>
        <row r="2633">
          <cell r="BT2633" t="str">
            <v>Szentlászló</v>
          </cell>
        </row>
        <row r="2634">
          <cell r="BT2634" t="str">
            <v>Szentliszló</v>
          </cell>
        </row>
        <row r="2635">
          <cell r="BT2635" t="str">
            <v>Szentlőrinc</v>
          </cell>
        </row>
        <row r="2636">
          <cell r="BT2636" t="str">
            <v>Szentlőrinckáta</v>
          </cell>
        </row>
        <row r="2637">
          <cell r="BT2637" t="str">
            <v>Szentmargitfalva</v>
          </cell>
        </row>
        <row r="2638">
          <cell r="BT2638" t="str">
            <v>Szentmártonkáta</v>
          </cell>
        </row>
        <row r="2639">
          <cell r="BT2639" t="str">
            <v>Szentpéterfa</v>
          </cell>
        </row>
        <row r="2640">
          <cell r="BT2640" t="str">
            <v>Szentpéterfölde</v>
          </cell>
        </row>
        <row r="2641">
          <cell r="BT2641" t="str">
            <v>Szentpéterszeg</v>
          </cell>
        </row>
        <row r="2642">
          <cell r="BT2642" t="str">
            <v>Szentpéterúr</v>
          </cell>
        </row>
        <row r="2643">
          <cell r="BT2643" t="str">
            <v>Szenyér</v>
          </cell>
        </row>
        <row r="2644">
          <cell r="BT2644" t="str">
            <v>Szepetnek</v>
          </cell>
        </row>
        <row r="2645">
          <cell r="BT2645" t="str">
            <v>Szerecseny</v>
          </cell>
        </row>
        <row r="2646">
          <cell r="BT2646" t="str">
            <v>Szeremle</v>
          </cell>
        </row>
        <row r="2647">
          <cell r="BT2647" t="str">
            <v>Szerencs</v>
          </cell>
        </row>
        <row r="2648">
          <cell r="BT2648" t="str">
            <v>Szerep</v>
          </cell>
        </row>
        <row r="2649">
          <cell r="BT2649" t="str">
            <v>Szergény</v>
          </cell>
        </row>
        <row r="2650">
          <cell r="BT2650" t="str">
            <v>Szigetbecse</v>
          </cell>
        </row>
        <row r="2651">
          <cell r="BT2651" t="str">
            <v>Szigetcsép</v>
          </cell>
        </row>
        <row r="2652">
          <cell r="BT2652" t="str">
            <v>Szigethalom</v>
          </cell>
        </row>
        <row r="2653">
          <cell r="BT2653" t="str">
            <v>Szigetmonostor</v>
          </cell>
        </row>
        <row r="2654">
          <cell r="BT2654" t="str">
            <v>Szigetszentmárton</v>
          </cell>
        </row>
        <row r="2655">
          <cell r="BT2655" t="str">
            <v>Szigetszentmiklós</v>
          </cell>
        </row>
        <row r="2656">
          <cell r="BT2656" t="str">
            <v>Szigetújfalu</v>
          </cell>
        </row>
        <row r="2657">
          <cell r="BT2657" t="str">
            <v>Szigetvár</v>
          </cell>
        </row>
        <row r="2658">
          <cell r="BT2658" t="str">
            <v>Szigliget</v>
          </cell>
        </row>
        <row r="2659">
          <cell r="BT2659" t="str">
            <v>Szihalom</v>
          </cell>
        </row>
        <row r="2660">
          <cell r="BT2660" t="str">
            <v>Szijártóháza</v>
          </cell>
        </row>
        <row r="2661">
          <cell r="BT2661" t="str">
            <v>Szikszó</v>
          </cell>
        </row>
        <row r="2662">
          <cell r="BT2662" t="str">
            <v>Szil</v>
          </cell>
        </row>
        <row r="2663">
          <cell r="BT2663" t="str">
            <v>Szilágy</v>
          </cell>
        </row>
        <row r="2664">
          <cell r="BT2664" t="str">
            <v>Szilaspogony</v>
          </cell>
        </row>
        <row r="2665">
          <cell r="BT2665" t="str">
            <v>Szilsárkány</v>
          </cell>
        </row>
        <row r="2666">
          <cell r="BT2666" t="str">
            <v>Szilvágy</v>
          </cell>
        </row>
        <row r="2667">
          <cell r="BT2667" t="str">
            <v>Szilvás</v>
          </cell>
        </row>
        <row r="2668">
          <cell r="BT2668" t="str">
            <v>Szilvásvárad</v>
          </cell>
        </row>
        <row r="2669">
          <cell r="BT2669" t="str">
            <v>Szilvásszentmárton</v>
          </cell>
        </row>
        <row r="2670">
          <cell r="BT2670" t="str">
            <v>Szin</v>
          </cell>
        </row>
        <row r="2671">
          <cell r="BT2671" t="str">
            <v>Szinpetri</v>
          </cell>
        </row>
        <row r="2672">
          <cell r="BT2672" t="str">
            <v>Szirák</v>
          </cell>
        </row>
        <row r="2673">
          <cell r="BT2673" t="str">
            <v>Szirmabesenyő</v>
          </cell>
        </row>
        <row r="2674">
          <cell r="BT2674" t="str">
            <v>Szob</v>
          </cell>
        </row>
        <row r="2675">
          <cell r="BT2675" t="str">
            <v>Szokolya</v>
          </cell>
        </row>
        <row r="2676">
          <cell r="BT2676" t="str">
            <v>Szólád</v>
          </cell>
        </row>
        <row r="2677">
          <cell r="BT2677" t="str">
            <v>Szolnok</v>
          </cell>
        </row>
        <row r="2678">
          <cell r="BT2678" t="str">
            <v>Szombathely</v>
          </cell>
        </row>
        <row r="2679">
          <cell r="BT2679" t="str">
            <v>Szomód</v>
          </cell>
        </row>
        <row r="2680">
          <cell r="BT2680" t="str">
            <v>Szomolya</v>
          </cell>
        </row>
        <row r="2681">
          <cell r="BT2681" t="str">
            <v>Szomor</v>
          </cell>
        </row>
        <row r="2682">
          <cell r="BT2682" t="str">
            <v>Szorgalmatos</v>
          </cell>
        </row>
        <row r="2683">
          <cell r="BT2683" t="str">
            <v>Szorosad</v>
          </cell>
        </row>
        <row r="2684">
          <cell r="BT2684" t="str">
            <v>Szőc</v>
          </cell>
        </row>
        <row r="2685">
          <cell r="BT2685" t="str">
            <v>Szőce</v>
          </cell>
        </row>
        <row r="2686">
          <cell r="BT2686" t="str">
            <v>Sződ</v>
          </cell>
        </row>
        <row r="2687">
          <cell r="BT2687" t="str">
            <v>Sződliget</v>
          </cell>
        </row>
        <row r="2688">
          <cell r="BT2688" t="str">
            <v>Szögliget</v>
          </cell>
        </row>
        <row r="2689">
          <cell r="BT2689" t="str">
            <v>Szőke</v>
          </cell>
        </row>
        <row r="2690">
          <cell r="BT2690" t="str">
            <v>Szőkéd</v>
          </cell>
        </row>
        <row r="2691">
          <cell r="BT2691" t="str">
            <v>Szőkedencs</v>
          </cell>
        </row>
        <row r="2692">
          <cell r="BT2692" t="str">
            <v>Szőlősardó</v>
          </cell>
        </row>
        <row r="2693">
          <cell r="BT2693" t="str">
            <v>Szőlősgyörök</v>
          </cell>
        </row>
        <row r="2694">
          <cell r="BT2694" t="str">
            <v>Szörény</v>
          </cell>
        </row>
        <row r="2695">
          <cell r="BT2695" t="str">
            <v>Szúcs</v>
          </cell>
        </row>
        <row r="2696">
          <cell r="BT2696" t="str">
            <v>Szuha</v>
          </cell>
        </row>
        <row r="2697">
          <cell r="BT2697" t="str">
            <v>Szuhafő</v>
          </cell>
        </row>
        <row r="2698">
          <cell r="BT2698" t="str">
            <v>Szuhakálló</v>
          </cell>
        </row>
        <row r="2699">
          <cell r="BT2699" t="str">
            <v>Szuhogy</v>
          </cell>
        </row>
        <row r="2700">
          <cell r="BT2700" t="str">
            <v>Szulimán</v>
          </cell>
        </row>
        <row r="2701">
          <cell r="BT2701" t="str">
            <v>Szulok</v>
          </cell>
        </row>
        <row r="2702">
          <cell r="BT2702" t="str">
            <v>Szurdokpüspöki</v>
          </cell>
        </row>
        <row r="2703">
          <cell r="BT2703" t="str">
            <v>Szűcsi</v>
          </cell>
        </row>
        <row r="2704">
          <cell r="BT2704" t="str">
            <v>Szügy</v>
          </cell>
        </row>
        <row r="2705">
          <cell r="BT2705" t="str">
            <v>Szűr</v>
          </cell>
        </row>
        <row r="2706">
          <cell r="BT2706" t="str">
            <v>Tab</v>
          </cell>
        </row>
        <row r="2707">
          <cell r="BT2707" t="str">
            <v>Tabajd</v>
          </cell>
        </row>
        <row r="2708">
          <cell r="BT2708" t="str">
            <v>Tabdi</v>
          </cell>
        </row>
        <row r="2709">
          <cell r="BT2709" t="str">
            <v>Táborfalva</v>
          </cell>
        </row>
        <row r="2710">
          <cell r="BT2710" t="str">
            <v>Tác</v>
          </cell>
        </row>
        <row r="2711">
          <cell r="BT2711" t="str">
            <v>Tagyon</v>
          </cell>
        </row>
        <row r="2712">
          <cell r="BT2712" t="str">
            <v>Tahitótfalu</v>
          </cell>
        </row>
        <row r="2713">
          <cell r="BT2713" t="str">
            <v>Takácsi</v>
          </cell>
        </row>
        <row r="2714">
          <cell r="BT2714" t="str">
            <v>Tákos</v>
          </cell>
        </row>
        <row r="2715">
          <cell r="BT2715" t="str">
            <v>Taksony</v>
          </cell>
        </row>
        <row r="2716">
          <cell r="BT2716" t="str">
            <v>Taktabáj</v>
          </cell>
        </row>
        <row r="2717">
          <cell r="BT2717" t="str">
            <v>Taktaharkány</v>
          </cell>
        </row>
        <row r="2718">
          <cell r="BT2718" t="str">
            <v>Taktakenéz</v>
          </cell>
        </row>
        <row r="2719">
          <cell r="BT2719" t="str">
            <v>Taktaszada</v>
          </cell>
        </row>
        <row r="2720">
          <cell r="BT2720" t="str">
            <v>Taliándörögd</v>
          </cell>
        </row>
        <row r="2721">
          <cell r="BT2721" t="str">
            <v>Tállya</v>
          </cell>
        </row>
        <row r="2722">
          <cell r="BT2722" t="str">
            <v>Tamási</v>
          </cell>
        </row>
        <row r="2723">
          <cell r="BT2723" t="str">
            <v>Tanakajd</v>
          </cell>
        </row>
        <row r="2724">
          <cell r="BT2724" t="str">
            <v>Táp</v>
          </cell>
        </row>
        <row r="2725">
          <cell r="BT2725" t="str">
            <v>Tápióbicske</v>
          </cell>
        </row>
        <row r="2726">
          <cell r="BT2726" t="str">
            <v>Tápiógyörgye</v>
          </cell>
        </row>
        <row r="2727">
          <cell r="BT2727" t="str">
            <v>Tápióság</v>
          </cell>
        </row>
        <row r="2728">
          <cell r="BT2728" t="str">
            <v>Tápiószecső</v>
          </cell>
        </row>
        <row r="2729">
          <cell r="BT2729" t="str">
            <v>Tápiószele</v>
          </cell>
        </row>
        <row r="2730">
          <cell r="BT2730" t="str">
            <v>Tápiószentmárton</v>
          </cell>
        </row>
        <row r="2731">
          <cell r="BT2731" t="str">
            <v>Tápiószőlős</v>
          </cell>
        </row>
        <row r="2732">
          <cell r="BT2732" t="str">
            <v>Táplánszentkereszt</v>
          </cell>
        </row>
        <row r="2733">
          <cell r="BT2733" t="str">
            <v>Tapolca</v>
          </cell>
        </row>
        <row r="2734">
          <cell r="BT2734" t="str">
            <v>Tapsony</v>
          </cell>
        </row>
        <row r="2735">
          <cell r="BT2735" t="str">
            <v>Tápszentmiklós</v>
          </cell>
        </row>
        <row r="2736">
          <cell r="BT2736" t="str">
            <v>Tar</v>
          </cell>
        </row>
        <row r="2737">
          <cell r="BT2737" t="str">
            <v>Tarany</v>
          </cell>
        </row>
        <row r="2738">
          <cell r="BT2738" t="str">
            <v>Tarcal</v>
          </cell>
        </row>
        <row r="2739">
          <cell r="BT2739" t="str">
            <v>Tard</v>
          </cell>
        </row>
        <row r="2740">
          <cell r="BT2740" t="str">
            <v>Tardona</v>
          </cell>
        </row>
        <row r="2741">
          <cell r="BT2741" t="str">
            <v>Tardos</v>
          </cell>
        </row>
        <row r="2742">
          <cell r="BT2742" t="str">
            <v>Tarhos</v>
          </cell>
        </row>
        <row r="2743">
          <cell r="BT2743" t="str">
            <v>Tarján</v>
          </cell>
        </row>
        <row r="2744">
          <cell r="BT2744" t="str">
            <v>Tarjánpuszta</v>
          </cell>
        </row>
        <row r="2745">
          <cell r="BT2745" t="str">
            <v>Tárkány</v>
          </cell>
        </row>
        <row r="2746">
          <cell r="BT2746" t="str">
            <v>Tarnabod</v>
          </cell>
        </row>
        <row r="2747">
          <cell r="BT2747" t="str">
            <v>Tarnalelesz</v>
          </cell>
        </row>
        <row r="2748">
          <cell r="BT2748" t="str">
            <v>Tarnaméra</v>
          </cell>
        </row>
        <row r="2749">
          <cell r="BT2749" t="str">
            <v>Tarnaörs</v>
          </cell>
        </row>
        <row r="2750">
          <cell r="BT2750" t="str">
            <v>Tarnaszentmária</v>
          </cell>
        </row>
        <row r="2751">
          <cell r="BT2751" t="str">
            <v>Tarnaszentmiklós</v>
          </cell>
        </row>
        <row r="2752">
          <cell r="BT2752" t="str">
            <v>Tarnazsadány</v>
          </cell>
        </row>
        <row r="2753">
          <cell r="BT2753" t="str">
            <v>Tárnok</v>
          </cell>
        </row>
        <row r="2754">
          <cell r="BT2754" t="str">
            <v>Tárnokréti</v>
          </cell>
        </row>
        <row r="2755">
          <cell r="BT2755" t="str">
            <v>Tarpa</v>
          </cell>
        </row>
        <row r="2756">
          <cell r="BT2756" t="str">
            <v>Tarrós</v>
          </cell>
        </row>
        <row r="2757">
          <cell r="BT2757" t="str">
            <v>Táska</v>
          </cell>
        </row>
        <row r="2758">
          <cell r="BT2758" t="str">
            <v>Tass</v>
          </cell>
        </row>
        <row r="2759">
          <cell r="BT2759" t="str">
            <v>Taszár</v>
          </cell>
        </row>
        <row r="2760">
          <cell r="BT2760" t="str">
            <v>Tát</v>
          </cell>
        </row>
        <row r="2761">
          <cell r="BT2761" t="str">
            <v>Tata</v>
          </cell>
        </row>
        <row r="2762">
          <cell r="BT2762" t="str">
            <v>Tatabánya</v>
          </cell>
        </row>
        <row r="2763">
          <cell r="BT2763" t="str">
            <v>Tataháza</v>
          </cell>
        </row>
        <row r="2764">
          <cell r="BT2764" t="str">
            <v>Tatárszentgyörgy</v>
          </cell>
        </row>
        <row r="2765">
          <cell r="BT2765" t="str">
            <v>Tázlár</v>
          </cell>
        </row>
        <row r="2766">
          <cell r="BT2766" t="str">
            <v>Téglás</v>
          </cell>
        </row>
        <row r="2767">
          <cell r="BT2767" t="str">
            <v>Tékes</v>
          </cell>
        </row>
        <row r="2768">
          <cell r="BT2768" t="str">
            <v>Teklafalu</v>
          </cell>
        </row>
        <row r="2769">
          <cell r="BT2769" t="str">
            <v>Telekes</v>
          </cell>
        </row>
        <row r="2770">
          <cell r="BT2770" t="str">
            <v>Telekgerendás</v>
          </cell>
        </row>
        <row r="2771">
          <cell r="BT2771" t="str">
            <v>Teleki</v>
          </cell>
        </row>
        <row r="2772">
          <cell r="BT2772" t="str">
            <v>Telki</v>
          </cell>
        </row>
        <row r="2773">
          <cell r="BT2773" t="str">
            <v>Telkibánya</v>
          </cell>
        </row>
        <row r="2774">
          <cell r="BT2774" t="str">
            <v>Tengelic</v>
          </cell>
        </row>
        <row r="2775">
          <cell r="BT2775" t="str">
            <v>Tengeri</v>
          </cell>
        </row>
        <row r="2776">
          <cell r="BT2776" t="str">
            <v>Tengőd</v>
          </cell>
        </row>
        <row r="2777">
          <cell r="BT2777" t="str">
            <v>Tenk</v>
          </cell>
        </row>
        <row r="2778">
          <cell r="BT2778" t="str">
            <v>Tényő</v>
          </cell>
        </row>
        <row r="2779">
          <cell r="BT2779" t="str">
            <v>Tépe</v>
          </cell>
        </row>
        <row r="2780">
          <cell r="BT2780" t="str">
            <v>Terem</v>
          </cell>
        </row>
        <row r="2781">
          <cell r="BT2781" t="str">
            <v>Terény</v>
          </cell>
        </row>
        <row r="2782">
          <cell r="BT2782" t="str">
            <v>Tereske</v>
          </cell>
        </row>
        <row r="2783">
          <cell r="BT2783" t="str">
            <v>Teresztenye</v>
          </cell>
        </row>
        <row r="2784">
          <cell r="BT2784" t="str">
            <v>Terpes</v>
          </cell>
        </row>
        <row r="2785">
          <cell r="BT2785" t="str">
            <v>Tés</v>
          </cell>
        </row>
        <row r="2786">
          <cell r="BT2786" t="str">
            <v>Tésa</v>
          </cell>
        </row>
        <row r="2787">
          <cell r="BT2787" t="str">
            <v>Tésenfa</v>
          </cell>
        </row>
        <row r="2788">
          <cell r="BT2788" t="str">
            <v>Téseny</v>
          </cell>
        </row>
        <row r="2789">
          <cell r="BT2789" t="str">
            <v>Teskánd</v>
          </cell>
        </row>
        <row r="2790">
          <cell r="BT2790" t="str">
            <v>Tét</v>
          </cell>
        </row>
        <row r="2791">
          <cell r="BT2791" t="str">
            <v>Tetétlen</v>
          </cell>
        </row>
        <row r="2792">
          <cell r="BT2792" t="str">
            <v>Tevel</v>
          </cell>
        </row>
        <row r="2793">
          <cell r="BT2793" t="str">
            <v>Tibolddaróc</v>
          </cell>
        </row>
        <row r="2794">
          <cell r="BT2794" t="str">
            <v>Tiborszállás</v>
          </cell>
        </row>
        <row r="2795">
          <cell r="BT2795" t="str">
            <v>Tihany</v>
          </cell>
        </row>
        <row r="2796">
          <cell r="BT2796" t="str">
            <v>Tikos</v>
          </cell>
        </row>
        <row r="2797">
          <cell r="BT2797" t="str">
            <v>Tilaj</v>
          </cell>
        </row>
        <row r="2798">
          <cell r="BT2798" t="str">
            <v>Timár</v>
          </cell>
        </row>
        <row r="2799">
          <cell r="BT2799" t="str">
            <v>Tinnye</v>
          </cell>
        </row>
        <row r="2800">
          <cell r="BT2800" t="str">
            <v>Tiszaadony</v>
          </cell>
        </row>
        <row r="2801">
          <cell r="BT2801" t="str">
            <v>Tiszaalpár</v>
          </cell>
        </row>
        <row r="2802">
          <cell r="BT2802" t="str">
            <v>Tiszabábolna</v>
          </cell>
        </row>
        <row r="2803">
          <cell r="BT2803" t="str">
            <v>Tiszabecs</v>
          </cell>
        </row>
        <row r="2804">
          <cell r="BT2804" t="str">
            <v>Tiszabercel</v>
          </cell>
        </row>
        <row r="2805">
          <cell r="BT2805" t="str">
            <v>Tiszabezdéd</v>
          </cell>
        </row>
        <row r="2806">
          <cell r="BT2806" t="str">
            <v>Tiszabő</v>
          </cell>
        </row>
        <row r="2807">
          <cell r="BT2807" t="str">
            <v>Tiszabura</v>
          </cell>
        </row>
        <row r="2808">
          <cell r="BT2808" t="str">
            <v>Tiszacsécse</v>
          </cell>
        </row>
        <row r="2809">
          <cell r="BT2809" t="str">
            <v>Tiszacsege</v>
          </cell>
        </row>
        <row r="2810">
          <cell r="BT2810" t="str">
            <v>Tiszacsermely</v>
          </cell>
        </row>
        <row r="2811">
          <cell r="BT2811" t="str">
            <v>Tiszadada</v>
          </cell>
        </row>
        <row r="2812">
          <cell r="BT2812" t="str">
            <v>Tiszaderzs</v>
          </cell>
        </row>
        <row r="2813">
          <cell r="BT2813" t="str">
            <v>Tiszadob</v>
          </cell>
        </row>
        <row r="2814">
          <cell r="BT2814" t="str">
            <v>Tiszadorogma</v>
          </cell>
        </row>
        <row r="2815">
          <cell r="BT2815" t="str">
            <v>Tiszaeszlár</v>
          </cell>
        </row>
        <row r="2816">
          <cell r="BT2816" t="str">
            <v>Tiszaföldvár</v>
          </cell>
        </row>
        <row r="2817">
          <cell r="BT2817" t="str">
            <v>Tiszafüred</v>
          </cell>
        </row>
        <row r="2818">
          <cell r="BT2818" t="str">
            <v>Tiszagyenda</v>
          </cell>
        </row>
        <row r="2819">
          <cell r="BT2819" t="str">
            <v>Tiszagyulaháza</v>
          </cell>
        </row>
        <row r="2820">
          <cell r="BT2820" t="str">
            <v>Tiszaigar</v>
          </cell>
        </row>
        <row r="2821">
          <cell r="BT2821" t="str">
            <v>Tiszainoka</v>
          </cell>
        </row>
        <row r="2822">
          <cell r="BT2822" t="str">
            <v>Tiszajenő</v>
          </cell>
        </row>
        <row r="2823">
          <cell r="BT2823" t="str">
            <v>Tiszakanyár</v>
          </cell>
        </row>
        <row r="2824">
          <cell r="BT2824" t="str">
            <v>Tiszakarád</v>
          </cell>
        </row>
        <row r="2825">
          <cell r="BT2825" t="str">
            <v>Tiszakécske</v>
          </cell>
        </row>
        <row r="2826">
          <cell r="BT2826" t="str">
            <v>Tiszakerecseny</v>
          </cell>
        </row>
        <row r="2827">
          <cell r="BT2827" t="str">
            <v>Tiszakeszi</v>
          </cell>
        </row>
        <row r="2828">
          <cell r="BT2828" t="str">
            <v>Tiszakóród</v>
          </cell>
        </row>
        <row r="2829">
          <cell r="BT2829" t="str">
            <v>Tiszakürt</v>
          </cell>
        </row>
        <row r="2830">
          <cell r="BT2830" t="str">
            <v>Tiszaladány</v>
          </cell>
        </row>
        <row r="2831">
          <cell r="BT2831" t="str">
            <v>Tiszalök</v>
          </cell>
        </row>
        <row r="2832">
          <cell r="BT2832" t="str">
            <v>Tiszalúc</v>
          </cell>
        </row>
        <row r="2833">
          <cell r="BT2833" t="str">
            <v>Tiszamogyorós</v>
          </cell>
        </row>
        <row r="2834">
          <cell r="BT2834" t="str">
            <v>Tiszanagyfalu</v>
          </cell>
        </row>
        <row r="2835">
          <cell r="BT2835" t="str">
            <v>Tiszanána</v>
          </cell>
        </row>
        <row r="2836">
          <cell r="BT2836" t="str">
            <v>Tiszaörs</v>
          </cell>
        </row>
        <row r="2837">
          <cell r="BT2837" t="str">
            <v>Tiszapalkonya</v>
          </cell>
        </row>
        <row r="2838">
          <cell r="BT2838" t="str">
            <v>Tiszapüspöki</v>
          </cell>
        </row>
        <row r="2839">
          <cell r="BT2839" t="str">
            <v>Tiszarád</v>
          </cell>
        </row>
        <row r="2840">
          <cell r="BT2840" t="str">
            <v>Tiszaroff</v>
          </cell>
        </row>
        <row r="2841">
          <cell r="BT2841" t="str">
            <v>Tiszasas</v>
          </cell>
        </row>
        <row r="2842">
          <cell r="BT2842" t="str">
            <v>Tiszasüly</v>
          </cell>
        </row>
        <row r="2843">
          <cell r="BT2843" t="str">
            <v>Tiszaszalka</v>
          </cell>
        </row>
        <row r="2844">
          <cell r="BT2844" t="str">
            <v>Tiszaszentimre</v>
          </cell>
        </row>
        <row r="2845">
          <cell r="BT2845" t="str">
            <v>Tiszaszentmárton</v>
          </cell>
        </row>
        <row r="2846">
          <cell r="BT2846" t="str">
            <v>Tiszasziget</v>
          </cell>
        </row>
        <row r="2847">
          <cell r="BT2847" t="str">
            <v>Tiszaszőlős</v>
          </cell>
        </row>
        <row r="2848">
          <cell r="BT2848" t="str">
            <v>Tiszatardos</v>
          </cell>
        </row>
        <row r="2849">
          <cell r="BT2849" t="str">
            <v>Tiszatarján</v>
          </cell>
        </row>
        <row r="2850">
          <cell r="BT2850" t="str">
            <v>Tiszatelek</v>
          </cell>
        </row>
        <row r="2851">
          <cell r="BT2851" t="str">
            <v>Tiszatenyő</v>
          </cell>
        </row>
        <row r="2852">
          <cell r="BT2852" t="str">
            <v>Tiszaug</v>
          </cell>
        </row>
        <row r="2853">
          <cell r="BT2853" t="str">
            <v>Tiszaújváros</v>
          </cell>
        </row>
        <row r="2854">
          <cell r="BT2854" t="str">
            <v>Tiszavalk</v>
          </cell>
        </row>
        <row r="2855">
          <cell r="BT2855" t="str">
            <v>Tiszavárkony</v>
          </cell>
        </row>
        <row r="2856">
          <cell r="BT2856" t="str">
            <v>Tiszavasvári</v>
          </cell>
        </row>
        <row r="2857">
          <cell r="BT2857" t="str">
            <v>Tiszavid</v>
          </cell>
        </row>
        <row r="2858">
          <cell r="BT2858" t="str">
            <v>Tisztaberek</v>
          </cell>
        </row>
        <row r="2859">
          <cell r="BT2859" t="str">
            <v>Tivadar</v>
          </cell>
        </row>
        <row r="2860">
          <cell r="BT2860" t="str">
            <v>Tóalmás</v>
          </cell>
        </row>
        <row r="2861">
          <cell r="BT2861" t="str">
            <v>Tófalu</v>
          </cell>
        </row>
        <row r="2862">
          <cell r="BT2862" t="str">
            <v>Tófej</v>
          </cell>
        </row>
        <row r="2863">
          <cell r="BT2863" t="str">
            <v>Tófű</v>
          </cell>
        </row>
        <row r="2864">
          <cell r="BT2864" t="str">
            <v>Tokaj</v>
          </cell>
        </row>
        <row r="2865">
          <cell r="BT2865" t="str">
            <v>Tokod</v>
          </cell>
        </row>
        <row r="2866">
          <cell r="BT2866" t="str">
            <v>Tokodaltáró</v>
          </cell>
        </row>
        <row r="2867">
          <cell r="BT2867" t="str">
            <v>Tokorcs</v>
          </cell>
        </row>
        <row r="2868">
          <cell r="BT2868" t="str">
            <v>Tolcsva</v>
          </cell>
        </row>
        <row r="2869">
          <cell r="BT2869" t="str">
            <v>Told</v>
          </cell>
        </row>
        <row r="2870">
          <cell r="BT2870" t="str">
            <v>Tolmács</v>
          </cell>
        </row>
        <row r="2871">
          <cell r="BT2871" t="str">
            <v>Tolna</v>
          </cell>
        </row>
        <row r="2872">
          <cell r="BT2872" t="str">
            <v>Tolnanémedi</v>
          </cell>
        </row>
        <row r="2873">
          <cell r="BT2873" t="str">
            <v>Tomajmonostora</v>
          </cell>
        </row>
        <row r="2874">
          <cell r="BT2874" t="str">
            <v>Tomor</v>
          </cell>
        </row>
        <row r="2875">
          <cell r="BT2875" t="str">
            <v>Tompa</v>
          </cell>
        </row>
        <row r="2876">
          <cell r="BT2876" t="str">
            <v>Tompaládony</v>
          </cell>
        </row>
        <row r="2877">
          <cell r="BT2877" t="str">
            <v>Tordas</v>
          </cell>
        </row>
        <row r="2878">
          <cell r="BT2878" t="str">
            <v>Tormafölde</v>
          </cell>
        </row>
        <row r="2879">
          <cell r="BT2879" t="str">
            <v>Tormás</v>
          </cell>
        </row>
        <row r="2880">
          <cell r="BT2880" t="str">
            <v>Tormásliget</v>
          </cell>
        </row>
        <row r="2881">
          <cell r="BT2881" t="str">
            <v>Tornabarakony</v>
          </cell>
        </row>
        <row r="2882">
          <cell r="BT2882" t="str">
            <v>Tornakápolna</v>
          </cell>
        </row>
        <row r="2883">
          <cell r="BT2883" t="str">
            <v>Tornanádaska</v>
          </cell>
        </row>
        <row r="2884">
          <cell r="BT2884" t="str">
            <v>Tornaszentandrás</v>
          </cell>
        </row>
        <row r="2885">
          <cell r="BT2885" t="str">
            <v>Tornaszentjakab</v>
          </cell>
        </row>
        <row r="2886">
          <cell r="BT2886" t="str">
            <v>Tornyiszentmiklós</v>
          </cell>
        </row>
        <row r="2887">
          <cell r="BT2887" t="str">
            <v>Tornyosnémeti</v>
          </cell>
        </row>
        <row r="2888">
          <cell r="BT2888" t="str">
            <v>Tornyospálca</v>
          </cell>
        </row>
        <row r="2889">
          <cell r="BT2889" t="str">
            <v>Torony</v>
          </cell>
        </row>
        <row r="2890">
          <cell r="BT2890" t="str">
            <v>Torvaj</v>
          </cell>
        </row>
        <row r="2891">
          <cell r="BT2891" t="str">
            <v>Tószeg</v>
          </cell>
        </row>
        <row r="2892">
          <cell r="BT2892" t="str">
            <v>Tótkomlós</v>
          </cell>
        </row>
        <row r="2893">
          <cell r="BT2893" t="str">
            <v>Tótszentgyörgy</v>
          </cell>
        </row>
        <row r="2894">
          <cell r="BT2894" t="str">
            <v>Tótszentmárton</v>
          </cell>
        </row>
        <row r="2895">
          <cell r="BT2895" t="str">
            <v>Tótszerdahely</v>
          </cell>
        </row>
        <row r="2896">
          <cell r="BT2896" t="str">
            <v>Tótújfalu</v>
          </cell>
        </row>
        <row r="2897">
          <cell r="BT2897" t="str">
            <v>Tótvázsony</v>
          </cell>
        </row>
        <row r="2898">
          <cell r="BT2898" t="str">
            <v>Tök</v>
          </cell>
        </row>
        <row r="2899">
          <cell r="BT2899" t="str">
            <v>Tököl</v>
          </cell>
        </row>
        <row r="2900">
          <cell r="BT2900" t="str">
            <v>Töltéstava</v>
          </cell>
        </row>
        <row r="2901">
          <cell r="BT2901" t="str">
            <v>Tömörd</v>
          </cell>
        </row>
        <row r="2902">
          <cell r="BT2902" t="str">
            <v>Tömörkény</v>
          </cell>
        </row>
        <row r="2903">
          <cell r="BT2903" t="str">
            <v>Törökbálint</v>
          </cell>
        </row>
        <row r="2904">
          <cell r="BT2904" t="str">
            <v>Törökkoppány</v>
          </cell>
        </row>
        <row r="2905">
          <cell r="BT2905" t="str">
            <v>Törökszentmiklós</v>
          </cell>
        </row>
        <row r="2906">
          <cell r="BT2906" t="str">
            <v>Törtel</v>
          </cell>
        </row>
        <row r="2907">
          <cell r="BT2907" t="str">
            <v>Töttös</v>
          </cell>
        </row>
        <row r="2908">
          <cell r="BT2908" t="str">
            <v>Trizs</v>
          </cell>
        </row>
        <row r="2909">
          <cell r="BT2909" t="str">
            <v>Tunyogmatolcs</v>
          </cell>
        </row>
        <row r="2910">
          <cell r="BT2910" t="str">
            <v>Tura</v>
          </cell>
        </row>
        <row r="2911">
          <cell r="BT2911" t="str">
            <v>Túristvándi</v>
          </cell>
        </row>
        <row r="2912">
          <cell r="BT2912" t="str">
            <v>Túrkeve</v>
          </cell>
        </row>
        <row r="2913">
          <cell r="BT2913" t="str">
            <v>Túrony</v>
          </cell>
        </row>
        <row r="2914">
          <cell r="BT2914" t="str">
            <v>Túrricse</v>
          </cell>
        </row>
        <row r="2915">
          <cell r="BT2915" t="str">
            <v>Tuzsér</v>
          </cell>
        </row>
        <row r="2916">
          <cell r="BT2916" t="str">
            <v>Türje</v>
          </cell>
        </row>
        <row r="2917">
          <cell r="BT2917" t="str">
            <v>Tüskevár</v>
          </cell>
        </row>
        <row r="2918">
          <cell r="BT2918" t="str">
            <v>Tyukod</v>
          </cell>
        </row>
        <row r="2919">
          <cell r="BT2919" t="str">
            <v>Udvar</v>
          </cell>
        </row>
        <row r="2920">
          <cell r="BT2920" t="str">
            <v>Udvari</v>
          </cell>
        </row>
        <row r="2921">
          <cell r="BT2921" t="str">
            <v>Ugod</v>
          </cell>
        </row>
        <row r="2922">
          <cell r="BT2922" t="str">
            <v>Újbarok</v>
          </cell>
        </row>
        <row r="2923">
          <cell r="BT2923" t="str">
            <v>Újcsanálos</v>
          </cell>
        </row>
        <row r="2924">
          <cell r="BT2924" t="str">
            <v>Újdombrád</v>
          </cell>
        </row>
        <row r="2925">
          <cell r="BT2925" t="str">
            <v>Újfehértó</v>
          </cell>
        </row>
        <row r="2926">
          <cell r="BT2926" t="str">
            <v>Újhartyán</v>
          </cell>
        </row>
        <row r="2927">
          <cell r="BT2927" t="str">
            <v>Újiráz</v>
          </cell>
        </row>
        <row r="2928">
          <cell r="BT2928" t="str">
            <v>Újireg</v>
          </cell>
        </row>
        <row r="2929">
          <cell r="BT2929" t="str">
            <v>Újkenéz</v>
          </cell>
        </row>
        <row r="2930">
          <cell r="BT2930" t="str">
            <v>Újkér</v>
          </cell>
        </row>
        <row r="2931">
          <cell r="BT2931" t="str">
            <v>Újkígyós</v>
          </cell>
        </row>
        <row r="2932">
          <cell r="BT2932" t="str">
            <v>Újlengyel</v>
          </cell>
        </row>
        <row r="2933">
          <cell r="BT2933" t="str">
            <v>Újléta</v>
          </cell>
        </row>
        <row r="2934">
          <cell r="BT2934" t="str">
            <v>Újlőrincfalva</v>
          </cell>
        </row>
        <row r="2935">
          <cell r="BT2935" t="str">
            <v>Újpetre</v>
          </cell>
        </row>
        <row r="2936">
          <cell r="BT2936" t="str">
            <v>Újrónafő</v>
          </cell>
        </row>
        <row r="2937">
          <cell r="BT2937" t="str">
            <v>Újsolt</v>
          </cell>
        </row>
        <row r="2938">
          <cell r="BT2938" t="str">
            <v>Újszalonta</v>
          </cell>
        </row>
        <row r="2939">
          <cell r="BT2939" t="str">
            <v>Újszász</v>
          </cell>
        </row>
        <row r="2940">
          <cell r="BT2940" t="str">
            <v>Újszentiván</v>
          </cell>
        </row>
        <row r="2941">
          <cell r="BT2941" t="str">
            <v>Újszentmargita</v>
          </cell>
        </row>
        <row r="2942">
          <cell r="BT2942" t="str">
            <v>Újszilvás</v>
          </cell>
        </row>
        <row r="2943">
          <cell r="BT2943" t="str">
            <v>Újtelek</v>
          </cell>
        </row>
        <row r="2944">
          <cell r="BT2944" t="str">
            <v>Újtikos</v>
          </cell>
        </row>
        <row r="2945">
          <cell r="BT2945" t="str">
            <v>Újudvar</v>
          </cell>
        </row>
        <row r="2946">
          <cell r="BT2946" t="str">
            <v>Újvárfalva</v>
          </cell>
        </row>
        <row r="2947">
          <cell r="BT2947" t="str">
            <v>Ukk</v>
          </cell>
        </row>
        <row r="2948">
          <cell r="BT2948" t="str">
            <v>Und</v>
          </cell>
        </row>
        <row r="2949">
          <cell r="BT2949" t="str">
            <v>Úny</v>
          </cell>
        </row>
        <row r="2950">
          <cell r="BT2950" t="str">
            <v>Uppony</v>
          </cell>
        </row>
        <row r="2951">
          <cell r="BT2951" t="str">
            <v>Ura</v>
          </cell>
        </row>
        <row r="2952">
          <cell r="BT2952" t="str">
            <v>Uraiújfalu</v>
          </cell>
        </row>
        <row r="2953">
          <cell r="BT2953" t="str">
            <v>Úrhida</v>
          </cell>
        </row>
        <row r="2954">
          <cell r="BT2954" t="str">
            <v>Úri</v>
          </cell>
        </row>
        <row r="2955">
          <cell r="BT2955" t="str">
            <v>Úrkút</v>
          </cell>
        </row>
        <row r="2956">
          <cell r="BT2956" t="str">
            <v>Uszka</v>
          </cell>
        </row>
        <row r="2957">
          <cell r="BT2957" t="str">
            <v>Uszód</v>
          </cell>
        </row>
        <row r="2958">
          <cell r="BT2958" t="str">
            <v>Uzsa</v>
          </cell>
        </row>
        <row r="2959">
          <cell r="BT2959" t="str">
            <v>Üllés</v>
          </cell>
        </row>
        <row r="2960">
          <cell r="BT2960" t="str">
            <v>Üllő</v>
          </cell>
        </row>
        <row r="2961">
          <cell r="BT2961" t="str">
            <v>Üröm</v>
          </cell>
        </row>
        <row r="2962">
          <cell r="BT2962" t="str">
            <v>Vác</v>
          </cell>
        </row>
        <row r="2963">
          <cell r="BT2963" t="str">
            <v>Vácduka</v>
          </cell>
        </row>
        <row r="2964">
          <cell r="BT2964" t="str">
            <v>Vácegres</v>
          </cell>
        </row>
        <row r="2965">
          <cell r="BT2965" t="str">
            <v>Váchartyán</v>
          </cell>
        </row>
        <row r="2966">
          <cell r="BT2966" t="str">
            <v>Váckisújfalu</v>
          </cell>
        </row>
        <row r="2967">
          <cell r="BT2967" t="str">
            <v>Vácrátót</v>
          </cell>
        </row>
        <row r="2968">
          <cell r="BT2968" t="str">
            <v>Vácszentlászló</v>
          </cell>
        </row>
        <row r="2969">
          <cell r="BT2969" t="str">
            <v>Vadna</v>
          </cell>
        </row>
        <row r="2970">
          <cell r="BT2970" t="str">
            <v>Vadosfa</v>
          </cell>
        </row>
        <row r="2971">
          <cell r="BT2971" t="str">
            <v>Vág</v>
          </cell>
        </row>
        <row r="2972">
          <cell r="BT2972" t="str">
            <v>Vágáshuta</v>
          </cell>
        </row>
        <row r="2973">
          <cell r="BT2973" t="str">
            <v>Vaja</v>
          </cell>
        </row>
        <row r="2974">
          <cell r="BT2974" t="str">
            <v>Vajdácska</v>
          </cell>
        </row>
        <row r="2975">
          <cell r="BT2975" t="str">
            <v>Vajszló</v>
          </cell>
        </row>
        <row r="2976">
          <cell r="BT2976" t="str">
            <v>Vajta</v>
          </cell>
        </row>
        <row r="2977">
          <cell r="BT2977" t="str">
            <v>Vál</v>
          </cell>
        </row>
        <row r="2978">
          <cell r="BT2978" t="str">
            <v>Valkó</v>
          </cell>
        </row>
        <row r="2979">
          <cell r="BT2979" t="str">
            <v>Valkonya</v>
          </cell>
        </row>
        <row r="2980">
          <cell r="BT2980" t="str">
            <v>Vállaj</v>
          </cell>
        </row>
        <row r="2981">
          <cell r="BT2981" t="str">
            <v>Vállus</v>
          </cell>
        </row>
        <row r="2982">
          <cell r="BT2982" t="str">
            <v>Vámosatya</v>
          </cell>
        </row>
        <row r="2983">
          <cell r="BT2983" t="str">
            <v>Vámoscsalád</v>
          </cell>
        </row>
        <row r="2984">
          <cell r="BT2984" t="str">
            <v>Vámosgyörk</v>
          </cell>
        </row>
        <row r="2985">
          <cell r="BT2985" t="str">
            <v>Vámosmikola</v>
          </cell>
        </row>
        <row r="2986">
          <cell r="BT2986" t="str">
            <v>Vámosoroszi</v>
          </cell>
        </row>
        <row r="2987">
          <cell r="BT2987" t="str">
            <v>Vámospércs</v>
          </cell>
        </row>
        <row r="2988">
          <cell r="BT2988" t="str">
            <v>Vámosújfalu</v>
          </cell>
        </row>
        <row r="2989">
          <cell r="BT2989" t="str">
            <v>Vámosszabadi</v>
          </cell>
        </row>
        <row r="2990">
          <cell r="BT2990" t="str">
            <v>Váncsod</v>
          </cell>
        </row>
        <row r="2991">
          <cell r="BT2991" t="str">
            <v>Vanyarc</v>
          </cell>
        </row>
        <row r="2992">
          <cell r="BT2992" t="str">
            <v>Vanyola</v>
          </cell>
        </row>
        <row r="2993">
          <cell r="BT2993" t="str">
            <v>Várad</v>
          </cell>
        </row>
        <row r="2994">
          <cell r="BT2994" t="str">
            <v>Váralja</v>
          </cell>
        </row>
        <row r="2995">
          <cell r="BT2995" t="str">
            <v>Varászló</v>
          </cell>
        </row>
        <row r="2996">
          <cell r="BT2996" t="str">
            <v>Váraszó</v>
          </cell>
        </row>
        <row r="2997">
          <cell r="BT2997" t="str">
            <v>Várbalog</v>
          </cell>
        </row>
        <row r="2998">
          <cell r="BT2998" t="str">
            <v>Varbó</v>
          </cell>
        </row>
        <row r="2999">
          <cell r="BT2999" t="str">
            <v>Varbóc</v>
          </cell>
        </row>
        <row r="3000">
          <cell r="BT3000" t="str">
            <v>Várda</v>
          </cell>
        </row>
        <row r="3001">
          <cell r="BT3001" t="str">
            <v>Várdomb</v>
          </cell>
        </row>
        <row r="3002">
          <cell r="BT3002" t="str">
            <v>Várfölde</v>
          </cell>
        </row>
        <row r="3003">
          <cell r="BT3003" t="str">
            <v>Varga</v>
          </cell>
        </row>
        <row r="3004">
          <cell r="BT3004" t="str">
            <v>Várgesztes</v>
          </cell>
        </row>
        <row r="3005">
          <cell r="BT3005" t="str">
            <v>Várkesző</v>
          </cell>
        </row>
        <row r="3006">
          <cell r="BT3006" t="str">
            <v>Várong</v>
          </cell>
        </row>
        <row r="3007">
          <cell r="BT3007" t="str">
            <v>Városföld</v>
          </cell>
        </row>
        <row r="3008">
          <cell r="BT3008" t="str">
            <v>Városlőd</v>
          </cell>
        </row>
        <row r="3009">
          <cell r="BT3009" t="str">
            <v>Várpalota</v>
          </cell>
        </row>
        <row r="3010">
          <cell r="BT3010" t="str">
            <v>Varsád</v>
          </cell>
        </row>
        <row r="3011">
          <cell r="BT3011" t="str">
            <v>Varsány</v>
          </cell>
        </row>
        <row r="3012">
          <cell r="BT3012" t="str">
            <v>Várvölgy</v>
          </cell>
        </row>
        <row r="3013">
          <cell r="BT3013" t="str">
            <v>Vasad</v>
          </cell>
        </row>
        <row r="3014">
          <cell r="BT3014" t="str">
            <v>Vasalja</v>
          </cell>
        </row>
        <row r="3015">
          <cell r="BT3015" t="str">
            <v>Vásárosbéc</v>
          </cell>
        </row>
        <row r="3016">
          <cell r="BT3016" t="str">
            <v>Vásárosdombó</v>
          </cell>
        </row>
        <row r="3017">
          <cell r="BT3017" t="str">
            <v>Vásárosfalu</v>
          </cell>
        </row>
        <row r="3018">
          <cell r="BT3018" t="str">
            <v>Vásárosmiske</v>
          </cell>
        </row>
        <row r="3019">
          <cell r="BT3019" t="str">
            <v>Vásárosnamény</v>
          </cell>
        </row>
        <row r="3020">
          <cell r="BT3020" t="str">
            <v>Vasasszonyfa</v>
          </cell>
        </row>
        <row r="3021">
          <cell r="BT3021" t="str">
            <v>Vasboldogasszony</v>
          </cell>
        </row>
        <row r="3022">
          <cell r="BT3022" t="str">
            <v>Vasegerszeg</v>
          </cell>
        </row>
        <row r="3023">
          <cell r="BT3023" t="str">
            <v>Vashosszúfalu</v>
          </cell>
        </row>
        <row r="3024">
          <cell r="BT3024" t="str">
            <v>Vaskeresztes</v>
          </cell>
        </row>
        <row r="3025">
          <cell r="BT3025" t="str">
            <v>Vaskút</v>
          </cell>
        </row>
        <row r="3026">
          <cell r="BT3026" t="str">
            <v>Vasmegyer</v>
          </cell>
        </row>
        <row r="3027">
          <cell r="BT3027" t="str">
            <v>Vaspör</v>
          </cell>
        </row>
        <row r="3028">
          <cell r="BT3028" t="str">
            <v>Vassurány</v>
          </cell>
        </row>
        <row r="3029">
          <cell r="BT3029" t="str">
            <v>Vasszécseny</v>
          </cell>
        </row>
        <row r="3030">
          <cell r="BT3030" t="str">
            <v>Vasszentmihály</v>
          </cell>
        </row>
        <row r="3031">
          <cell r="BT3031" t="str">
            <v>Vasszilvágy</v>
          </cell>
        </row>
        <row r="3032">
          <cell r="BT3032" t="str">
            <v>Vasvár</v>
          </cell>
        </row>
        <row r="3033">
          <cell r="BT3033" t="str">
            <v>Vaszar</v>
          </cell>
        </row>
        <row r="3034">
          <cell r="BT3034" t="str">
            <v>Vászoly</v>
          </cell>
        </row>
        <row r="3035">
          <cell r="BT3035" t="str">
            <v>Vát</v>
          </cell>
        </row>
        <row r="3036">
          <cell r="BT3036" t="str">
            <v>Vatta</v>
          </cell>
        </row>
        <row r="3037">
          <cell r="BT3037" t="str">
            <v>Vázsnok</v>
          </cell>
        </row>
        <row r="3038">
          <cell r="BT3038" t="str">
            <v>Vécs</v>
          </cell>
        </row>
        <row r="3039">
          <cell r="BT3039" t="str">
            <v>Vecsés</v>
          </cell>
        </row>
        <row r="3040">
          <cell r="BT3040" t="str">
            <v>Végegyháza</v>
          </cell>
        </row>
        <row r="3041">
          <cell r="BT3041" t="str">
            <v>Vejti</v>
          </cell>
        </row>
        <row r="3042">
          <cell r="BT3042" t="str">
            <v>Vékény</v>
          </cell>
        </row>
        <row r="3043">
          <cell r="BT3043" t="str">
            <v>Vekerd</v>
          </cell>
        </row>
        <row r="3044">
          <cell r="BT3044" t="str">
            <v>Velem</v>
          </cell>
        </row>
        <row r="3045">
          <cell r="BT3045" t="str">
            <v>Velemér</v>
          </cell>
        </row>
        <row r="3046">
          <cell r="BT3046" t="str">
            <v>Velence</v>
          </cell>
        </row>
        <row r="3047">
          <cell r="BT3047" t="str">
            <v>Velény</v>
          </cell>
        </row>
        <row r="3048">
          <cell r="BT3048" t="str">
            <v>Véménd</v>
          </cell>
        </row>
        <row r="3049">
          <cell r="BT3049" t="str">
            <v>Vének</v>
          </cell>
        </row>
        <row r="3050">
          <cell r="BT3050" t="str">
            <v>Vép</v>
          </cell>
        </row>
        <row r="3051">
          <cell r="BT3051" t="str">
            <v>Vereb</v>
          </cell>
        </row>
        <row r="3052">
          <cell r="BT3052" t="str">
            <v>Veresegyház</v>
          </cell>
        </row>
        <row r="3053">
          <cell r="BT3053" t="str">
            <v>Verőce</v>
          </cell>
        </row>
        <row r="3054">
          <cell r="BT3054" t="str">
            <v>Verpelét</v>
          </cell>
        </row>
        <row r="3055">
          <cell r="BT3055" t="str">
            <v>Verseg</v>
          </cell>
        </row>
        <row r="3056">
          <cell r="BT3056" t="str">
            <v>Versend</v>
          </cell>
        </row>
        <row r="3057">
          <cell r="BT3057" t="str">
            <v>Vértesacsa</v>
          </cell>
        </row>
        <row r="3058">
          <cell r="BT3058" t="str">
            <v>Vértesboglár</v>
          </cell>
        </row>
        <row r="3059">
          <cell r="BT3059" t="str">
            <v>Vérteskethely</v>
          </cell>
        </row>
        <row r="3060">
          <cell r="BT3060" t="str">
            <v>Vértessomló</v>
          </cell>
        </row>
        <row r="3061">
          <cell r="BT3061" t="str">
            <v>Vértestolna</v>
          </cell>
        </row>
        <row r="3062">
          <cell r="BT3062" t="str">
            <v>Vértesszőlős</v>
          </cell>
        </row>
        <row r="3063">
          <cell r="BT3063" t="str">
            <v>Vése</v>
          </cell>
        </row>
        <row r="3064">
          <cell r="BT3064" t="str">
            <v>Veszkény</v>
          </cell>
        </row>
        <row r="3065">
          <cell r="BT3065" t="str">
            <v>Veszprém</v>
          </cell>
        </row>
        <row r="3066">
          <cell r="BT3066" t="str">
            <v>Veszprémfajsz</v>
          </cell>
        </row>
        <row r="3067">
          <cell r="BT3067" t="str">
            <v>Veszprémgalsa</v>
          </cell>
        </row>
        <row r="3068">
          <cell r="BT3068" t="str">
            <v>Veszprémvarsány</v>
          </cell>
        </row>
        <row r="3069">
          <cell r="BT3069" t="str">
            <v>Vésztő</v>
          </cell>
        </row>
        <row r="3070">
          <cell r="BT3070" t="str">
            <v>Vezseny</v>
          </cell>
        </row>
        <row r="3071">
          <cell r="BT3071" t="str">
            <v>Vid</v>
          </cell>
        </row>
        <row r="3072">
          <cell r="BT3072" t="str">
            <v>Vigántpetend</v>
          </cell>
        </row>
        <row r="3073">
          <cell r="BT3073" t="str">
            <v>Villány</v>
          </cell>
        </row>
        <row r="3074">
          <cell r="BT3074" t="str">
            <v>Villánykövesd</v>
          </cell>
        </row>
        <row r="3075">
          <cell r="BT3075" t="str">
            <v>Vilmány</v>
          </cell>
        </row>
        <row r="3076">
          <cell r="BT3076" t="str">
            <v>Vilonya</v>
          </cell>
        </row>
        <row r="3077">
          <cell r="BT3077" t="str">
            <v>Vilyvitány</v>
          </cell>
        </row>
        <row r="3078">
          <cell r="BT3078" t="str">
            <v>Vinár</v>
          </cell>
        </row>
        <row r="3079">
          <cell r="BT3079" t="str">
            <v>Vindornyafok</v>
          </cell>
        </row>
        <row r="3080">
          <cell r="BT3080" t="str">
            <v>Vindornyalak</v>
          </cell>
        </row>
        <row r="3081">
          <cell r="BT3081" t="str">
            <v>Vindornyaszőlős</v>
          </cell>
        </row>
        <row r="3082">
          <cell r="BT3082" t="str">
            <v>Visegrád</v>
          </cell>
        </row>
        <row r="3083">
          <cell r="BT3083" t="str">
            <v>Visnye</v>
          </cell>
        </row>
        <row r="3084">
          <cell r="BT3084" t="str">
            <v>Visonta</v>
          </cell>
        </row>
        <row r="3085">
          <cell r="BT3085" t="str">
            <v>Viss</v>
          </cell>
        </row>
        <row r="3086">
          <cell r="BT3086" t="str">
            <v>Visz</v>
          </cell>
        </row>
        <row r="3087">
          <cell r="BT3087" t="str">
            <v>Viszák</v>
          </cell>
        </row>
        <row r="3088">
          <cell r="BT3088" t="str">
            <v>Viszló</v>
          </cell>
        </row>
        <row r="3089">
          <cell r="BT3089" t="str">
            <v>Visznek</v>
          </cell>
        </row>
        <row r="3090">
          <cell r="BT3090" t="str">
            <v>Vitnyéd</v>
          </cell>
        </row>
        <row r="3091">
          <cell r="BT3091" t="str">
            <v>Vízvár</v>
          </cell>
        </row>
        <row r="3092">
          <cell r="BT3092" t="str">
            <v>Vizslás</v>
          </cell>
        </row>
        <row r="3093">
          <cell r="BT3093" t="str">
            <v>Vizsoly</v>
          </cell>
        </row>
        <row r="3094">
          <cell r="BT3094" t="str">
            <v>Vokány</v>
          </cell>
        </row>
        <row r="3095">
          <cell r="BT3095" t="str">
            <v>Vonyarcvashegy</v>
          </cell>
        </row>
        <row r="3096">
          <cell r="BT3096" t="str">
            <v>Vöckönd</v>
          </cell>
        </row>
        <row r="3097">
          <cell r="BT3097" t="str">
            <v>Völcsej</v>
          </cell>
        </row>
        <row r="3098">
          <cell r="BT3098" t="str">
            <v>Vönöck</v>
          </cell>
        </row>
        <row r="3099">
          <cell r="BT3099" t="str">
            <v>Vöröstó</v>
          </cell>
        </row>
        <row r="3100">
          <cell r="BT3100" t="str">
            <v>Vörs</v>
          </cell>
        </row>
        <row r="3101">
          <cell r="BT3101" t="str">
            <v>Zabar</v>
          </cell>
        </row>
        <row r="3102">
          <cell r="BT3102" t="str">
            <v>Zádor</v>
          </cell>
        </row>
        <row r="3103">
          <cell r="BT3103" t="str">
            <v>Zádorfalva</v>
          </cell>
        </row>
        <row r="3104">
          <cell r="BT3104" t="str">
            <v>Zagyvarékas</v>
          </cell>
        </row>
        <row r="3105">
          <cell r="BT3105" t="str">
            <v>Zagyvaszántó</v>
          </cell>
        </row>
        <row r="3106">
          <cell r="BT3106" t="str">
            <v>Záhony</v>
          </cell>
        </row>
        <row r="3107">
          <cell r="BT3107" t="str">
            <v>Zajk</v>
          </cell>
        </row>
        <row r="3108">
          <cell r="BT3108" t="str">
            <v>Zajta</v>
          </cell>
        </row>
        <row r="3109">
          <cell r="BT3109" t="str">
            <v>Zákány</v>
          </cell>
        </row>
        <row r="3110">
          <cell r="BT3110" t="str">
            <v>Zákányfalu</v>
          </cell>
        </row>
        <row r="3111">
          <cell r="BT3111" t="str">
            <v>Zákányszék</v>
          </cell>
        </row>
        <row r="3112">
          <cell r="BT3112" t="str">
            <v>Zala</v>
          </cell>
        </row>
        <row r="3113">
          <cell r="BT3113" t="str">
            <v>Zalaapáti</v>
          </cell>
        </row>
        <row r="3114">
          <cell r="BT3114" t="str">
            <v>Zalabaksa</v>
          </cell>
        </row>
        <row r="3115">
          <cell r="BT3115" t="str">
            <v>Zalabér</v>
          </cell>
        </row>
        <row r="3116">
          <cell r="BT3116" t="str">
            <v>Zalaboldogfa</v>
          </cell>
        </row>
        <row r="3117">
          <cell r="BT3117" t="str">
            <v>Zalacsány</v>
          </cell>
        </row>
        <row r="3118">
          <cell r="BT3118" t="str">
            <v>Zalacséb</v>
          </cell>
        </row>
        <row r="3119">
          <cell r="BT3119" t="str">
            <v>Zalaegerszeg</v>
          </cell>
        </row>
        <row r="3120">
          <cell r="BT3120" t="str">
            <v>Zalaerdőd</v>
          </cell>
        </row>
        <row r="3121">
          <cell r="BT3121" t="str">
            <v>Zalagyömörő</v>
          </cell>
        </row>
        <row r="3122">
          <cell r="BT3122" t="str">
            <v>Zalahaláp</v>
          </cell>
        </row>
        <row r="3123">
          <cell r="BT3123" t="str">
            <v>Zalaháshágy</v>
          </cell>
        </row>
        <row r="3124">
          <cell r="BT3124" t="str">
            <v>Zalaigrice</v>
          </cell>
        </row>
        <row r="3125">
          <cell r="BT3125" t="str">
            <v>Zalaistvánd</v>
          </cell>
        </row>
        <row r="3126">
          <cell r="BT3126" t="str">
            <v>Zalakaros</v>
          </cell>
        </row>
        <row r="3127">
          <cell r="BT3127" t="str">
            <v>Zalakomár</v>
          </cell>
        </row>
        <row r="3128">
          <cell r="BT3128" t="str">
            <v>Zalaköveskút</v>
          </cell>
        </row>
        <row r="3129">
          <cell r="BT3129" t="str">
            <v>Zalalövő</v>
          </cell>
        </row>
        <row r="3130">
          <cell r="BT3130" t="str">
            <v>Zalameggyes</v>
          </cell>
        </row>
        <row r="3131">
          <cell r="BT3131" t="str">
            <v>Zalamerenye</v>
          </cell>
        </row>
        <row r="3132">
          <cell r="BT3132" t="str">
            <v>Zalasárszeg</v>
          </cell>
        </row>
        <row r="3133">
          <cell r="BT3133" t="str">
            <v>Zalaszabar</v>
          </cell>
        </row>
        <row r="3134">
          <cell r="BT3134" t="str">
            <v>Zalaszántó</v>
          </cell>
        </row>
        <row r="3135">
          <cell r="BT3135" t="str">
            <v>Zalaszegvár</v>
          </cell>
        </row>
        <row r="3136">
          <cell r="BT3136" t="str">
            <v>Zalaszentbalázs</v>
          </cell>
        </row>
        <row r="3137">
          <cell r="BT3137" t="str">
            <v>Zalaszentgrót</v>
          </cell>
        </row>
        <row r="3138">
          <cell r="BT3138" t="str">
            <v>Zalaszentgyörgy</v>
          </cell>
        </row>
        <row r="3139">
          <cell r="BT3139" t="str">
            <v>Zalaszentiván</v>
          </cell>
        </row>
        <row r="3140">
          <cell r="BT3140" t="str">
            <v>Zalaszentjakab</v>
          </cell>
        </row>
        <row r="3141">
          <cell r="BT3141" t="str">
            <v>Zalaszentlászló</v>
          </cell>
        </row>
        <row r="3142">
          <cell r="BT3142" t="str">
            <v>Zalaszentlőrinc</v>
          </cell>
        </row>
        <row r="3143">
          <cell r="BT3143" t="str">
            <v>Zalaszentmárton</v>
          </cell>
        </row>
        <row r="3144">
          <cell r="BT3144" t="str">
            <v>Zalaszentmihály</v>
          </cell>
        </row>
        <row r="3145">
          <cell r="BT3145" t="str">
            <v>Zalaszombatfa</v>
          </cell>
        </row>
        <row r="3146">
          <cell r="BT3146" t="str">
            <v>Zaláta</v>
          </cell>
        </row>
        <row r="3147">
          <cell r="BT3147" t="str">
            <v>Zalatárnok</v>
          </cell>
        </row>
        <row r="3148">
          <cell r="BT3148" t="str">
            <v>Zalaújlak</v>
          </cell>
        </row>
        <row r="3149">
          <cell r="BT3149" t="str">
            <v>Zalavár</v>
          </cell>
        </row>
        <row r="3150">
          <cell r="BT3150" t="str">
            <v>Zalavég</v>
          </cell>
        </row>
        <row r="3151">
          <cell r="BT3151" t="str">
            <v>Zalkod</v>
          </cell>
        </row>
        <row r="3152">
          <cell r="BT3152" t="str">
            <v>Zamárdi</v>
          </cell>
        </row>
        <row r="3153">
          <cell r="BT3153" t="str">
            <v>Zámoly</v>
          </cell>
        </row>
        <row r="3154">
          <cell r="BT3154" t="str">
            <v>Zánka</v>
          </cell>
        </row>
        <row r="3155">
          <cell r="BT3155" t="str">
            <v>Zaránk</v>
          </cell>
        </row>
        <row r="3156">
          <cell r="BT3156" t="str">
            <v>Závod</v>
          </cell>
        </row>
        <row r="3157">
          <cell r="BT3157" t="str">
            <v>Zebecke</v>
          </cell>
        </row>
        <row r="3158">
          <cell r="BT3158" t="str">
            <v>Zebegény</v>
          </cell>
        </row>
        <row r="3159">
          <cell r="BT3159" t="str">
            <v>Zemplénagárd</v>
          </cell>
        </row>
        <row r="3160">
          <cell r="BT3160" t="str">
            <v>Zengővárkony</v>
          </cell>
        </row>
        <row r="3161">
          <cell r="BT3161" t="str">
            <v>Zichyújfalu</v>
          </cell>
        </row>
        <row r="3162">
          <cell r="BT3162" t="str">
            <v>Zics</v>
          </cell>
        </row>
        <row r="3163">
          <cell r="BT3163" t="str">
            <v>Ziliz</v>
          </cell>
        </row>
        <row r="3164">
          <cell r="BT3164" t="str">
            <v>Zimány</v>
          </cell>
        </row>
        <row r="3165">
          <cell r="BT3165" t="str">
            <v>Zirc</v>
          </cell>
        </row>
        <row r="3166">
          <cell r="BT3166" t="str">
            <v>Zók</v>
          </cell>
        </row>
        <row r="3167">
          <cell r="BT3167" t="str">
            <v>Zomba</v>
          </cell>
        </row>
        <row r="3168">
          <cell r="BT3168" t="str">
            <v>Zsadány</v>
          </cell>
        </row>
        <row r="3169">
          <cell r="BT3169" t="str">
            <v>Zsáka</v>
          </cell>
        </row>
        <row r="3170">
          <cell r="BT3170" t="str">
            <v>Zsámbék</v>
          </cell>
        </row>
        <row r="3171">
          <cell r="BT3171" t="str">
            <v>Zsámbok</v>
          </cell>
        </row>
        <row r="3172">
          <cell r="BT3172" t="str">
            <v>Zsana</v>
          </cell>
        </row>
        <row r="3173">
          <cell r="BT3173" t="str">
            <v>Zsarolyán</v>
          </cell>
        </row>
        <row r="3174">
          <cell r="BT3174" t="str">
            <v>Zsebeháza</v>
          </cell>
        </row>
        <row r="3175">
          <cell r="BT3175" t="str">
            <v>Zsédeny</v>
          </cell>
        </row>
        <row r="3176">
          <cell r="BT3176" t="str">
            <v>Zselickisfalud</v>
          </cell>
        </row>
        <row r="3177">
          <cell r="BT3177" t="str">
            <v>Zselickislak</v>
          </cell>
        </row>
        <row r="3178">
          <cell r="BT3178" t="str">
            <v>Zselicszentpál</v>
          </cell>
        </row>
        <row r="3179">
          <cell r="BT3179" t="str">
            <v>Zsennye</v>
          </cell>
        </row>
        <row r="3180">
          <cell r="BT3180" t="str">
            <v>Zsira</v>
          </cell>
        </row>
        <row r="3181">
          <cell r="BT3181" t="str">
            <v>Zsombó</v>
          </cell>
        </row>
        <row r="3182">
          <cell r="BT3182" t="str">
            <v>Zsujta</v>
          </cell>
        </row>
        <row r="3183">
          <cell r="BT3183" t="str">
            <v>Zsurk</v>
          </cell>
        </row>
        <row r="3184">
          <cell r="BT3184" t="str">
            <v>Zubogy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8"/>
  </sheetPr>
  <dimension ref="A1:AT152"/>
  <sheetViews>
    <sheetView showGridLines="0" zoomScale="80" zoomScaleNormal="8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F3" sqref="F3:H3"/>
    </sheetView>
  </sheetViews>
  <sheetFormatPr defaultColWidth="10.28515625" defaultRowHeight="15.75" x14ac:dyDescent="0.25"/>
  <cols>
    <col min="1" max="1" width="18" style="150" customWidth="1"/>
    <col min="2" max="2" width="37.5703125" style="150" customWidth="1"/>
    <col min="3" max="3" width="12.5703125" style="150" customWidth="1"/>
    <col min="4" max="4" width="13.42578125" style="150" customWidth="1"/>
    <col min="5" max="5" width="10.7109375" style="150" customWidth="1"/>
    <col min="6" max="8" width="12.42578125" style="150" customWidth="1"/>
    <col min="9" max="9" width="6.7109375" style="156" customWidth="1"/>
    <col min="10" max="10" width="5.85546875" style="156" customWidth="1"/>
    <col min="11" max="11" width="10.28515625" style="149"/>
    <col min="12" max="16384" width="10.28515625" style="150"/>
  </cols>
  <sheetData>
    <row r="1" spans="1:11" ht="16.5" customHeight="1" x14ac:dyDescent="0.25">
      <c r="A1" s="1358" t="s">
        <v>429</v>
      </c>
      <c r="B1" s="1359" t="s">
        <v>178</v>
      </c>
      <c r="C1" s="1360" t="s">
        <v>430</v>
      </c>
      <c r="D1" s="1360" t="s">
        <v>431</v>
      </c>
      <c r="E1" s="1360" t="s">
        <v>432</v>
      </c>
      <c r="F1" s="1359" t="s">
        <v>433</v>
      </c>
      <c r="G1" s="1359"/>
      <c r="H1" s="1359"/>
      <c r="I1" s="1356" t="s">
        <v>434</v>
      </c>
      <c r="J1" s="1356" t="s">
        <v>435</v>
      </c>
    </row>
    <row r="2" spans="1:11" ht="18" customHeight="1" x14ac:dyDescent="0.25">
      <c r="A2" s="1358"/>
      <c r="B2" s="1359"/>
      <c r="C2" s="1361"/>
      <c r="D2" s="1361"/>
      <c r="E2" s="1361"/>
      <c r="F2" s="151" t="s">
        <v>436</v>
      </c>
      <c r="G2" s="151" t="s">
        <v>437</v>
      </c>
      <c r="H2" s="151" t="s">
        <v>367</v>
      </c>
      <c r="I2" s="1357"/>
      <c r="J2" s="1357"/>
    </row>
    <row r="3" spans="1:11" s="156" customFormat="1" ht="13.5" customHeight="1" thickBot="1" x14ac:dyDescent="0.3">
      <c r="A3" s="152"/>
      <c r="B3" s="152" t="s">
        <v>438</v>
      </c>
      <c r="C3" s="152"/>
      <c r="D3" s="152"/>
      <c r="E3" s="152"/>
      <c r="F3" s="152"/>
      <c r="G3" s="153"/>
      <c r="H3" s="152"/>
      <c r="I3" s="154"/>
      <c r="J3" s="154"/>
      <c r="K3" s="155"/>
    </row>
    <row r="4" spans="1:11" s="164" customFormat="1" x14ac:dyDescent="0.25">
      <c r="A4" s="157"/>
      <c r="B4" s="158" t="s">
        <v>439</v>
      </c>
      <c r="C4" s="159"/>
      <c r="D4" s="159"/>
      <c r="E4" s="159"/>
      <c r="F4" s="159"/>
      <c r="G4" s="159"/>
      <c r="H4" s="160">
        <f>SUM(F4:G4)</f>
        <v>0</v>
      </c>
      <c r="I4" s="161"/>
      <c r="J4" s="162"/>
      <c r="K4" s="163"/>
    </row>
    <row r="5" spans="1:11" s="164" customFormat="1" x14ac:dyDescent="0.25">
      <c r="A5" s="166"/>
      <c r="B5" s="225"/>
      <c r="C5" s="159"/>
      <c r="D5" s="159"/>
      <c r="E5" s="159"/>
      <c r="F5" s="159"/>
      <c r="G5" s="159"/>
      <c r="H5" s="159">
        <f>SUM(F5:G5)</f>
        <v>0</v>
      </c>
      <c r="I5" s="167" t="s">
        <v>485</v>
      </c>
      <c r="J5" s="162"/>
      <c r="K5" s="163"/>
    </row>
    <row r="6" spans="1:11" s="164" customFormat="1" x14ac:dyDescent="0.25">
      <c r="A6" s="1347"/>
      <c r="B6" s="1349"/>
      <c r="C6" s="159"/>
      <c r="D6" s="159"/>
      <c r="E6" s="159"/>
      <c r="F6" s="159"/>
      <c r="G6" s="159"/>
      <c r="H6" s="159">
        <f t="shared" ref="H6:H43" si="0">SUM(F6:G6)</f>
        <v>0</v>
      </c>
      <c r="I6" s="1354" t="s">
        <v>440</v>
      </c>
      <c r="J6" s="162"/>
      <c r="K6" s="163"/>
    </row>
    <row r="7" spans="1:11" s="164" customFormat="1" x14ac:dyDescent="0.25">
      <c r="A7" s="1348"/>
      <c r="B7" s="1350"/>
      <c r="C7" s="159"/>
      <c r="D7" s="159"/>
      <c r="E7" s="159"/>
      <c r="F7" s="159"/>
      <c r="G7" s="159"/>
      <c r="H7" s="159">
        <f t="shared" si="0"/>
        <v>0</v>
      </c>
      <c r="I7" s="1355"/>
      <c r="J7" s="162"/>
      <c r="K7" s="163"/>
    </row>
    <row r="8" spans="1:11" s="164" customFormat="1" ht="24" customHeight="1" x14ac:dyDescent="0.25">
      <c r="A8" s="1347"/>
      <c r="B8" s="1349"/>
      <c r="C8" s="159"/>
      <c r="D8" s="159"/>
      <c r="E8" s="159"/>
      <c r="F8" s="159"/>
      <c r="G8" s="159"/>
      <c r="H8" s="159">
        <f t="shared" si="0"/>
        <v>0</v>
      </c>
      <c r="I8" s="1354" t="s">
        <v>441</v>
      </c>
      <c r="J8" s="162"/>
      <c r="K8" s="163"/>
    </row>
    <row r="9" spans="1:11" s="164" customFormat="1" ht="20.25" customHeight="1" x14ac:dyDescent="0.25">
      <c r="A9" s="1348"/>
      <c r="B9" s="1350"/>
      <c r="C9" s="159"/>
      <c r="D9" s="159"/>
      <c r="E9" s="159"/>
      <c r="F9" s="159"/>
      <c r="G9" s="159"/>
      <c r="H9" s="159">
        <f t="shared" si="0"/>
        <v>0</v>
      </c>
      <c r="I9" s="1355"/>
      <c r="J9" s="162"/>
      <c r="K9" s="163"/>
    </row>
    <row r="10" spans="1:11" s="164" customFormat="1" ht="20.25" customHeight="1" x14ac:dyDescent="0.25">
      <c r="A10" s="166"/>
      <c r="B10" s="1349"/>
      <c r="C10" s="159"/>
      <c r="D10" s="159"/>
      <c r="E10" s="159"/>
      <c r="F10" s="159"/>
      <c r="G10" s="159"/>
      <c r="H10" s="159">
        <f t="shared" si="0"/>
        <v>0</v>
      </c>
      <c r="I10" s="167" t="s">
        <v>442</v>
      </c>
      <c r="J10" s="162"/>
      <c r="K10" s="163"/>
    </row>
    <row r="11" spans="1:11" s="164" customFormat="1" ht="23.25" customHeight="1" x14ac:dyDescent="0.25">
      <c r="A11" s="166"/>
      <c r="B11" s="1350"/>
      <c r="C11" s="159"/>
      <c r="D11" s="159"/>
      <c r="E11" s="159"/>
      <c r="F11" s="159"/>
      <c r="G11" s="159"/>
      <c r="H11" s="159">
        <f t="shared" si="0"/>
        <v>0</v>
      </c>
      <c r="I11" s="168"/>
      <c r="J11" s="162"/>
      <c r="K11" s="163"/>
    </row>
    <row r="12" spans="1:11" s="164" customFormat="1" x14ac:dyDescent="0.25">
      <c r="A12" s="1347"/>
      <c r="B12" s="1349"/>
      <c r="C12" s="159"/>
      <c r="D12" s="159"/>
      <c r="E12" s="159"/>
      <c r="F12" s="159"/>
      <c r="G12" s="159"/>
      <c r="H12" s="159">
        <f t="shared" si="0"/>
        <v>0</v>
      </c>
      <c r="I12" s="169" t="s">
        <v>443</v>
      </c>
      <c r="J12" s="162"/>
      <c r="K12" s="163"/>
    </row>
    <row r="13" spans="1:11" s="164" customFormat="1" x14ac:dyDescent="0.25">
      <c r="A13" s="1348"/>
      <c r="B13" s="1350"/>
      <c r="C13" s="159"/>
      <c r="D13" s="159"/>
      <c r="E13" s="159"/>
      <c r="F13" s="159"/>
      <c r="G13" s="159"/>
      <c r="H13" s="159">
        <f t="shared" si="0"/>
        <v>0</v>
      </c>
      <c r="I13" s="168"/>
      <c r="J13" s="162"/>
      <c r="K13" s="163"/>
    </row>
    <row r="14" spans="1:11" s="164" customFormat="1" ht="15.75" customHeight="1" x14ac:dyDescent="0.25">
      <c r="A14" s="1347"/>
      <c r="B14" s="1349"/>
      <c r="C14" s="159"/>
      <c r="D14" s="170"/>
      <c r="E14" s="159"/>
      <c r="F14" s="159"/>
      <c r="G14" s="159"/>
      <c r="H14" s="159">
        <f t="shared" si="0"/>
        <v>0</v>
      </c>
      <c r="I14" s="167" t="s">
        <v>444</v>
      </c>
      <c r="J14" s="162"/>
      <c r="K14" s="163"/>
    </row>
    <row r="15" spans="1:11" s="164" customFormat="1" x14ac:dyDescent="0.25">
      <c r="A15" s="1348"/>
      <c r="B15" s="1350"/>
      <c r="C15" s="159"/>
      <c r="D15" s="159"/>
      <c r="E15" s="159"/>
      <c r="F15" s="159"/>
      <c r="G15" s="159"/>
      <c r="H15" s="159">
        <f t="shared" si="0"/>
        <v>0</v>
      </c>
      <c r="I15" s="168"/>
      <c r="J15" s="162"/>
      <c r="K15" s="163"/>
    </row>
    <row r="16" spans="1:11" s="164" customFormat="1" ht="15.75" customHeight="1" x14ac:dyDescent="0.25">
      <c r="A16" s="1347"/>
      <c r="B16" s="1349"/>
      <c r="C16" s="159"/>
      <c r="D16" s="170"/>
      <c r="E16" s="159"/>
      <c r="F16" s="159"/>
      <c r="G16" s="159"/>
      <c r="H16" s="159">
        <f t="shared" si="0"/>
        <v>0</v>
      </c>
      <c r="I16" s="167" t="s">
        <v>445</v>
      </c>
      <c r="J16" s="162"/>
      <c r="K16" s="163"/>
    </row>
    <row r="17" spans="1:11" s="164" customFormat="1" x14ac:dyDescent="0.25">
      <c r="A17" s="1348"/>
      <c r="B17" s="1350"/>
      <c r="C17" s="159"/>
      <c r="D17" s="159"/>
      <c r="E17" s="159"/>
      <c r="F17" s="159"/>
      <c r="G17" s="159"/>
      <c r="H17" s="159">
        <f t="shared" si="0"/>
        <v>0</v>
      </c>
      <c r="I17" s="168"/>
      <c r="J17" s="162"/>
      <c r="K17" s="163"/>
    </row>
    <row r="18" spans="1:11" s="164" customFormat="1" ht="15.75" customHeight="1" x14ac:dyDescent="0.25">
      <c r="A18" s="1347"/>
      <c r="B18" s="1349"/>
      <c r="C18" s="159"/>
      <c r="D18" s="170"/>
      <c r="E18" s="159"/>
      <c r="F18" s="159"/>
      <c r="G18" s="159"/>
      <c r="H18" s="159">
        <f t="shared" si="0"/>
        <v>0</v>
      </c>
      <c r="I18" s="167" t="s">
        <v>446</v>
      </c>
      <c r="J18" s="162"/>
      <c r="K18" s="163"/>
    </row>
    <row r="19" spans="1:11" s="164" customFormat="1" x14ac:dyDescent="0.25">
      <c r="A19" s="1348"/>
      <c r="B19" s="1350"/>
      <c r="C19" s="159"/>
      <c r="D19" s="159"/>
      <c r="E19" s="159"/>
      <c r="F19" s="159"/>
      <c r="G19" s="159"/>
      <c r="H19" s="159">
        <f t="shared" si="0"/>
        <v>0</v>
      </c>
      <c r="I19" s="168"/>
      <c r="J19" s="162"/>
      <c r="K19" s="163"/>
    </row>
    <row r="20" spans="1:11" s="164" customFormat="1" x14ac:dyDescent="0.25">
      <c r="A20" s="1347"/>
      <c r="B20" s="1349"/>
      <c r="C20" s="159"/>
      <c r="D20" s="159"/>
      <c r="E20" s="159"/>
      <c r="F20" s="159"/>
      <c r="G20" s="159"/>
      <c r="H20" s="159">
        <f t="shared" si="0"/>
        <v>0</v>
      </c>
      <c r="I20" s="167" t="s">
        <v>447</v>
      </c>
      <c r="J20" s="162"/>
      <c r="K20" s="163"/>
    </row>
    <row r="21" spans="1:11" s="164" customFormat="1" x14ac:dyDescent="0.25">
      <c r="A21" s="1348"/>
      <c r="B21" s="1350"/>
      <c r="C21" s="159"/>
      <c r="D21" s="159"/>
      <c r="E21" s="159"/>
      <c r="F21" s="159"/>
      <c r="G21" s="159"/>
      <c r="H21" s="159">
        <f t="shared" si="0"/>
        <v>0</v>
      </c>
      <c r="I21" s="168"/>
      <c r="J21" s="162"/>
      <c r="K21" s="163"/>
    </row>
    <row r="22" spans="1:11" s="164" customFormat="1" ht="24.75" customHeight="1" x14ac:dyDescent="0.25">
      <c r="A22" s="1347"/>
      <c r="B22" s="1349"/>
      <c r="C22" s="159"/>
      <c r="D22" s="159"/>
      <c r="E22" s="159"/>
      <c r="F22" s="159"/>
      <c r="G22" s="159"/>
      <c r="H22" s="159">
        <f t="shared" si="0"/>
        <v>0</v>
      </c>
      <c r="I22" s="167" t="s">
        <v>448</v>
      </c>
      <c r="J22" s="162"/>
      <c r="K22" s="163"/>
    </row>
    <row r="23" spans="1:11" s="164" customFormat="1" ht="20.25" customHeight="1" x14ac:dyDescent="0.25">
      <c r="A23" s="1348"/>
      <c r="B23" s="1350"/>
      <c r="C23" s="159"/>
      <c r="D23" s="159"/>
      <c r="E23" s="159"/>
      <c r="F23" s="159"/>
      <c r="G23" s="159"/>
      <c r="H23" s="159">
        <f t="shared" si="0"/>
        <v>0</v>
      </c>
      <c r="I23" s="168"/>
      <c r="J23" s="162"/>
      <c r="K23" s="163"/>
    </row>
    <row r="24" spans="1:11" s="164" customFormat="1" x14ac:dyDescent="0.25">
      <c r="A24" s="171"/>
      <c r="B24" s="160"/>
      <c r="C24" s="159"/>
      <c r="D24" s="159"/>
      <c r="E24" s="159"/>
      <c r="F24" s="159"/>
      <c r="G24" s="159"/>
      <c r="H24" s="159">
        <f t="shared" si="0"/>
        <v>0</v>
      </c>
      <c r="I24" s="167" t="s">
        <v>449</v>
      </c>
      <c r="J24" s="162"/>
      <c r="K24" s="163"/>
    </row>
    <row r="25" spans="1:11" s="164" customFormat="1" ht="20.25" customHeight="1" x14ac:dyDescent="0.25">
      <c r="A25" s="1347"/>
      <c r="B25" s="1349"/>
      <c r="C25" s="159"/>
      <c r="D25" s="159"/>
      <c r="E25" s="159"/>
      <c r="F25" s="159"/>
      <c r="G25" s="159"/>
      <c r="H25" s="159">
        <f t="shared" si="0"/>
        <v>0</v>
      </c>
      <c r="I25" s="168"/>
      <c r="J25" s="162"/>
      <c r="K25" s="163"/>
    </row>
    <row r="26" spans="1:11" s="164" customFormat="1" ht="23.25" customHeight="1" x14ac:dyDescent="0.25">
      <c r="A26" s="1348"/>
      <c r="B26" s="1350"/>
      <c r="C26" s="159"/>
      <c r="D26" s="159"/>
      <c r="E26" s="159"/>
      <c r="F26" s="159"/>
      <c r="G26" s="159"/>
      <c r="H26" s="159">
        <f t="shared" si="0"/>
        <v>0</v>
      </c>
      <c r="I26" s="161" t="s">
        <v>450</v>
      </c>
      <c r="J26" s="162"/>
      <c r="K26" s="163"/>
    </row>
    <row r="27" spans="1:11" s="164" customFormat="1" ht="14.25" customHeight="1" x14ac:dyDescent="0.25">
      <c r="A27" s="1347"/>
      <c r="B27" s="1349"/>
      <c r="C27" s="159"/>
      <c r="D27" s="159"/>
      <c r="E27" s="159"/>
      <c r="F27" s="172"/>
      <c r="G27" s="172"/>
      <c r="H27" s="159">
        <f t="shared" si="0"/>
        <v>0</v>
      </c>
      <c r="I27" s="167" t="s">
        <v>451</v>
      </c>
      <c r="J27" s="161"/>
      <c r="K27" s="163"/>
    </row>
    <row r="28" spans="1:11" s="164" customFormat="1" ht="14.25" customHeight="1" x14ac:dyDescent="0.25">
      <c r="A28" s="1351"/>
      <c r="B28" s="1352"/>
      <c r="C28" s="159"/>
      <c r="D28" s="159"/>
      <c r="E28" s="159"/>
      <c r="F28" s="173"/>
      <c r="G28" s="173"/>
      <c r="H28" s="159">
        <f t="shared" si="0"/>
        <v>0</v>
      </c>
      <c r="I28" s="168"/>
      <c r="J28" s="167"/>
      <c r="K28" s="163"/>
    </row>
    <row r="29" spans="1:11" s="164" customFormat="1" x14ac:dyDescent="0.25">
      <c r="A29" s="1348"/>
      <c r="B29" s="1350"/>
      <c r="C29" s="159"/>
      <c r="D29" s="159"/>
      <c r="E29" s="159"/>
      <c r="F29" s="159"/>
      <c r="G29" s="159"/>
      <c r="H29" s="159">
        <f t="shared" si="0"/>
        <v>0</v>
      </c>
      <c r="I29" s="167" t="s">
        <v>452</v>
      </c>
      <c r="J29" s="162"/>
      <c r="K29" s="163"/>
    </row>
    <row r="30" spans="1:11" s="164" customFormat="1" ht="18" customHeight="1" x14ac:dyDescent="0.25">
      <c r="A30" s="1347"/>
      <c r="B30" s="1349"/>
      <c r="C30" s="159"/>
      <c r="D30" s="159"/>
      <c r="E30" s="159"/>
      <c r="F30" s="159"/>
      <c r="G30" s="159"/>
      <c r="H30" s="159">
        <f t="shared" si="0"/>
        <v>0</v>
      </c>
      <c r="I30" s="169"/>
      <c r="J30" s="162"/>
      <c r="K30" s="163"/>
    </row>
    <row r="31" spans="1:11" s="164" customFormat="1" x14ac:dyDescent="0.25">
      <c r="A31" s="1348"/>
      <c r="B31" s="1350"/>
      <c r="C31" s="159"/>
      <c r="D31" s="159"/>
      <c r="E31" s="159"/>
      <c r="F31" s="159"/>
      <c r="G31" s="159"/>
      <c r="H31" s="159">
        <f t="shared" si="0"/>
        <v>0</v>
      </c>
      <c r="I31" s="169"/>
      <c r="J31" s="162"/>
      <c r="K31" s="163"/>
    </row>
    <row r="32" spans="1:11" s="164" customFormat="1" ht="14.25" customHeight="1" x14ac:dyDescent="0.25">
      <c r="A32" s="1347"/>
      <c r="B32" s="1349"/>
      <c r="C32" s="159"/>
      <c r="D32" s="159"/>
      <c r="E32" s="159"/>
      <c r="F32" s="159"/>
      <c r="G32" s="159"/>
      <c r="H32" s="159">
        <f t="shared" si="0"/>
        <v>0</v>
      </c>
      <c r="I32" s="169"/>
      <c r="J32" s="162"/>
      <c r="K32" s="163"/>
    </row>
    <row r="33" spans="1:11" s="164" customFormat="1" ht="18" customHeight="1" x14ac:dyDescent="0.25">
      <c r="A33" s="1348"/>
      <c r="B33" s="1350"/>
      <c r="C33" s="159"/>
      <c r="D33" s="159"/>
      <c r="E33" s="159"/>
      <c r="F33" s="159"/>
      <c r="G33" s="159"/>
      <c r="H33" s="159">
        <f t="shared" si="0"/>
        <v>0</v>
      </c>
      <c r="I33" s="168"/>
      <c r="J33" s="162"/>
      <c r="K33" s="163"/>
    </row>
    <row r="34" spans="1:11" s="164" customFormat="1" ht="18" customHeight="1" x14ac:dyDescent="0.25">
      <c r="A34" s="1347"/>
      <c r="B34" s="1349"/>
      <c r="C34" s="159"/>
      <c r="D34" s="159"/>
      <c r="E34" s="159"/>
      <c r="F34" s="159"/>
      <c r="G34" s="159"/>
      <c r="H34" s="159">
        <f t="shared" si="0"/>
        <v>0</v>
      </c>
      <c r="I34" s="167" t="s">
        <v>453</v>
      </c>
      <c r="J34" s="162"/>
      <c r="K34" s="163"/>
    </row>
    <row r="35" spans="1:11" s="164" customFormat="1" ht="18" customHeight="1" x14ac:dyDescent="0.25">
      <c r="A35" s="1348"/>
      <c r="B35" s="1350"/>
      <c r="C35" s="159"/>
      <c r="D35" s="159"/>
      <c r="E35" s="159"/>
      <c r="F35" s="159"/>
      <c r="G35" s="159"/>
      <c r="H35" s="159">
        <f t="shared" si="0"/>
        <v>0</v>
      </c>
      <c r="I35" s="168"/>
      <c r="J35" s="162"/>
      <c r="K35" s="163"/>
    </row>
    <row r="36" spans="1:11" s="164" customFormat="1" ht="18" customHeight="1" x14ac:dyDescent="0.25">
      <c r="A36" s="1347"/>
      <c r="B36" s="1349"/>
      <c r="C36" s="159"/>
      <c r="D36" s="159"/>
      <c r="E36" s="159"/>
      <c r="F36" s="159"/>
      <c r="G36" s="159"/>
      <c r="H36" s="159">
        <f t="shared" si="0"/>
        <v>0</v>
      </c>
      <c r="I36" s="167" t="s">
        <v>454</v>
      </c>
      <c r="J36" s="162"/>
      <c r="K36" s="163"/>
    </row>
    <row r="37" spans="1:11" s="164" customFormat="1" ht="18" customHeight="1" x14ac:dyDescent="0.25">
      <c r="A37" s="1348"/>
      <c r="B37" s="1350"/>
      <c r="C37" s="159"/>
      <c r="D37" s="159"/>
      <c r="E37" s="159"/>
      <c r="F37" s="159"/>
      <c r="G37" s="159"/>
      <c r="H37" s="159">
        <f t="shared" si="0"/>
        <v>0</v>
      </c>
      <c r="I37" s="168"/>
      <c r="J37" s="162"/>
      <c r="K37" s="163"/>
    </row>
    <row r="38" spans="1:11" s="164" customFormat="1" ht="16.5" customHeight="1" x14ac:dyDescent="0.25">
      <c r="A38" s="1347"/>
      <c r="B38" s="1349"/>
      <c r="C38" s="159"/>
      <c r="D38" s="159"/>
      <c r="E38" s="159"/>
      <c r="F38" s="159"/>
      <c r="G38" s="159"/>
      <c r="H38" s="159">
        <f t="shared" si="0"/>
        <v>0</v>
      </c>
      <c r="I38" s="167" t="s">
        <v>455</v>
      </c>
      <c r="J38" s="162"/>
      <c r="K38" s="163"/>
    </row>
    <row r="39" spans="1:11" s="164" customFormat="1" x14ac:dyDescent="0.25">
      <c r="A39" s="1348"/>
      <c r="B39" s="1350"/>
      <c r="C39" s="159"/>
      <c r="D39" s="159"/>
      <c r="E39" s="159"/>
      <c r="F39" s="159"/>
      <c r="G39" s="159"/>
      <c r="H39" s="159">
        <f t="shared" si="0"/>
        <v>0</v>
      </c>
      <c r="I39" s="168"/>
      <c r="J39" s="162"/>
      <c r="K39" s="163"/>
    </row>
    <row r="40" spans="1:11" s="164" customFormat="1" x14ac:dyDescent="0.25">
      <c r="A40" s="1347"/>
      <c r="B40" s="1349"/>
      <c r="C40" s="159"/>
      <c r="D40" s="159"/>
      <c r="E40" s="159"/>
      <c r="F40" s="159"/>
      <c r="G40" s="159"/>
      <c r="H40" s="159">
        <f t="shared" si="0"/>
        <v>0</v>
      </c>
      <c r="I40" s="167" t="s">
        <v>456</v>
      </c>
      <c r="J40" s="162"/>
      <c r="K40" s="163"/>
    </row>
    <row r="41" spans="1:11" s="164" customFormat="1" x14ac:dyDescent="0.25">
      <c r="A41" s="1348"/>
      <c r="B41" s="1350"/>
      <c r="C41" s="159"/>
      <c r="D41" s="159"/>
      <c r="E41" s="159"/>
      <c r="F41" s="172"/>
      <c r="G41" s="172"/>
      <c r="H41" s="159">
        <f t="shared" si="0"/>
        <v>0</v>
      </c>
      <c r="I41" s="168"/>
      <c r="J41" s="161"/>
      <c r="K41" s="163"/>
    </row>
    <row r="42" spans="1:11" s="164" customFormat="1" ht="18" customHeight="1" x14ac:dyDescent="0.25">
      <c r="A42" s="1347"/>
      <c r="B42" s="1349"/>
      <c r="C42" s="159"/>
      <c r="D42" s="159"/>
      <c r="E42" s="159"/>
      <c r="F42" s="159"/>
      <c r="G42" s="159"/>
      <c r="H42" s="159">
        <f t="shared" si="0"/>
        <v>0</v>
      </c>
      <c r="I42" s="167" t="s">
        <v>457</v>
      </c>
      <c r="J42" s="162"/>
      <c r="K42" s="163"/>
    </row>
    <row r="43" spans="1:11" s="164" customFormat="1" x14ac:dyDescent="0.25">
      <c r="A43" s="1348"/>
      <c r="B43" s="1350"/>
      <c r="C43" s="159"/>
      <c r="D43" s="159"/>
      <c r="E43" s="159"/>
      <c r="F43" s="159"/>
      <c r="G43" s="159"/>
      <c r="H43" s="159">
        <f t="shared" si="0"/>
        <v>0</v>
      </c>
      <c r="I43" s="168"/>
      <c r="J43" s="162"/>
      <c r="K43" s="163"/>
    </row>
    <row r="44" spans="1:11" s="164" customFormat="1" ht="21.75" customHeight="1" x14ac:dyDescent="0.25">
      <c r="A44" s="1347"/>
      <c r="B44" s="1349"/>
      <c r="C44" s="159"/>
      <c r="D44" s="159"/>
      <c r="E44" s="159"/>
      <c r="F44" s="159"/>
      <c r="G44" s="159"/>
      <c r="H44" s="159"/>
      <c r="I44" s="167" t="s">
        <v>458</v>
      </c>
      <c r="J44" s="162"/>
      <c r="K44" s="163"/>
    </row>
    <row r="45" spans="1:11" s="164" customFormat="1" x14ac:dyDescent="0.25">
      <c r="A45" s="1348"/>
      <c r="B45" s="1350"/>
      <c r="C45" s="159"/>
      <c r="D45" s="159"/>
      <c r="E45" s="159"/>
      <c r="F45" s="159"/>
      <c r="G45" s="159"/>
      <c r="H45" s="159"/>
      <c r="I45" s="168"/>
      <c r="J45" s="162"/>
      <c r="K45" s="163"/>
    </row>
    <row r="46" spans="1:11" s="164" customFormat="1" ht="25.5" customHeight="1" x14ac:dyDescent="0.25">
      <c r="A46" s="1347"/>
      <c r="B46" s="1349"/>
      <c r="C46" s="159"/>
      <c r="D46" s="159"/>
      <c r="E46" s="159"/>
      <c r="F46" s="172"/>
      <c r="G46" s="172"/>
      <c r="H46" s="173"/>
      <c r="I46" s="167" t="s">
        <v>459</v>
      </c>
      <c r="J46" s="161"/>
      <c r="K46" s="163"/>
    </row>
    <row r="47" spans="1:11" s="164" customFormat="1" ht="25.5" customHeight="1" x14ac:dyDescent="0.25">
      <c r="A47" s="1348"/>
      <c r="B47" s="1350"/>
      <c r="C47" s="159"/>
      <c r="D47" s="159"/>
      <c r="E47" s="159"/>
      <c r="F47" s="172"/>
      <c r="G47" s="172"/>
      <c r="H47" s="173"/>
      <c r="I47" s="168"/>
      <c r="J47" s="161"/>
      <c r="K47" s="163"/>
    </row>
    <row r="48" spans="1:11" s="164" customFormat="1" ht="22.5" customHeight="1" x14ac:dyDescent="0.25">
      <c r="A48" s="1347"/>
      <c r="B48" s="1349"/>
      <c r="C48" s="159"/>
      <c r="D48" s="159"/>
      <c r="E48" s="159"/>
      <c r="F48" s="172"/>
      <c r="G48" s="172"/>
      <c r="H48" s="173"/>
      <c r="I48" s="167" t="s">
        <v>460</v>
      </c>
      <c r="J48" s="161"/>
      <c r="K48" s="163"/>
    </row>
    <row r="49" spans="1:11" s="164" customFormat="1" ht="24" customHeight="1" x14ac:dyDescent="0.25">
      <c r="A49" s="1348"/>
      <c r="B49" s="1350"/>
      <c r="C49" s="159"/>
      <c r="D49" s="159"/>
      <c r="E49" s="159"/>
      <c r="F49" s="172"/>
      <c r="G49" s="172"/>
      <c r="H49" s="173"/>
      <c r="I49" s="168"/>
      <c r="J49" s="161"/>
      <c r="K49" s="163"/>
    </row>
    <row r="50" spans="1:11" s="164" customFormat="1" ht="22.5" customHeight="1" x14ac:dyDescent="0.25">
      <c r="A50" s="1347"/>
      <c r="B50" s="1349"/>
      <c r="C50" s="159"/>
      <c r="D50" s="159"/>
      <c r="E50" s="159"/>
      <c r="F50" s="173"/>
      <c r="G50" s="173"/>
      <c r="H50" s="173"/>
      <c r="I50" s="167" t="s">
        <v>461</v>
      </c>
      <c r="J50" s="161"/>
      <c r="K50" s="163"/>
    </row>
    <row r="51" spans="1:11" s="164" customFormat="1" ht="21.75" customHeight="1" x14ac:dyDescent="0.25">
      <c r="A51" s="1348"/>
      <c r="B51" s="1350"/>
      <c r="C51" s="159"/>
      <c r="D51" s="159"/>
      <c r="E51" s="160"/>
      <c r="F51" s="172"/>
      <c r="G51" s="172"/>
      <c r="H51" s="173"/>
      <c r="I51" s="168"/>
      <c r="J51" s="161"/>
      <c r="K51" s="163"/>
    </row>
    <row r="52" spans="1:11" s="164" customFormat="1" ht="20.25" customHeight="1" x14ac:dyDescent="0.25">
      <c r="A52" s="1347"/>
      <c r="B52" s="1349"/>
      <c r="C52" s="159"/>
      <c r="D52" s="159"/>
      <c r="E52" s="159"/>
      <c r="F52" s="173"/>
      <c r="G52" s="173"/>
      <c r="H52" s="173"/>
      <c r="I52" s="169" t="s">
        <v>462</v>
      </c>
      <c r="J52" s="167"/>
      <c r="K52" s="163"/>
    </row>
    <row r="53" spans="1:11" s="164" customFormat="1" ht="24" customHeight="1" x14ac:dyDescent="0.25">
      <c r="A53" s="1348"/>
      <c r="B53" s="1350"/>
      <c r="C53" s="159"/>
      <c r="D53" s="159"/>
      <c r="E53" s="159"/>
      <c r="F53" s="173"/>
      <c r="G53" s="173"/>
      <c r="H53" s="173"/>
      <c r="I53" s="168"/>
      <c r="J53" s="167"/>
      <c r="K53" s="163"/>
    </row>
    <row r="54" spans="1:11" s="164" customFormat="1" ht="24" customHeight="1" x14ac:dyDescent="0.25">
      <c r="A54" s="1347"/>
      <c r="B54" s="1349"/>
      <c r="C54" s="159"/>
      <c r="D54" s="159"/>
      <c r="E54" s="159"/>
      <c r="F54" s="173"/>
      <c r="G54" s="173"/>
      <c r="H54" s="173"/>
      <c r="I54" s="167" t="s">
        <v>463</v>
      </c>
      <c r="J54" s="167"/>
      <c r="K54" s="163"/>
    </row>
    <row r="55" spans="1:11" s="164" customFormat="1" ht="24" customHeight="1" x14ac:dyDescent="0.25">
      <c r="A55" s="1351"/>
      <c r="B55" s="1352"/>
      <c r="C55" s="159"/>
      <c r="D55" s="159"/>
      <c r="E55" s="159"/>
      <c r="F55" s="173"/>
      <c r="G55" s="173"/>
      <c r="H55" s="173"/>
      <c r="I55" s="168"/>
      <c r="J55" s="167"/>
      <c r="K55" s="163"/>
    </row>
    <row r="56" spans="1:11" s="164" customFormat="1" ht="24" customHeight="1" x14ac:dyDescent="0.25">
      <c r="A56" s="1351"/>
      <c r="B56" s="1352"/>
      <c r="C56" s="159"/>
      <c r="D56" s="159"/>
      <c r="E56" s="159"/>
      <c r="F56" s="173"/>
      <c r="G56" s="173"/>
      <c r="H56" s="173"/>
      <c r="I56" s="167" t="s">
        <v>464</v>
      </c>
      <c r="J56" s="167"/>
      <c r="K56" s="163"/>
    </row>
    <row r="57" spans="1:11" s="164" customFormat="1" ht="24" customHeight="1" x14ac:dyDescent="0.25">
      <c r="A57" s="1348"/>
      <c r="B57" s="1350"/>
      <c r="C57" s="159"/>
      <c r="D57" s="159"/>
      <c r="E57" s="159"/>
      <c r="F57" s="173"/>
      <c r="G57" s="173"/>
      <c r="H57" s="173"/>
      <c r="I57" s="169"/>
      <c r="J57" s="167"/>
      <c r="K57" s="163"/>
    </row>
    <row r="58" spans="1:11" s="164" customFormat="1" x14ac:dyDescent="0.25">
      <c r="A58" s="171"/>
      <c r="B58" s="174"/>
      <c r="C58" s="159"/>
      <c r="D58" s="159"/>
      <c r="E58" s="159"/>
      <c r="F58" s="173"/>
      <c r="G58" s="173"/>
      <c r="H58" s="173"/>
      <c r="I58" s="169"/>
      <c r="J58" s="167"/>
      <c r="K58" s="163"/>
    </row>
    <row r="59" spans="1:11" s="164" customFormat="1" x14ac:dyDescent="0.25">
      <c r="A59" s="165"/>
      <c r="B59" s="159"/>
      <c r="C59" s="159"/>
      <c r="D59" s="159"/>
      <c r="E59" s="159"/>
      <c r="F59" s="173"/>
      <c r="G59" s="173"/>
      <c r="H59" s="173"/>
      <c r="I59" s="169"/>
      <c r="J59" s="167"/>
      <c r="K59" s="163"/>
    </row>
    <row r="60" spans="1:11" s="181" customFormat="1" ht="16.5" customHeight="1" x14ac:dyDescent="0.25">
      <c r="A60" s="175"/>
      <c r="B60" s="176" t="s">
        <v>465</v>
      </c>
      <c r="C60" s="177"/>
      <c r="D60" s="177"/>
      <c r="E60" s="177"/>
      <c r="F60" s="178"/>
      <c r="G60" s="178"/>
      <c r="H60" s="178">
        <f>SUM(F60:G60)</f>
        <v>0</v>
      </c>
      <c r="I60" s="179"/>
      <c r="J60" s="179"/>
      <c r="K60" s="180"/>
    </row>
    <row r="61" spans="1:11" s="164" customFormat="1" x14ac:dyDescent="0.25">
      <c r="A61" s="175"/>
      <c r="B61" s="182"/>
      <c r="C61" s="182"/>
      <c r="D61" s="182"/>
      <c r="E61" s="182"/>
      <c r="F61" s="183"/>
      <c r="G61" s="183"/>
      <c r="H61" s="184">
        <f>SUM(F61:G61)</f>
        <v>0</v>
      </c>
      <c r="I61" s="185" t="s">
        <v>466</v>
      </c>
      <c r="J61" s="179"/>
      <c r="K61" s="163"/>
    </row>
    <row r="62" spans="1:11" s="181" customFormat="1" x14ac:dyDescent="0.25">
      <c r="A62" s="175"/>
      <c r="B62" s="186"/>
      <c r="C62" s="182"/>
      <c r="D62" s="182"/>
      <c r="E62" s="182"/>
      <c r="F62" s="183"/>
      <c r="G62" s="183"/>
      <c r="H62" s="184">
        <f t="shared" ref="H62:H97" si="1">SUM(F62:G62)</f>
        <v>0</v>
      </c>
      <c r="I62" s="187"/>
      <c r="J62" s="179"/>
      <c r="K62" s="180"/>
    </row>
    <row r="63" spans="1:11" s="181" customFormat="1" x14ac:dyDescent="0.25">
      <c r="A63" s="175"/>
      <c r="B63" s="186"/>
      <c r="C63" s="182"/>
      <c r="D63" s="182"/>
      <c r="E63" s="182"/>
      <c r="F63" s="183"/>
      <c r="G63" s="183"/>
      <c r="H63" s="184">
        <f t="shared" si="1"/>
        <v>0</v>
      </c>
      <c r="I63" s="187"/>
      <c r="J63" s="179"/>
      <c r="K63" s="180"/>
    </row>
    <row r="64" spans="1:11" s="164" customFormat="1" ht="15" customHeight="1" x14ac:dyDescent="0.25">
      <c r="A64" s="175"/>
      <c r="B64" s="186"/>
      <c r="C64" s="182"/>
      <c r="D64" s="182"/>
      <c r="E64" s="182"/>
      <c r="F64" s="183"/>
      <c r="G64" s="183"/>
      <c r="H64" s="184">
        <f t="shared" si="1"/>
        <v>0</v>
      </c>
      <c r="I64" s="187"/>
      <c r="J64" s="179"/>
      <c r="K64" s="163"/>
    </row>
    <row r="65" spans="1:11" s="164" customFormat="1" ht="15" customHeight="1" x14ac:dyDescent="0.25">
      <c r="A65" s="175"/>
      <c r="B65" s="186"/>
      <c r="C65" s="182"/>
      <c r="D65" s="182"/>
      <c r="E65" s="182"/>
      <c r="F65" s="183"/>
      <c r="G65" s="183"/>
      <c r="H65" s="184">
        <f t="shared" si="1"/>
        <v>0</v>
      </c>
      <c r="I65" s="187"/>
      <c r="J65" s="179"/>
      <c r="K65" s="163"/>
    </row>
    <row r="66" spans="1:11" s="181" customFormat="1" x14ac:dyDescent="0.25">
      <c r="A66" s="175"/>
      <c r="B66" s="186"/>
      <c r="C66" s="182"/>
      <c r="D66" s="182"/>
      <c r="E66" s="182"/>
      <c r="F66" s="183"/>
      <c r="G66" s="183"/>
      <c r="H66" s="184">
        <f t="shared" si="1"/>
        <v>0</v>
      </c>
      <c r="I66" s="187"/>
      <c r="J66" s="179"/>
      <c r="K66" s="180"/>
    </row>
    <row r="67" spans="1:11" s="181" customFormat="1" x14ac:dyDescent="0.25">
      <c r="A67" s="175"/>
      <c r="B67" s="186"/>
      <c r="C67" s="182"/>
      <c r="D67" s="182"/>
      <c r="E67" s="182"/>
      <c r="F67" s="183"/>
      <c r="G67" s="183"/>
      <c r="H67" s="184">
        <f t="shared" si="1"/>
        <v>0</v>
      </c>
      <c r="I67" s="187"/>
      <c r="J67" s="179"/>
      <c r="K67" s="180"/>
    </row>
    <row r="68" spans="1:11" s="181" customFormat="1" x14ac:dyDescent="0.25">
      <c r="A68" s="175"/>
      <c r="B68" s="186"/>
      <c r="C68" s="182"/>
      <c r="D68" s="182"/>
      <c r="E68" s="182"/>
      <c r="F68" s="183"/>
      <c r="G68" s="183"/>
      <c r="H68" s="184">
        <f t="shared" si="1"/>
        <v>0</v>
      </c>
      <c r="I68" s="187"/>
      <c r="J68" s="179"/>
      <c r="K68" s="180"/>
    </row>
    <row r="69" spans="1:11" s="164" customFormat="1" x14ac:dyDescent="0.25">
      <c r="A69" s="175"/>
      <c r="B69" s="186"/>
      <c r="C69" s="182"/>
      <c r="D69" s="182"/>
      <c r="E69" s="182"/>
      <c r="F69" s="183"/>
      <c r="G69" s="183"/>
      <c r="H69" s="184">
        <f t="shared" si="1"/>
        <v>0</v>
      </c>
      <c r="I69" s="187"/>
      <c r="J69" s="179"/>
      <c r="K69" s="163"/>
    </row>
    <row r="70" spans="1:11" s="164" customFormat="1" x14ac:dyDescent="0.25">
      <c r="A70" s="175"/>
      <c r="B70" s="186"/>
      <c r="C70" s="182"/>
      <c r="D70" s="182"/>
      <c r="E70" s="182"/>
      <c r="F70" s="183"/>
      <c r="G70" s="183"/>
      <c r="H70" s="184">
        <f t="shared" si="1"/>
        <v>0</v>
      </c>
      <c r="I70" s="187"/>
      <c r="J70" s="179"/>
      <c r="K70" s="163"/>
    </row>
    <row r="71" spans="1:11" s="164" customFormat="1" x14ac:dyDescent="0.25">
      <c r="A71" s="175"/>
      <c r="B71" s="186"/>
      <c r="C71" s="182"/>
      <c r="D71" s="182"/>
      <c r="E71" s="182"/>
      <c r="F71" s="183"/>
      <c r="G71" s="183"/>
      <c r="H71" s="184">
        <f t="shared" si="1"/>
        <v>0</v>
      </c>
      <c r="I71" s="187"/>
      <c r="J71" s="179"/>
      <c r="K71" s="163"/>
    </row>
    <row r="72" spans="1:11" s="164" customFormat="1" x14ac:dyDescent="0.25">
      <c r="A72" s="175"/>
      <c r="B72" s="186"/>
      <c r="C72" s="182"/>
      <c r="D72" s="182"/>
      <c r="E72" s="182"/>
      <c r="F72" s="183"/>
      <c r="G72" s="183"/>
      <c r="H72" s="184">
        <f t="shared" si="1"/>
        <v>0</v>
      </c>
      <c r="I72" s="187"/>
      <c r="J72" s="179"/>
      <c r="K72" s="163"/>
    </row>
    <row r="73" spans="1:11" s="164" customFormat="1" x14ac:dyDescent="0.25">
      <c r="A73" s="175"/>
      <c r="B73" s="186"/>
      <c r="C73" s="182"/>
      <c r="D73" s="182"/>
      <c r="E73" s="182"/>
      <c r="F73" s="183"/>
      <c r="G73" s="183"/>
      <c r="H73" s="184">
        <f t="shared" si="1"/>
        <v>0</v>
      </c>
      <c r="I73" s="187"/>
      <c r="J73" s="179"/>
      <c r="K73" s="163"/>
    </row>
    <row r="74" spans="1:11" s="164" customFormat="1" x14ac:dyDescent="0.25">
      <c r="A74" s="175"/>
      <c r="B74" s="186"/>
      <c r="C74" s="182"/>
      <c r="D74" s="182"/>
      <c r="E74" s="182"/>
      <c r="F74" s="183"/>
      <c r="G74" s="183"/>
      <c r="H74" s="184">
        <f t="shared" si="1"/>
        <v>0</v>
      </c>
      <c r="I74" s="187"/>
      <c r="J74" s="179"/>
      <c r="K74" s="163"/>
    </row>
    <row r="75" spans="1:11" s="164" customFormat="1" x14ac:dyDescent="0.25">
      <c r="A75" s="175"/>
      <c r="B75" s="186"/>
      <c r="C75" s="182"/>
      <c r="D75" s="182"/>
      <c r="E75" s="182"/>
      <c r="F75" s="183"/>
      <c r="G75" s="183"/>
      <c r="H75" s="184">
        <f t="shared" si="1"/>
        <v>0</v>
      </c>
      <c r="I75" s="187"/>
      <c r="J75" s="179"/>
      <c r="K75" s="163"/>
    </row>
    <row r="76" spans="1:11" s="164" customFormat="1" x14ac:dyDescent="0.25">
      <c r="A76" s="175"/>
      <c r="B76" s="186"/>
      <c r="C76" s="182"/>
      <c r="D76" s="182"/>
      <c r="E76" s="182"/>
      <c r="F76" s="183"/>
      <c r="G76" s="183"/>
      <c r="H76" s="184">
        <f t="shared" si="1"/>
        <v>0</v>
      </c>
      <c r="I76" s="187"/>
      <c r="J76" s="179"/>
      <c r="K76" s="163"/>
    </row>
    <row r="77" spans="1:11" s="164" customFormat="1" x14ac:dyDescent="0.25">
      <c r="A77" s="175"/>
      <c r="B77" s="186"/>
      <c r="C77" s="182"/>
      <c r="D77" s="182"/>
      <c r="E77" s="182"/>
      <c r="F77" s="183"/>
      <c r="G77" s="183"/>
      <c r="H77" s="184">
        <f t="shared" si="1"/>
        <v>0</v>
      </c>
      <c r="I77" s="187"/>
      <c r="J77" s="179"/>
      <c r="K77" s="163"/>
    </row>
    <row r="78" spans="1:11" s="164" customFormat="1" x14ac:dyDescent="0.25">
      <c r="A78" s="175"/>
      <c r="B78" s="186"/>
      <c r="C78" s="182"/>
      <c r="D78" s="182"/>
      <c r="E78" s="182"/>
      <c r="F78" s="183"/>
      <c r="G78" s="183"/>
      <c r="H78" s="184">
        <f t="shared" si="1"/>
        <v>0</v>
      </c>
      <c r="I78" s="187"/>
      <c r="J78" s="179"/>
      <c r="K78" s="163"/>
    </row>
    <row r="79" spans="1:11" s="164" customFormat="1" x14ac:dyDescent="0.25">
      <c r="A79" s="175"/>
      <c r="B79" s="186"/>
      <c r="C79" s="182"/>
      <c r="D79" s="182"/>
      <c r="E79" s="182"/>
      <c r="F79" s="183"/>
      <c r="G79" s="183"/>
      <c r="H79" s="184">
        <f t="shared" si="1"/>
        <v>0</v>
      </c>
      <c r="I79" s="187"/>
      <c r="J79" s="179"/>
      <c r="K79" s="163"/>
    </row>
    <row r="80" spans="1:11" s="164" customFormat="1" x14ac:dyDescent="0.25">
      <c r="A80" s="175"/>
      <c r="B80" s="186"/>
      <c r="C80" s="182"/>
      <c r="D80" s="182"/>
      <c r="E80" s="182"/>
      <c r="F80" s="183"/>
      <c r="G80" s="183"/>
      <c r="H80" s="184">
        <f t="shared" si="1"/>
        <v>0</v>
      </c>
      <c r="I80" s="187"/>
      <c r="J80" s="179"/>
      <c r="K80" s="163"/>
    </row>
    <row r="81" spans="1:11" s="164" customFormat="1" x14ac:dyDescent="0.25">
      <c r="A81" s="175"/>
      <c r="B81" s="186"/>
      <c r="C81" s="182"/>
      <c r="D81" s="182"/>
      <c r="E81" s="182"/>
      <c r="F81" s="183"/>
      <c r="G81" s="183"/>
      <c r="H81" s="184">
        <f t="shared" si="1"/>
        <v>0</v>
      </c>
      <c r="I81" s="188"/>
      <c r="J81" s="179"/>
      <c r="K81" s="163"/>
    </row>
    <row r="82" spans="1:11" s="164" customFormat="1" x14ac:dyDescent="0.25">
      <c r="A82" s="175"/>
      <c r="B82" s="1353"/>
      <c r="C82" s="182"/>
      <c r="D82" s="182"/>
      <c r="E82" s="182"/>
      <c r="F82" s="183"/>
      <c r="G82" s="183"/>
      <c r="H82" s="184">
        <f t="shared" si="1"/>
        <v>0</v>
      </c>
      <c r="I82" s="1345"/>
      <c r="J82" s="179"/>
      <c r="K82" s="163"/>
    </row>
    <row r="83" spans="1:11" s="164" customFormat="1" x14ac:dyDescent="0.25">
      <c r="A83" s="175"/>
      <c r="B83" s="1353"/>
      <c r="C83" s="182"/>
      <c r="D83" s="182"/>
      <c r="E83" s="182"/>
      <c r="F83" s="183"/>
      <c r="G83" s="183"/>
      <c r="H83" s="184">
        <f t="shared" si="1"/>
        <v>0</v>
      </c>
      <c r="I83" s="1346"/>
      <c r="J83" s="179"/>
      <c r="K83" s="163"/>
    </row>
    <row r="84" spans="1:11" s="164" customFormat="1" x14ac:dyDescent="0.25">
      <c r="A84" s="189"/>
      <c r="B84" s="1340"/>
      <c r="C84" s="190"/>
      <c r="D84" s="190"/>
      <c r="E84" s="190"/>
      <c r="F84" s="191"/>
      <c r="G84" s="191"/>
      <c r="H84" s="192">
        <f t="shared" si="1"/>
        <v>0</v>
      </c>
      <c r="I84" s="1342" t="s">
        <v>467</v>
      </c>
      <c r="J84" s="193"/>
      <c r="K84" s="163"/>
    </row>
    <row r="85" spans="1:11" s="164" customFormat="1" x14ac:dyDescent="0.25">
      <c r="A85" s="189"/>
      <c r="B85" s="1341"/>
      <c r="C85" s="190"/>
      <c r="D85" s="190"/>
      <c r="E85" s="190"/>
      <c r="F85" s="191"/>
      <c r="G85" s="191"/>
      <c r="H85" s="192">
        <f t="shared" si="1"/>
        <v>0</v>
      </c>
      <c r="I85" s="1343"/>
      <c r="J85" s="193"/>
      <c r="K85" s="163"/>
    </row>
    <row r="86" spans="1:11" s="164" customFormat="1" x14ac:dyDescent="0.25">
      <c r="A86" s="189"/>
      <c r="B86" s="1340"/>
      <c r="C86" s="190"/>
      <c r="D86" s="190"/>
      <c r="E86" s="190"/>
      <c r="F86" s="191"/>
      <c r="G86" s="191"/>
      <c r="H86" s="192">
        <f t="shared" si="1"/>
        <v>0</v>
      </c>
      <c r="I86" s="1342" t="s">
        <v>468</v>
      </c>
      <c r="J86" s="193"/>
      <c r="K86" s="163"/>
    </row>
    <row r="87" spans="1:11" s="164" customFormat="1" x14ac:dyDescent="0.25">
      <c r="A87" s="189"/>
      <c r="B87" s="1341"/>
      <c r="C87" s="190"/>
      <c r="D87" s="190"/>
      <c r="E87" s="190"/>
      <c r="F87" s="191"/>
      <c r="G87" s="191"/>
      <c r="H87" s="192">
        <f t="shared" si="1"/>
        <v>0</v>
      </c>
      <c r="I87" s="1343"/>
      <c r="J87" s="193"/>
      <c r="K87" s="163"/>
    </row>
    <row r="88" spans="1:11" s="164" customFormat="1" ht="15" customHeight="1" x14ac:dyDescent="0.25">
      <c r="A88" s="189"/>
      <c r="B88" s="1340"/>
      <c r="C88" s="190"/>
      <c r="D88" s="190"/>
      <c r="E88" s="190"/>
      <c r="F88" s="191"/>
      <c r="G88" s="191"/>
      <c r="H88" s="192">
        <f t="shared" si="1"/>
        <v>0</v>
      </c>
      <c r="I88" s="1342" t="s">
        <v>469</v>
      </c>
      <c r="J88" s="193"/>
      <c r="K88" s="163"/>
    </row>
    <row r="89" spans="1:11" s="164" customFormat="1" x14ac:dyDescent="0.25">
      <c r="A89" s="189"/>
      <c r="B89" s="1341"/>
      <c r="C89" s="190"/>
      <c r="D89" s="190"/>
      <c r="E89" s="190"/>
      <c r="F89" s="191"/>
      <c r="G89" s="191"/>
      <c r="H89" s="192">
        <f t="shared" si="1"/>
        <v>0</v>
      </c>
      <c r="I89" s="1343"/>
      <c r="J89" s="193"/>
      <c r="K89" s="163"/>
    </row>
    <row r="90" spans="1:11" s="164" customFormat="1" x14ac:dyDescent="0.25">
      <c r="A90" s="189"/>
      <c r="B90" s="1340"/>
      <c r="C90" s="190"/>
      <c r="D90" s="190"/>
      <c r="E90" s="190"/>
      <c r="F90" s="191"/>
      <c r="G90" s="191"/>
      <c r="H90" s="192">
        <f t="shared" si="1"/>
        <v>0</v>
      </c>
      <c r="I90" s="1342" t="s">
        <v>470</v>
      </c>
      <c r="J90" s="193"/>
      <c r="K90" s="163"/>
    </row>
    <row r="91" spans="1:11" s="164" customFormat="1" x14ac:dyDescent="0.25">
      <c r="A91" s="189"/>
      <c r="B91" s="1341"/>
      <c r="C91" s="190"/>
      <c r="D91" s="190"/>
      <c r="E91" s="190"/>
      <c r="F91" s="191"/>
      <c r="G91" s="191"/>
      <c r="H91" s="192">
        <f t="shared" si="1"/>
        <v>0</v>
      </c>
      <c r="I91" s="1343"/>
      <c r="J91" s="193"/>
      <c r="K91" s="163"/>
    </row>
    <row r="92" spans="1:11" s="164" customFormat="1" x14ac:dyDescent="0.25">
      <c r="A92" s="189"/>
      <c r="B92" s="194"/>
      <c r="C92" s="190"/>
      <c r="D92" s="190"/>
      <c r="E92" s="190"/>
      <c r="F92" s="191"/>
      <c r="G92" s="191"/>
      <c r="H92" s="192">
        <f t="shared" si="1"/>
        <v>0</v>
      </c>
      <c r="I92" s="1342" t="s">
        <v>471</v>
      </c>
      <c r="J92" s="193"/>
      <c r="K92" s="163"/>
    </row>
    <row r="93" spans="1:11" s="164" customFormat="1" x14ac:dyDescent="0.25">
      <c r="A93" s="189"/>
      <c r="B93" s="194"/>
      <c r="C93" s="190"/>
      <c r="D93" s="190"/>
      <c r="E93" s="190"/>
      <c r="F93" s="191"/>
      <c r="G93" s="191"/>
      <c r="H93" s="192">
        <f t="shared" si="1"/>
        <v>0</v>
      </c>
      <c r="I93" s="1344"/>
      <c r="J93" s="193"/>
      <c r="K93" s="163"/>
    </row>
    <row r="94" spans="1:11" s="164" customFormat="1" x14ac:dyDescent="0.25">
      <c r="A94" s="189"/>
      <c r="B94" s="194"/>
      <c r="C94" s="190"/>
      <c r="D94" s="190"/>
      <c r="E94" s="190"/>
      <c r="F94" s="191"/>
      <c r="G94" s="191"/>
      <c r="H94" s="192">
        <f t="shared" si="1"/>
        <v>0</v>
      </c>
      <c r="I94" s="1344"/>
      <c r="J94" s="193"/>
      <c r="K94" s="163"/>
    </row>
    <row r="95" spans="1:11" s="164" customFormat="1" x14ac:dyDescent="0.25">
      <c r="A95" s="189"/>
      <c r="B95" s="194"/>
      <c r="C95" s="190"/>
      <c r="D95" s="190"/>
      <c r="E95" s="190"/>
      <c r="F95" s="191"/>
      <c r="G95" s="191"/>
      <c r="H95" s="192">
        <f t="shared" si="1"/>
        <v>0</v>
      </c>
      <c r="I95" s="1343"/>
      <c r="J95" s="193"/>
      <c r="K95" s="163"/>
    </row>
    <row r="96" spans="1:11" s="164" customFormat="1" x14ac:dyDescent="0.25">
      <c r="A96" s="175"/>
      <c r="B96" s="195"/>
      <c r="C96" s="182"/>
      <c r="D96" s="182"/>
      <c r="E96" s="182"/>
      <c r="F96" s="183"/>
      <c r="G96" s="183"/>
      <c r="H96" s="184"/>
      <c r="I96" s="196"/>
      <c r="J96" s="179"/>
      <c r="K96" s="163"/>
    </row>
    <row r="97" spans="1:46" s="164" customFormat="1" x14ac:dyDescent="0.25">
      <c r="A97" s="175"/>
      <c r="B97" s="182"/>
      <c r="C97" s="182"/>
      <c r="D97" s="182"/>
      <c r="E97" s="182"/>
      <c r="F97" s="183"/>
      <c r="G97" s="183"/>
      <c r="H97" s="184">
        <f t="shared" si="1"/>
        <v>0</v>
      </c>
      <c r="I97" s="196"/>
      <c r="J97" s="179"/>
      <c r="K97" s="163"/>
    </row>
    <row r="98" spans="1:46" s="203" customFormat="1" x14ac:dyDescent="0.25">
      <c r="A98" s="197"/>
      <c r="B98" s="198" t="s">
        <v>472</v>
      </c>
      <c r="C98" s="199"/>
      <c r="D98" s="199"/>
      <c r="E98" s="199"/>
      <c r="F98" s="200"/>
      <c r="G98" s="200"/>
      <c r="H98" s="201"/>
      <c r="I98" s="202"/>
      <c r="J98" s="202"/>
      <c r="K98" s="163"/>
      <c r="L98" s="164"/>
      <c r="M98" s="164"/>
      <c r="N98" s="164"/>
      <c r="O98" s="164"/>
      <c r="P98" s="164"/>
      <c r="Q98" s="164"/>
      <c r="R98" s="164"/>
      <c r="S98" s="164"/>
      <c r="T98" s="164"/>
      <c r="U98" s="164"/>
      <c r="V98" s="164"/>
      <c r="W98" s="164"/>
      <c r="X98" s="164"/>
      <c r="Y98" s="164"/>
      <c r="Z98" s="164"/>
      <c r="AA98" s="164"/>
      <c r="AB98" s="164"/>
      <c r="AC98" s="164"/>
      <c r="AD98" s="164"/>
      <c r="AE98" s="164"/>
      <c r="AF98" s="164"/>
      <c r="AG98" s="164"/>
      <c r="AH98" s="164"/>
      <c r="AI98" s="164"/>
      <c r="AJ98" s="164"/>
      <c r="AK98" s="164"/>
      <c r="AL98" s="164"/>
      <c r="AM98" s="164"/>
      <c r="AN98" s="164"/>
      <c r="AO98" s="164"/>
      <c r="AP98" s="164"/>
      <c r="AQ98" s="164"/>
      <c r="AR98" s="164"/>
      <c r="AS98" s="164"/>
      <c r="AT98" s="164"/>
    </row>
    <row r="99" spans="1:46" s="203" customFormat="1" x14ac:dyDescent="0.25">
      <c r="A99" s="204"/>
      <c r="B99" s="205"/>
      <c r="C99" s="199"/>
      <c r="D99" s="199"/>
      <c r="E99" s="199"/>
      <c r="F99" s="200"/>
      <c r="G99" s="200"/>
      <c r="H99" s="201"/>
      <c r="I99" s="202" t="s">
        <v>473</v>
      </c>
      <c r="J99" s="202"/>
      <c r="K99" s="163"/>
      <c r="L99" s="164"/>
      <c r="M99" s="164"/>
      <c r="N99" s="164"/>
      <c r="O99" s="164"/>
      <c r="P99" s="164"/>
      <c r="Q99" s="164"/>
      <c r="R99" s="164"/>
      <c r="S99" s="164"/>
      <c r="T99" s="164"/>
      <c r="U99" s="164"/>
      <c r="V99" s="164"/>
      <c r="W99" s="164"/>
      <c r="X99" s="164"/>
      <c r="Y99" s="164"/>
      <c r="Z99" s="164"/>
      <c r="AA99" s="164"/>
      <c r="AB99" s="164"/>
      <c r="AC99" s="164"/>
      <c r="AD99" s="164"/>
      <c r="AE99" s="164"/>
      <c r="AF99" s="164"/>
      <c r="AG99" s="164"/>
      <c r="AH99" s="164"/>
      <c r="AI99" s="164"/>
      <c r="AJ99" s="164"/>
      <c r="AK99" s="164"/>
      <c r="AL99" s="164"/>
      <c r="AM99" s="164"/>
      <c r="AN99" s="164"/>
      <c r="AO99" s="164"/>
      <c r="AP99" s="164"/>
      <c r="AQ99" s="164"/>
      <c r="AR99" s="164"/>
      <c r="AS99" s="164"/>
      <c r="AT99" s="164"/>
    </row>
    <row r="100" spans="1:46" s="203" customFormat="1" x14ac:dyDescent="0.25">
      <c r="A100" s="204"/>
      <c r="B100" s="205"/>
      <c r="C100" s="199"/>
      <c r="D100" s="199"/>
      <c r="E100" s="199"/>
      <c r="F100" s="200"/>
      <c r="G100" s="200"/>
      <c r="H100" s="201">
        <f t="shared" ref="H100:H110" si="2">SUM(F100:G100)</f>
        <v>0</v>
      </c>
      <c r="I100" s="202" t="s">
        <v>474</v>
      </c>
      <c r="J100" s="202"/>
      <c r="K100" s="163"/>
      <c r="L100" s="164"/>
      <c r="M100" s="164"/>
      <c r="N100" s="164"/>
      <c r="O100" s="164"/>
      <c r="P100" s="164"/>
      <c r="Q100" s="164"/>
      <c r="R100" s="164"/>
      <c r="S100" s="164"/>
      <c r="T100" s="164"/>
      <c r="U100" s="164"/>
      <c r="V100" s="164"/>
      <c r="W100" s="164"/>
      <c r="X100" s="164"/>
      <c r="Y100" s="164"/>
      <c r="Z100" s="164"/>
      <c r="AA100" s="164"/>
      <c r="AB100" s="164"/>
      <c r="AC100" s="164"/>
      <c r="AD100" s="164"/>
      <c r="AE100" s="164"/>
      <c r="AF100" s="164"/>
      <c r="AG100" s="164"/>
      <c r="AH100" s="164"/>
      <c r="AI100" s="164"/>
      <c r="AJ100" s="164"/>
      <c r="AK100" s="164"/>
      <c r="AL100" s="164"/>
      <c r="AM100" s="164"/>
      <c r="AN100" s="164"/>
      <c r="AO100" s="164"/>
      <c r="AP100" s="164"/>
      <c r="AQ100" s="164"/>
      <c r="AR100" s="164"/>
      <c r="AS100" s="164"/>
      <c r="AT100" s="164"/>
    </row>
    <row r="101" spans="1:46" s="203" customFormat="1" x14ac:dyDescent="0.25">
      <c r="A101" s="204"/>
      <c r="B101" s="1336"/>
      <c r="C101" s="199"/>
      <c r="D101" s="199"/>
      <c r="E101" s="199"/>
      <c r="F101" s="200"/>
      <c r="G101" s="200"/>
      <c r="H101" s="201">
        <f t="shared" si="2"/>
        <v>0</v>
      </c>
      <c r="I101" s="1334" t="s">
        <v>475</v>
      </c>
      <c r="J101" s="202"/>
      <c r="K101" s="163"/>
      <c r="L101" s="164"/>
      <c r="M101" s="164"/>
      <c r="N101" s="164"/>
      <c r="O101" s="164"/>
      <c r="P101" s="164"/>
      <c r="Q101" s="164"/>
      <c r="R101" s="164"/>
      <c r="S101" s="164"/>
      <c r="T101" s="164"/>
      <c r="U101" s="164"/>
      <c r="V101" s="164"/>
      <c r="W101" s="164"/>
      <c r="X101" s="164"/>
      <c r="Y101" s="164"/>
      <c r="Z101" s="164"/>
      <c r="AA101" s="164"/>
      <c r="AB101" s="164"/>
      <c r="AC101" s="164"/>
      <c r="AD101" s="164"/>
      <c r="AE101" s="164"/>
      <c r="AF101" s="164"/>
      <c r="AG101" s="164"/>
      <c r="AH101" s="164"/>
      <c r="AI101" s="164"/>
      <c r="AJ101" s="164"/>
      <c r="AK101" s="164"/>
      <c r="AL101" s="164"/>
      <c r="AM101" s="164"/>
      <c r="AN101" s="164"/>
      <c r="AO101" s="164"/>
      <c r="AP101" s="164"/>
      <c r="AQ101" s="164"/>
      <c r="AR101" s="164"/>
      <c r="AS101" s="164"/>
      <c r="AT101" s="164"/>
    </row>
    <row r="102" spans="1:46" s="203" customFormat="1" x14ac:dyDescent="0.25">
      <c r="A102" s="204"/>
      <c r="B102" s="1338"/>
      <c r="C102" s="199"/>
      <c r="D102" s="199"/>
      <c r="E102" s="199"/>
      <c r="F102" s="200"/>
      <c r="G102" s="200"/>
      <c r="H102" s="201">
        <f t="shared" si="2"/>
        <v>0</v>
      </c>
      <c r="I102" s="1335"/>
      <c r="J102" s="202"/>
      <c r="K102" s="163"/>
      <c r="L102" s="164"/>
      <c r="M102" s="164"/>
      <c r="N102" s="164"/>
      <c r="O102" s="164"/>
      <c r="P102" s="164"/>
      <c r="Q102" s="164"/>
      <c r="R102" s="164"/>
      <c r="S102" s="164"/>
      <c r="T102" s="164"/>
      <c r="U102" s="164"/>
      <c r="V102" s="164"/>
      <c r="W102" s="164"/>
      <c r="X102" s="164"/>
      <c r="Y102" s="164"/>
      <c r="Z102" s="164"/>
      <c r="AA102" s="164"/>
      <c r="AB102" s="164"/>
      <c r="AC102" s="164"/>
      <c r="AD102" s="164"/>
      <c r="AE102" s="164"/>
      <c r="AF102" s="164"/>
      <c r="AG102" s="164"/>
      <c r="AH102" s="164"/>
      <c r="AI102" s="164"/>
      <c r="AJ102" s="164"/>
      <c r="AK102" s="164"/>
      <c r="AL102" s="164"/>
      <c r="AM102" s="164"/>
      <c r="AN102" s="164"/>
      <c r="AO102" s="164"/>
      <c r="AP102" s="164"/>
      <c r="AQ102" s="164"/>
      <c r="AR102" s="164"/>
      <c r="AS102" s="164"/>
      <c r="AT102" s="164"/>
    </row>
    <row r="103" spans="1:46" s="203" customFormat="1" x14ac:dyDescent="0.25">
      <c r="A103" s="204"/>
      <c r="B103" s="1336"/>
      <c r="C103" s="199"/>
      <c r="D103" s="199"/>
      <c r="E103" s="199"/>
      <c r="F103" s="200"/>
      <c r="G103" s="200"/>
      <c r="H103" s="201">
        <f t="shared" si="2"/>
        <v>0</v>
      </c>
      <c r="I103" s="1334" t="s">
        <v>476</v>
      </c>
      <c r="J103" s="202"/>
      <c r="K103" s="163"/>
      <c r="L103" s="164"/>
      <c r="M103" s="164"/>
      <c r="N103" s="164"/>
      <c r="O103" s="164"/>
      <c r="P103" s="164"/>
      <c r="Q103" s="164"/>
      <c r="R103" s="164"/>
      <c r="S103" s="164"/>
      <c r="T103" s="164"/>
      <c r="U103" s="164"/>
      <c r="V103" s="164"/>
      <c r="W103" s="164"/>
      <c r="X103" s="164"/>
      <c r="Y103" s="164"/>
      <c r="Z103" s="164"/>
      <c r="AA103" s="164"/>
      <c r="AB103" s="164"/>
      <c r="AC103" s="164"/>
      <c r="AD103" s="164"/>
      <c r="AE103" s="164"/>
      <c r="AF103" s="164"/>
      <c r="AG103" s="164"/>
      <c r="AH103" s="164"/>
      <c r="AI103" s="164"/>
      <c r="AJ103" s="164"/>
      <c r="AK103" s="164"/>
      <c r="AL103" s="164"/>
      <c r="AM103" s="164"/>
      <c r="AN103" s="164"/>
      <c r="AO103" s="164"/>
      <c r="AP103" s="164"/>
      <c r="AQ103" s="164"/>
      <c r="AR103" s="164"/>
      <c r="AS103" s="164"/>
      <c r="AT103" s="164"/>
    </row>
    <row r="104" spans="1:46" s="203" customFormat="1" x14ac:dyDescent="0.25">
      <c r="A104" s="204"/>
      <c r="B104" s="1338"/>
      <c r="C104" s="199"/>
      <c r="D104" s="199"/>
      <c r="E104" s="199"/>
      <c r="F104" s="200"/>
      <c r="G104" s="200"/>
      <c r="H104" s="201">
        <f t="shared" si="2"/>
        <v>0</v>
      </c>
      <c r="I104" s="1335"/>
      <c r="J104" s="202"/>
      <c r="K104" s="163"/>
      <c r="L104" s="164"/>
      <c r="M104" s="164"/>
      <c r="N104" s="164"/>
      <c r="O104" s="164"/>
      <c r="P104" s="164"/>
      <c r="Q104" s="164"/>
      <c r="R104" s="164"/>
      <c r="S104" s="164"/>
      <c r="T104" s="164"/>
      <c r="U104" s="164"/>
      <c r="V104" s="164"/>
      <c r="W104" s="164"/>
      <c r="X104" s="164"/>
      <c r="Y104" s="164"/>
      <c r="Z104" s="164"/>
      <c r="AA104" s="164"/>
      <c r="AB104" s="164"/>
      <c r="AC104" s="164"/>
      <c r="AD104" s="164"/>
      <c r="AE104" s="164"/>
      <c r="AF104" s="164"/>
      <c r="AG104" s="164"/>
      <c r="AH104" s="164"/>
      <c r="AI104" s="164"/>
      <c r="AJ104" s="164"/>
      <c r="AK104" s="164"/>
      <c r="AL104" s="164"/>
      <c r="AM104" s="164"/>
      <c r="AN104" s="164"/>
      <c r="AO104" s="164"/>
      <c r="AP104" s="164"/>
      <c r="AQ104" s="164"/>
      <c r="AR104" s="164"/>
      <c r="AS104" s="164"/>
      <c r="AT104" s="164"/>
    </row>
    <row r="105" spans="1:46" s="203" customFormat="1" x14ac:dyDescent="0.25">
      <c r="A105" s="206"/>
      <c r="B105" s="205"/>
      <c r="C105" s="199"/>
      <c r="D105" s="199"/>
      <c r="E105" s="199"/>
      <c r="F105" s="200"/>
      <c r="G105" s="200"/>
      <c r="H105" s="201">
        <f t="shared" si="2"/>
        <v>0</v>
      </c>
      <c r="I105" s="1334"/>
      <c r="J105" s="202"/>
      <c r="K105" s="163"/>
      <c r="L105" s="164"/>
      <c r="M105" s="164"/>
      <c r="N105" s="164"/>
      <c r="O105" s="164"/>
      <c r="P105" s="164"/>
      <c r="Q105" s="164"/>
      <c r="R105" s="164"/>
      <c r="S105" s="164"/>
      <c r="T105" s="164"/>
      <c r="U105" s="164"/>
      <c r="V105" s="164"/>
      <c r="W105" s="164"/>
      <c r="X105" s="164"/>
      <c r="Y105" s="164"/>
      <c r="Z105" s="164"/>
      <c r="AA105" s="164"/>
      <c r="AB105" s="164"/>
      <c r="AC105" s="164"/>
      <c r="AD105" s="164"/>
      <c r="AE105" s="164"/>
      <c r="AF105" s="164"/>
      <c r="AG105" s="164"/>
      <c r="AH105" s="164"/>
      <c r="AI105" s="164"/>
      <c r="AJ105" s="164"/>
      <c r="AK105" s="164"/>
      <c r="AL105" s="164"/>
      <c r="AM105" s="164"/>
      <c r="AN105" s="164"/>
      <c r="AO105" s="164"/>
      <c r="AP105" s="164"/>
      <c r="AQ105" s="164"/>
      <c r="AR105" s="164"/>
      <c r="AS105" s="164"/>
      <c r="AT105" s="164"/>
    </row>
    <row r="106" spans="1:46" s="203" customFormat="1" x14ac:dyDescent="0.25">
      <c r="A106" s="207"/>
      <c r="B106" s="205"/>
      <c r="C106" s="199"/>
      <c r="D106" s="199"/>
      <c r="E106" s="199"/>
      <c r="F106" s="200"/>
      <c r="G106" s="200"/>
      <c r="H106" s="201">
        <f t="shared" si="2"/>
        <v>0</v>
      </c>
      <c r="I106" s="1335"/>
      <c r="J106" s="202"/>
      <c r="K106" s="163"/>
      <c r="L106" s="164"/>
      <c r="M106" s="164"/>
      <c r="N106" s="164"/>
      <c r="O106" s="164"/>
      <c r="P106" s="164"/>
      <c r="Q106" s="164"/>
      <c r="R106" s="164"/>
      <c r="S106" s="164"/>
      <c r="T106" s="164"/>
      <c r="U106" s="164"/>
      <c r="V106" s="164"/>
      <c r="W106" s="164"/>
      <c r="X106" s="164"/>
      <c r="Y106" s="164"/>
      <c r="Z106" s="164"/>
      <c r="AA106" s="164"/>
      <c r="AB106" s="164"/>
      <c r="AC106" s="164"/>
      <c r="AD106" s="164"/>
      <c r="AE106" s="164"/>
      <c r="AF106" s="164"/>
      <c r="AG106" s="164"/>
      <c r="AH106" s="164"/>
      <c r="AI106" s="164"/>
      <c r="AJ106" s="164"/>
      <c r="AK106" s="164"/>
      <c r="AL106" s="164"/>
      <c r="AM106" s="164"/>
      <c r="AN106" s="164"/>
      <c r="AO106" s="164"/>
      <c r="AP106" s="164"/>
      <c r="AQ106" s="164"/>
      <c r="AR106" s="164"/>
      <c r="AS106" s="164"/>
      <c r="AT106" s="164"/>
    </row>
    <row r="107" spans="1:46" s="203" customFormat="1" x14ac:dyDescent="0.25">
      <c r="A107" s="204"/>
      <c r="B107" s="1336"/>
      <c r="C107" s="199"/>
      <c r="D107" s="199"/>
      <c r="E107" s="199"/>
      <c r="F107" s="200"/>
      <c r="G107" s="200"/>
      <c r="H107" s="201">
        <f t="shared" si="2"/>
        <v>0</v>
      </c>
      <c r="I107" s="1334"/>
      <c r="J107" s="202"/>
      <c r="K107" s="163"/>
      <c r="L107" s="164"/>
      <c r="M107" s="164"/>
      <c r="N107" s="164"/>
      <c r="O107" s="164"/>
      <c r="P107" s="164"/>
      <c r="Q107" s="164"/>
      <c r="R107" s="164"/>
      <c r="S107" s="164"/>
      <c r="T107" s="164"/>
      <c r="U107" s="164"/>
      <c r="V107" s="164"/>
      <c r="W107" s="164"/>
      <c r="X107" s="164"/>
      <c r="Y107" s="164"/>
      <c r="Z107" s="164"/>
      <c r="AA107" s="164"/>
      <c r="AB107" s="164"/>
      <c r="AC107" s="164"/>
      <c r="AD107" s="164"/>
      <c r="AE107" s="164"/>
      <c r="AF107" s="164"/>
      <c r="AG107" s="164"/>
      <c r="AH107" s="164"/>
      <c r="AI107" s="164"/>
      <c r="AJ107" s="164"/>
      <c r="AK107" s="164"/>
      <c r="AL107" s="164"/>
      <c r="AM107" s="164"/>
      <c r="AN107" s="164"/>
      <c r="AO107" s="164"/>
      <c r="AP107" s="164"/>
      <c r="AQ107" s="164"/>
      <c r="AR107" s="164"/>
      <c r="AS107" s="164"/>
      <c r="AT107" s="164"/>
    </row>
    <row r="108" spans="1:46" s="203" customFormat="1" x14ac:dyDescent="0.25">
      <c r="A108" s="204"/>
      <c r="B108" s="1337"/>
      <c r="C108" s="199"/>
      <c r="D108" s="199"/>
      <c r="E108" s="199"/>
      <c r="F108" s="200"/>
      <c r="G108" s="200"/>
      <c r="H108" s="201">
        <f t="shared" si="2"/>
        <v>0</v>
      </c>
      <c r="I108" s="1339"/>
      <c r="J108" s="202"/>
      <c r="K108" s="163"/>
      <c r="L108" s="164"/>
      <c r="M108" s="164"/>
      <c r="N108" s="164"/>
      <c r="O108" s="164"/>
      <c r="P108" s="164"/>
      <c r="Q108" s="164"/>
      <c r="R108" s="164"/>
      <c r="S108" s="164"/>
      <c r="T108" s="164"/>
      <c r="U108" s="164"/>
      <c r="V108" s="164"/>
      <c r="W108" s="164"/>
      <c r="X108" s="164"/>
      <c r="Y108" s="164"/>
      <c r="Z108" s="164"/>
      <c r="AA108" s="164"/>
      <c r="AB108" s="164"/>
      <c r="AC108" s="164"/>
      <c r="AD108" s="164"/>
      <c r="AE108" s="164"/>
      <c r="AF108" s="164"/>
      <c r="AG108" s="164"/>
      <c r="AH108" s="164"/>
      <c r="AI108" s="164"/>
      <c r="AJ108" s="164"/>
      <c r="AK108" s="164"/>
      <c r="AL108" s="164"/>
      <c r="AM108" s="164"/>
      <c r="AN108" s="164"/>
      <c r="AO108" s="164"/>
      <c r="AP108" s="164"/>
      <c r="AQ108" s="164"/>
      <c r="AR108" s="164"/>
      <c r="AS108" s="164"/>
      <c r="AT108" s="164"/>
    </row>
    <row r="109" spans="1:46" s="203" customFormat="1" x14ac:dyDescent="0.25">
      <c r="A109" s="204"/>
      <c r="B109" s="1338"/>
      <c r="C109" s="199"/>
      <c r="D109" s="199"/>
      <c r="E109" s="199"/>
      <c r="F109" s="200"/>
      <c r="G109" s="200"/>
      <c r="H109" s="201">
        <f t="shared" si="2"/>
        <v>0</v>
      </c>
      <c r="I109" s="1335"/>
      <c r="J109" s="202"/>
      <c r="K109" s="163"/>
      <c r="L109" s="164"/>
      <c r="M109" s="164"/>
      <c r="N109" s="164"/>
      <c r="O109" s="164"/>
      <c r="P109" s="164"/>
      <c r="Q109" s="164"/>
      <c r="R109" s="164"/>
      <c r="S109" s="164"/>
      <c r="T109" s="164"/>
      <c r="U109" s="164"/>
      <c r="V109" s="164"/>
      <c r="W109" s="164"/>
      <c r="X109" s="164"/>
      <c r="Y109" s="164"/>
      <c r="Z109" s="164"/>
      <c r="AA109" s="164"/>
      <c r="AB109" s="164"/>
      <c r="AC109" s="164"/>
      <c r="AD109" s="164"/>
      <c r="AE109" s="164"/>
      <c r="AF109" s="164"/>
      <c r="AG109" s="164"/>
      <c r="AH109" s="164"/>
      <c r="AI109" s="164"/>
      <c r="AJ109" s="164"/>
      <c r="AK109" s="164"/>
      <c r="AL109" s="164"/>
      <c r="AM109" s="164"/>
      <c r="AN109" s="164"/>
      <c r="AO109" s="164"/>
      <c r="AP109" s="164"/>
      <c r="AQ109" s="164"/>
      <c r="AR109" s="164"/>
      <c r="AS109" s="164"/>
      <c r="AT109" s="164"/>
    </row>
    <row r="110" spans="1:46" s="211" customFormat="1" ht="31.5" x14ac:dyDescent="0.25">
      <c r="A110" s="208"/>
      <c r="B110" s="209" t="s">
        <v>477</v>
      </c>
      <c r="C110" s="210"/>
      <c r="D110" s="210"/>
      <c r="E110" s="210"/>
      <c r="F110" s="172"/>
      <c r="G110" s="172"/>
      <c r="H110" s="173">
        <f t="shared" si="2"/>
        <v>0</v>
      </c>
      <c r="I110" s="161"/>
      <c r="J110" s="161"/>
      <c r="K110" s="164"/>
      <c r="L110" s="164"/>
      <c r="M110" s="164"/>
      <c r="N110" s="164"/>
      <c r="O110" s="164"/>
      <c r="P110" s="164"/>
      <c r="Q110" s="164"/>
      <c r="R110" s="164"/>
      <c r="S110" s="164"/>
      <c r="T110" s="164"/>
      <c r="U110" s="164"/>
      <c r="V110" s="164"/>
      <c r="W110" s="164"/>
      <c r="X110" s="164"/>
      <c r="Y110" s="164"/>
      <c r="Z110" s="164"/>
      <c r="AA110" s="164"/>
      <c r="AB110" s="164"/>
      <c r="AC110" s="164"/>
      <c r="AD110" s="164"/>
      <c r="AE110" s="164"/>
      <c r="AF110" s="164"/>
      <c r="AG110" s="164"/>
      <c r="AH110" s="164"/>
      <c r="AI110" s="164"/>
      <c r="AJ110" s="164"/>
      <c r="AK110" s="164"/>
      <c r="AL110" s="164"/>
      <c r="AM110" s="164"/>
      <c r="AN110" s="164"/>
      <c r="AO110" s="164"/>
      <c r="AP110" s="164"/>
      <c r="AQ110" s="164"/>
      <c r="AR110" s="164"/>
      <c r="AS110" s="164"/>
      <c r="AT110" s="164"/>
    </row>
    <row r="111" spans="1:46" s="211" customFormat="1" x14ac:dyDescent="0.25">
      <c r="A111" s="208"/>
      <c r="B111" s="172"/>
      <c r="C111" s="210"/>
      <c r="D111" s="210"/>
      <c r="E111" s="210"/>
      <c r="F111" s="172"/>
      <c r="G111" s="172"/>
      <c r="H111" s="173"/>
      <c r="I111" s="161"/>
      <c r="J111" s="161"/>
      <c r="K111" s="164"/>
      <c r="L111" s="164"/>
      <c r="M111" s="164"/>
      <c r="N111" s="164"/>
      <c r="O111" s="164"/>
      <c r="P111" s="164"/>
      <c r="Q111" s="164"/>
      <c r="R111" s="164"/>
      <c r="S111" s="164"/>
      <c r="T111" s="164"/>
      <c r="U111" s="164"/>
      <c r="V111" s="164"/>
      <c r="W111" s="164"/>
      <c r="X111" s="164"/>
      <c r="Y111" s="164"/>
      <c r="Z111" s="164"/>
      <c r="AA111" s="164"/>
      <c r="AB111" s="164"/>
      <c r="AC111" s="164"/>
      <c r="AD111" s="164"/>
      <c r="AE111" s="164"/>
      <c r="AF111" s="164"/>
      <c r="AG111" s="164"/>
      <c r="AH111" s="164"/>
      <c r="AI111" s="164"/>
      <c r="AJ111" s="164"/>
      <c r="AK111" s="164"/>
      <c r="AL111" s="164"/>
      <c r="AM111" s="164"/>
      <c r="AN111" s="164"/>
      <c r="AO111" s="164"/>
      <c r="AP111" s="164"/>
      <c r="AQ111" s="164"/>
      <c r="AR111" s="164"/>
      <c r="AS111" s="164"/>
      <c r="AT111" s="164"/>
    </row>
    <row r="112" spans="1:46" s="211" customFormat="1" x14ac:dyDescent="0.25">
      <c r="A112" s="208"/>
      <c r="B112" s="172"/>
      <c r="C112" s="210"/>
      <c r="D112" s="210"/>
      <c r="E112" s="210"/>
      <c r="F112" s="172"/>
      <c r="G112" s="172"/>
      <c r="H112" s="173"/>
      <c r="I112" s="161"/>
      <c r="J112" s="161"/>
      <c r="K112" s="164"/>
      <c r="L112" s="164"/>
      <c r="M112" s="164"/>
      <c r="N112" s="164"/>
      <c r="O112" s="164"/>
      <c r="P112" s="164"/>
      <c r="Q112" s="164"/>
      <c r="R112" s="164"/>
      <c r="S112" s="164"/>
      <c r="T112" s="164"/>
      <c r="U112" s="164"/>
      <c r="V112" s="164"/>
      <c r="W112" s="164"/>
      <c r="X112" s="164"/>
      <c r="Y112" s="164"/>
      <c r="Z112" s="164"/>
      <c r="AA112" s="164"/>
      <c r="AB112" s="164"/>
      <c r="AC112" s="164"/>
      <c r="AD112" s="164"/>
      <c r="AE112" s="164"/>
      <c r="AF112" s="164"/>
      <c r="AG112" s="164"/>
      <c r="AH112" s="164"/>
      <c r="AI112" s="164"/>
      <c r="AJ112" s="164"/>
      <c r="AK112" s="164"/>
      <c r="AL112" s="164"/>
      <c r="AM112" s="164"/>
      <c r="AN112" s="164"/>
      <c r="AO112" s="164"/>
      <c r="AP112" s="164"/>
      <c r="AQ112" s="164"/>
      <c r="AR112" s="164"/>
      <c r="AS112" s="164"/>
      <c r="AT112" s="164"/>
    </row>
    <row r="113" spans="1:46" s="211" customFormat="1" x14ac:dyDescent="0.25">
      <c r="A113" s="208"/>
      <c r="B113" s="172"/>
      <c r="C113" s="210"/>
      <c r="D113" s="210"/>
      <c r="E113" s="210"/>
      <c r="F113" s="172"/>
      <c r="G113" s="172"/>
      <c r="H113" s="173"/>
      <c r="I113" s="161"/>
      <c r="J113" s="161"/>
      <c r="K113" s="164"/>
      <c r="L113" s="164"/>
      <c r="M113" s="164"/>
      <c r="N113" s="164"/>
      <c r="O113" s="164"/>
      <c r="P113" s="164"/>
      <c r="Q113" s="164"/>
      <c r="R113" s="164"/>
      <c r="S113" s="164"/>
      <c r="T113" s="164"/>
      <c r="U113" s="164"/>
      <c r="V113" s="164"/>
      <c r="W113" s="164"/>
      <c r="X113" s="164"/>
      <c r="Y113" s="164"/>
      <c r="Z113" s="164"/>
      <c r="AA113" s="164"/>
      <c r="AB113" s="164"/>
      <c r="AC113" s="164"/>
      <c r="AD113" s="164"/>
      <c r="AE113" s="164"/>
      <c r="AF113" s="164"/>
      <c r="AG113" s="164"/>
      <c r="AH113" s="164"/>
      <c r="AI113" s="164"/>
      <c r="AJ113" s="164"/>
      <c r="AK113" s="164"/>
      <c r="AL113" s="164"/>
      <c r="AM113" s="164"/>
      <c r="AN113" s="164"/>
      <c r="AO113" s="164"/>
      <c r="AP113" s="164"/>
      <c r="AQ113" s="164"/>
      <c r="AR113" s="164"/>
      <c r="AS113" s="164"/>
      <c r="AT113" s="164"/>
    </row>
    <row r="114" spans="1:46" s="164" customFormat="1" x14ac:dyDescent="0.25">
      <c r="A114" s="212"/>
      <c r="B114" s="212" t="s">
        <v>478</v>
      </c>
      <c r="C114" s="213"/>
      <c r="D114" s="213"/>
      <c r="E114" s="213"/>
      <c r="F114" s="212">
        <f>SUM(F4:F113)</f>
        <v>0</v>
      </c>
      <c r="G114" s="212">
        <f>SUM(G4:G113)</f>
        <v>0</v>
      </c>
      <c r="H114" s="212">
        <f>SUM(F114:G114)</f>
        <v>0</v>
      </c>
      <c r="I114" s="214"/>
      <c r="J114" s="214"/>
      <c r="K114" s="163"/>
    </row>
    <row r="115" spans="1:46" s="216" customFormat="1" x14ac:dyDescent="0.25">
      <c r="A115" s="212"/>
      <c r="B115" s="212" t="s">
        <v>479</v>
      </c>
      <c r="C115" s="213"/>
      <c r="D115" s="213"/>
      <c r="E115" s="213"/>
      <c r="F115" s="212">
        <f>F3+F114</f>
        <v>0</v>
      </c>
      <c r="G115" s="212">
        <f>G3+G114</f>
        <v>0</v>
      </c>
      <c r="H115" s="212">
        <f>H3+H114</f>
        <v>0</v>
      </c>
      <c r="I115" s="214"/>
      <c r="J115" s="214"/>
      <c r="K115" s="215"/>
    </row>
    <row r="116" spans="1:46" s="216" customFormat="1" ht="18.75" x14ac:dyDescent="0.25">
      <c r="A116" s="150"/>
      <c r="B116" s="150"/>
      <c r="C116" s="217" t="s">
        <v>480</v>
      </c>
      <c r="D116" s="217"/>
      <c r="E116" s="217"/>
      <c r="F116" s="217">
        <f>'1-Mérleg'!C26</f>
        <v>0</v>
      </c>
      <c r="G116" s="217" t="e">
        <f>'1-Mérleg'!#REF!</f>
        <v>#REF!</v>
      </c>
      <c r="H116" s="217">
        <v>0</v>
      </c>
      <c r="I116" s="218"/>
      <c r="J116" s="218"/>
      <c r="K116" s="215"/>
    </row>
    <row r="117" spans="1:46" s="164" customFormat="1" ht="18.75" x14ac:dyDescent="0.25">
      <c r="A117" s="150"/>
      <c r="B117" s="150"/>
      <c r="C117" s="219" t="s">
        <v>481</v>
      </c>
      <c r="D117" s="219"/>
      <c r="E117" s="219"/>
      <c r="F117" s="220">
        <f>F114-F116</f>
        <v>0</v>
      </c>
      <c r="G117" s="220" t="e">
        <f>G114-G116</f>
        <v>#REF!</v>
      </c>
      <c r="H117" s="220">
        <f>H114-H116</f>
        <v>0</v>
      </c>
      <c r="I117" s="221"/>
      <c r="J117" s="221"/>
      <c r="K117" s="163"/>
    </row>
    <row r="118" spans="1:46" s="164" customFormat="1" x14ac:dyDescent="0.25">
      <c r="A118" s="150"/>
      <c r="B118" s="150"/>
      <c r="C118" s="150"/>
      <c r="D118" s="150"/>
      <c r="E118" s="150"/>
      <c r="F118" s="150"/>
      <c r="G118" s="150"/>
      <c r="H118" s="150"/>
      <c r="I118" s="222"/>
      <c r="J118" s="222"/>
      <c r="K118" s="163"/>
    </row>
    <row r="119" spans="1:46" s="164" customFormat="1" x14ac:dyDescent="0.25">
      <c r="A119" s="150"/>
      <c r="B119" s="150"/>
      <c r="C119" s="150"/>
      <c r="D119" s="150"/>
      <c r="E119" s="150"/>
      <c r="F119" s="150"/>
      <c r="G119" s="150"/>
      <c r="H119" s="150"/>
      <c r="I119" s="222"/>
      <c r="J119" s="222"/>
      <c r="K119" s="163"/>
    </row>
    <row r="120" spans="1:46" s="164" customFormat="1" x14ac:dyDescent="0.25">
      <c r="A120" s="150"/>
      <c r="B120" s="150"/>
      <c r="C120" s="150"/>
      <c r="D120" s="150"/>
      <c r="E120" s="150"/>
      <c r="F120" s="150"/>
      <c r="G120" s="150"/>
      <c r="H120" s="150"/>
      <c r="I120" s="222"/>
      <c r="J120" s="222"/>
      <c r="K120" s="163"/>
    </row>
    <row r="121" spans="1:46" s="164" customFormat="1" x14ac:dyDescent="0.25">
      <c r="A121" s="150"/>
      <c r="B121" s="150"/>
      <c r="C121" s="150"/>
      <c r="D121" s="150"/>
      <c r="E121" s="150"/>
      <c r="F121" s="150"/>
      <c r="G121" s="150"/>
      <c r="H121" s="150"/>
      <c r="I121" s="222"/>
      <c r="J121" s="222"/>
      <c r="K121" s="163"/>
    </row>
    <row r="122" spans="1:46" s="164" customFormat="1" x14ac:dyDescent="0.25">
      <c r="A122" s="150"/>
      <c r="B122" s="150"/>
      <c r="C122" s="150"/>
      <c r="D122" s="150"/>
      <c r="E122" s="150"/>
      <c r="F122" s="150"/>
      <c r="G122" s="150"/>
      <c r="H122" s="150"/>
      <c r="I122" s="222"/>
      <c r="J122" s="222"/>
      <c r="K122" s="163"/>
    </row>
    <row r="123" spans="1:46" s="164" customFormat="1" x14ac:dyDescent="0.25">
      <c r="A123" s="150"/>
      <c r="B123" s="150"/>
      <c r="C123" s="150"/>
      <c r="D123" s="150"/>
      <c r="E123" s="150"/>
      <c r="F123" s="150"/>
      <c r="G123" s="150"/>
      <c r="H123" s="150"/>
      <c r="I123" s="222"/>
      <c r="J123" s="222"/>
      <c r="K123" s="163"/>
    </row>
    <row r="124" spans="1:46" s="164" customFormat="1" x14ac:dyDescent="0.25">
      <c r="A124" s="150"/>
      <c r="B124" s="150"/>
      <c r="C124" s="150"/>
      <c r="D124" s="150"/>
      <c r="E124" s="150"/>
      <c r="F124" s="150"/>
      <c r="G124" s="150"/>
      <c r="H124" s="150"/>
      <c r="I124" s="222"/>
      <c r="J124" s="222"/>
      <c r="K124" s="163"/>
    </row>
    <row r="125" spans="1:46" s="164" customFormat="1" x14ac:dyDescent="0.25">
      <c r="A125" s="150"/>
      <c r="B125" s="150"/>
      <c r="C125" s="150"/>
      <c r="D125" s="150"/>
      <c r="E125" s="150"/>
      <c r="F125" s="150"/>
      <c r="G125" s="150"/>
      <c r="H125" s="150"/>
      <c r="I125" s="222"/>
      <c r="J125" s="222"/>
      <c r="K125" s="163"/>
    </row>
    <row r="126" spans="1:46" s="224" customFormat="1" x14ac:dyDescent="0.25">
      <c r="A126" s="150"/>
      <c r="B126" s="150"/>
      <c r="C126" s="150"/>
      <c r="D126" s="150"/>
      <c r="E126" s="150"/>
      <c r="F126" s="150"/>
      <c r="G126" s="150"/>
      <c r="H126" s="150"/>
      <c r="I126" s="222"/>
      <c r="J126" s="222"/>
      <c r="K126" s="223"/>
    </row>
    <row r="127" spans="1:46" s="224" customFormat="1" x14ac:dyDescent="0.25">
      <c r="A127" s="150"/>
      <c r="B127" s="150"/>
      <c r="C127" s="150"/>
      <c r="D127" s="150"/>
      <c r="E127" s="150"/>
      <c r="F127" s="150"/>
      <c r="G127" s="150"/>
      <c r="H127" s="150"/>
      <c r="I127" s="222"/>
      <c r="J127" s="222"/>
      <c r="K127" s="223"/>
    </row>
    <row r="128" spans="1:46" hidden="1" x14ac:dyDescent="0.25">
      <c r="I128" s="222"/>
      <c r="J128" s="222"/>
      <c r="K128" s="150"/>
    </row>
    <row r="129" spans="1:11" hidden="1" x14ac:dyDescent="0.25">
      <c r="I129" s="222"/>
      <c r="J129" s="222"/>
      <c r="K129" s="150"/>
    </row>
    <row r="130" spans="1:11" x14ac:dyDescent="0.25">
      <c r="I130" s="222"/>
      <c r="J130" s="222"/>
    </row>
    <row r="131" spans="1:11" x14ac:dyDescent="0.25">
      <c r="I131" s="222"/>
      <c r="J131" s="222"/>
    </row>
    <row r="132" spans="1:11" x14ac:dyDescent="0.25">
      <c r="I132" s="222"/>
      <c r="J132" s="222"/>
    </row>
    <row r="133" spans="1:11" s="149" customFormat="1" x14ac:dyDescent="0.25">
      <c r="A133" s="150"/>
      <c r="B133" s="150"/>
      <c r="C133" s="150"/>
      <c r="D133" s="150"/>
      <c r="E133" s="150"/>
      <c r="F133" s="150"/>
      <c r="G133" s="150"/>
      <c r="H133" s="150"/>
      <c r="I133" s="222"/>
      <c r="J133" s="222"/>
    </row>
    <row r="134" spans="1:11" s="149" customFormat="1" x14ac:dyDescent="0.25">
      <c r="A134" s="150"/>
      <c r="B134" s="150"/>
      <c r="C134" s="150"/>
      <c r="D134" s="150"/>
      <c r="E134" s="150"/>
      <c r="F134" s="150"/>
      <c r="G134" s="150"/>
      <c r="H134" s="150"/>
      <c r="I134" s="222"/>
      <c r="J134" s="222"/>
    </row>
    <row r="135" spans="1:11" s="149" customFormat="1" x14ac:dyDescent="0.25">
      <c r="A135" s="150"/>
      <c r="B135" s="150"/>
      <c r="C135" s="150"/>
      <c r="D135" s="150"/>
      <c r="E135" s="150"/>
      <c r="F135" s="150"/>
      <c r="G135" s="150"/>
      <c r="H135" s="150"/>
      <c r="I135" s="222"/>
      <c r="J135" s="222"/>
    </row>
    <row r="136" spans="1:11" s="149" customFormat="1" x14ac:dyDescent="0.25">
      <c r="A136" s="150"/>
      <c r="B136" s="150"/>
      <c r="C136" s="150"/>
      <c r="D136" s="150"/>
      <c r="E136" s="150"/>
      <c r="F136" s="150"/>
      <c r="G136" s="150"/>
      <c r="H136" s="150"/>
      <c r="I136" s="222"/>
      <c r="J136" s="222"/>
    </row>
    <row r="137" spans="1:11" s="149" customFormat="1" x14ac:dyDescent="0.25">
      <c r="A137" s="150"/>
      <c r="B137" s="150"/>
      <c r="C137" s="150"/>
      <c r="D137" s="150"/>
      <c r="E137" s="150"/>
      <c r="F137" s="150"/>
      <c r="G137" s="150"/>
      <c r="H137" s="150"/>
      <c r="I137" s="222"/>
      <c r="J137" s="222"/>
    </row>
    <row r="138" spans="1:11" s="149" customFormat="1" x14ac:dyDescent="0.25">
      <c r="A138" s="150"/>
      <c r="B138" s="150"/>
      <c r="C138" s="150"/>
      <c r="D138" s="150"/>
      <c r="E138" s="150"/>
      <c r="F138" s="150"/>
      <c r="G138" s="150"/>
      <c r="H138" s="150"/>
      <c r="I138" s="222"/>
      <c r="J138" s="222"/>
    </row>
    <row r="139" spans="1:11" s="149" customFormat="1" x14ac:dyDescent="0.25">
      <c r="A139" s="150"/>
      <c r="B139" s="150"/>
      <c r="C139" s="150"/>
      <c r="D139" s="150"/>
      <c r="E139" s="150"/>
      <c r="F139" s="150"/>
      <c r="G139" s="150"/>
      <c r="H139" s="150"/>
      <c r="I139" s="222"/>
      <c r="J139" s="222"/>
    </row>
    <row r="140" spans="1:11" s="149" customFormat="1" x14ac:dyDescent="0.25">
      <c r="A140" s="150"/>
      <c r="B140" s="150"/>
      <c r="C140" s="150"/>
      <c r="D140" s="150"/>
      <c r="E140" s="150"/>
      <c r="F140" s="150"/>
      <c r="G140" s="150"/>
      <c r="H140" s="150"/>
      <c r="I140" s="222"/>
      <c r="J140" s="222"/>
    </row>
    <row r="141" spans="1:11" s="149" customFormat="1" x14ac:dyDescent="0.25">
      <c r="A141" s="150"/>
      <c r="B141" s="150"/>
      <c r="C141" s="150"/>
      <c r="D141" s="150"/>
      <c r="E141" s="150"/>
      <c r="F141" s="150"/>
      <c r="G141" s="150"/>
      <c r="H141" s="150"/>
      <c r="I141" s="156"/>
      <c r="J141" s="156"/>
    </row>
    <row r="142" spans="1:11" s="149" customFormat="1" x14ac:dyDescent="0.25">
      <c r="A142" s="150"/>
      <c r="B142" s="150"/>
      <c r="C142" s="150"/>
      <c r="D142" s="150"/>
      <c r="E142" s="150"/>
      <c r="F142" s="150"/>
      <c r="G142" s="150"/>
      <c r="H142" s="150"/>
      <c r="I142" s="156"/>
      <c r="J142" s="156"/>
    </row>
    <row r="143" spans="1:11" s="149" customFormat="1" x14ac:dyDescent="0.25">
      <c r="A143" s="150"/>
      <c r="B143" s="150"/>
      <c r="C143" s="150"/>
      <c r="D143" s="150"/>
      <c r="E143" s="150"/>
      <c r="F143" s="150"/>
      <c r="G143" s="150"/>
      <c r="H143" s="150"/>
      <c r="I143" s="156"/>
      <c r="J143" s="156"/>
    </row>
    <row r="144" spans="1:11" s="149" customFormat="1" x14ac:dyDescent="0.25">
      <c r="A144" s="150"/>
      <c r="B144" s="150"/>
      <c r="C144" s="150"/>
      <c r="D144" s="150"/>
      <c r="E144" s="150"/>
      <c r="F144" s="150"/>
      <c r="G144" s="150"/>
      <c r="H144" s="150"/>
      <c r="I144" s="156"/>
      <c r="J144" s="156"/>
    </row>
    <row r="145" spans="1:10" s="149" customFormat="1" x14ac:dyDescent="0.25">
      <c r="A145" s="150"/>
      <c r="B145" s="150"/>
      <c r="C145" s="150"/>
      <c r="D145" s="150"/>
      <c r="E145" s="150"/>
      <c r="F145" s="150"/>
      <c r="G145" s="150"/>
      <c r="H145" s="150"/>
      <c r="I145" s="156"/>
      <c r="J145" s="156"/>
    </row>
    <row r="146" spans="1:10" s="149" customFormat="1" x14ac:dyDescent="0.25">
      <c r="A146" s="150"/>
      <c r="B146" s="150"/>
      <c r="C146" s="150"/>
      <c r="D146" s="150"/>
      <c r="E146" s="150"/>
      <c r="F146" s="150"/>
      <c r="G146" s="150"/>
      <c r="H146" s="150"/>
      <c r="I146" s="156"/>
      <c r="J146" s="156"/>
    </row>
    <row r="147" spans="1:10" s="149" customFormat="1" x14ac:dyDescent="0.25">
      <c r="A147" s="150"/>
      <c r="B147" s="150"/>
      <c r="C147" s="150"/>
      <c r="D147" s="150"/>
      <c r="E147" s="150"/>
      <c r="F147" s="150"/>
      <c r="G147" s="150"/>
      <c r="H147" s="150"/>
      <c r="I147" s="156"/>
      <c r="J147" s="156"/>
    </row>
    <row r="148" spans="1:10" s="149" customFormat="1" x14ac:dyDescent="0.25">
      <c r="A148" s="150"/>
      <c r="B148" s="150"/>
      <c r="C148" s="150"/>
      <c r="D148" s="150"/>
      <c r="E148" s="150"/>
      <c r="F148" s="150"/>
      <c r="G148" s="150"/>
      <c r="H148" s="150"/>
      <c r="I148" s="156"/>
      <c r="J148" s="156"/>
    </row>
    <row r="149" spans="1:10" s="149" customFormat="1" x14ac:dyDescent="0.25">
      <c r="A149" s="150"/>
      <c r="B149" s="150"/>
      <c r="C149" s="150"/>
      <c r="D149" s="150"/>
      <c r="E149" s="150"/>
      <c r="F149" s="150"/>
      <c r="G149" s="150"/>
      <c r="H149" s="150"/>
      <c r="I149" s="156"/>
      <c r="J149" s="156"/>
    </row>
    <row r="150" spans="1:10" s="149" customFormat="1" x14ac:dyDescent="0.25">
      <c r="A150" s="150"/>
      <c r="B150" s="150"/>
      <c r="C150" s="150"/>
      <c r="D150" s="150"/>
      <c r="E150" s="150"/>
      <c r="F150" s="150"/>
      <c r="G150" s="150"/>
      <c r="H150" s="150"/>
      <c r="I150" s="156"/>
      <c r="J150" s="156"/>
    </row>
    <row r="151" spans="1:10" s="149" customFormat="1" x14ac:dyDescent="0.25">
      <c r="A151" s="150"/>
      <c r="B151" s="150"/>
      <c r="C151" s="150"/>
      <c r="D151" s="150"/>
      <c r="E151" s="150"/>
      <c r="F151" s="150"/>
      <c r="G151" s="150"/>
      <c r="H151" s="150"/>
      <c r="I151" s="156"/>
      <c r="J151" s="156"/>
    </row>
    <row r="152" spans="1:10" s="149" customFormat="1" x14ac:dyDescent="0.25">
      <c r="A152" s="150"/>
      <c r="B152" s="150"/>
      <c r="C152" s="150"/>
      <c r="D152" s="150"/>
      <c r="E152" s="150"/>
      <c r="F152" s="150"/>
      <c r="G152" s="150"/>
      <c r="H152" s="150"/>
      <c r="I152" s="156"/>
      <c r="J152" s="156"/>
    </row>
  </sheetData>
  <mergeCells count="75">
    <mergeCell ref="I1:I2"/>
    <mergeCell ref="J1:J2"/>
    <mergeCell ref="A6:A7"/>
    <mergeCell ref="B6:B7"/>
    <mergeCell ref="I6:I7"/>
    <mergeCell ref="A1:A2"/>
    <mergeCell ref="B1:B2"/>
    <mergeCell ref="C1:C2"/>
    <mergeCell ref="D1:D2"/>
    <mergeCell ref="E1:E2"/>
    <mergeCell ref="F1:H1"/>
    <mergeCell ref="A8:A9"/>
    <mergeCell ref="B8:B9"/>
    <mergeCell ref="I8:I9"/>
    <mergeCell ref="B10:B11"/>
    <mergeCell ref="A12:A13"/>
    <mergeCell ref="B12:B13"/>
    <mergeCell ref="A14:A15"/>
    <mergeCell ref="B14:B15"/>
    <mergeCell ref="A16:A17"/>
    <mergeCell ref="B16:B17"/>
    <mergeCell ref="A18:A19"/>
    <mergeCell ref="B18:B19"/>
    <mergeCell ref="A20:A21"/>
    <mergeCell ref="B20:B21"/>
    <mergeCell ref="A22:A23"/>
    <mergeCell ref="B22:B23"/>
    <mergeCell ref="A25:A26"/>
    <mergeCell ref="B25:B26"/>
    <mergeCell ref="A27:A29"/>
    <mergeCell ref="B27:B29"/>
    <mergeCell ref="A30:A31"/>
    <mergeCell ref="B30:B31"/>
    <mergeCell ref="A32:A33"/>
    <mergeCell ref="B32:B33"/>
    <mergeCell ref="A34:A35"/>
    <mergeCell ref="B34:B35"/>
    <mergeCell ref="A36:A37"/>
    <mergeCell ref="B36:B37"/>
    <mergeCell ref="A38:A39"/>
    <mergeCell ref="B38:B39"/>
    <mergeCell ref="A40:A41"/>
    <mergeCell ref="B40:B41"/>
    <mergeCell ref="A42:A43"/>
    <mergeCell ref="B42:B43"/>
    <mergeCell ref="A44:A45"/>
    <mergeCell ref="B44:B45"/>
    <mergeCell ref="I82:I83"/>
    <mergeCell ref="A46:A47"/>
    <mergeCell ref="B46:B47"/>
    <mergeCell ref="A48:A49"/>
    <mergeCell ref="B48:B49"/>
    <mergeCell ref="A50:A51"/>
    <mergeCell ref="B50:B51"/>
    <mergeCell ref="A52:A53"/>
    <mergeCell ref="B52:B53"/>
    <mergeCell ref="A54:A57"/>
    <mergeCell ref="B54:B57"/>
    <mergeCell ref="B82:B83"/>
    <mergeCell ref="B84:B85"/>
    <mergeCell ref="I84:I85"/>
    <mergeCell ref="B86:B87"/>
    <mergeCell ref="I86:I87"/>
    <mergeCell ref="B88:B89"/>
    <mergeCell ref="I88:I89"/>
    <mergeCell ref="I105:I106"/>
    <mergeCell ref="B107:B109"/>
    <mergeCell ref="I107:I109"/>
    <mergeCell ref="B90:B91"/>
    <mergeCell ref="I90:I91"/>
    <mergeCell ref="I92:I95"/>
    <mergeCell ref="B101:B102"/>
    <mergeCell ref="I101:I102"/>
    <mergeCell ref="B103:B104"/>
    <mergeCell ref="I103:I104"/>
  </mergeCells>
  <printOptions horizontalCentered="1"/>
  <pageMargins left="0.51181102362204722" right="0.35433070866141736" top="0.43307086614173229" bottom="0.11811023622047245" header="0.35433070866141736" footer="0.27559055118110237"/>
  <pageSetup paperSize="9" scale="65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30"/>
  <sheetViews>
    <sheetView showGridLines="0" zoomScale="80" zoomScaleNormal="80" workbookViewId="0">
      <selection activeCell="J5" sqref="J5"/>
    </sheetView>
  </sheetViews>
  <sheetFormatPr defaultColWidth="10.28515625" defaultRowHeight="15" x14ac:dyDescent="0.25"/>
  <cols>
    <col min="1" max="1" width="39.28515625" style="46" customWidth="1"/>
    <col min="2" max="3" width="11.42578125" style="46" customWidth="1"/>
    <col min="4" max="4" width="12.42578125" style="46" customWidth="1"/>
    <col min="5" max="7" width="13.7109375" style="46" customWidth="1"/>
    <col min="8" max="16384" width="10.28515625" style="46"/>
  </cols>
  <sheetData>
    <row r="1" spans="1:7" ht="17.25" customHeight="1" thickBot="1" x14ac:dyDescent="0.3">
      <c r="A1" s="74"/>
      <c r="B1" s="77"/>
      <c r="C1" s="77"/>
      <c r="D1" s="77"/>
      <c r="E1" s="77"/>
      <c r="F1" s="77"/>
      <c r="G1" s="77" t="s">
        <v>512</v>
      </c>
    </row>
    <row r="2" spans="1:7" ht="39" customHeight="1" thickTop="1" x14ac:dyDescent="0.25">
      <c r="A2" s="1553" t="s">
        <v>178</v>
      </c>
      <c r="B2" s="1527" t="s">
        <v>1259</v>
      </c>
      <c r="C2" s="1528"/>
      <c r="D2" s="1529"/>
      <c r="E2" s="1528" t="s">
        <v>1311</v>
      </c>
      <c r="F2" s="1528"/>
      <c r="G2" s="1567"/>
    </row>
    <row r="3" spans="1:7" ht="31.5" customHeight="1" thickBot="1" x14ac:dyDescent="0.3">
      <c r="A3" s="1568"/>
      <c r="B3" s="372" t="s">
        <v>44</v>
      </c>
      <c r="C3" s="379" t="s">
        <v>45</v>
      </c>
      <c r="D3" s="379" t="s">
        <v>46</v>
      </c>
      <c r="E3" s="1146" t="s">
        <v>44</v>
      </c>
      <c r="F3" s="379" t="s">
        <v>45</v>
      </c>
      <c r="G3" s="768" t="s">
        <v>46</v>
      </c>
    </row>
    <row r="4" spans="1:7" ht="24.95" customHeight="1" thickTop="1" x14ac:dyDescent="0.25">
      <c r="A4" s="1569" t="s">
        <v>1285</v>
      </c>
      <c r="B4" s="1570"/>
      <c r="C4" s="1570"/>
      <c r="D4" s="1570"/>
      <c r="E4" s="1570"/>
      <c r="F4" s="1570"/>
      <c r="G4" s="1571"/>
    </row>
    <row r="5" spans="1:7" ht="24.95" customHeight="1" x14ac:dyDescent="0.25">
      <c r="A5" s="78" t="s">
        <v>263</v>
      </c>
      <c r="B5" s="62">
        <v>0</v>
      </c>
      <c r="C5" s="62">
        <v>0</v>
      </c>
      <c r="D5" s="62">
        <v>0</v>
      </c>
      <c r="E5" s="48">
        <v>0</v>
      </c>
      <c r="F5" s="62">
        <v>0</v>
      </c>
      <c r="G5" s="777">
        <v>0</v>
      </c>
    </row>
    <row r="6" spans="1:7" ht="24.95" customHeight="1" thickBot="1" x14ac:dyDescent="0.3">
      <c r="A6" s="1322" t="s">
        <v>3</v>
      </c>
      <c r="B6" s="56">
        <v>0</v>
      </c>
      <c r="C6" s="56">
        <v>0</v>
      </c>
      <c r="D6" s="353">
        <v>0</v>
      </c>
      <c r="E6" s="353">
        <v>0</v>
      </c>
      <c r="F6" s="56">
        <v>0</v>
      </c>
      <c r="G6" s="783">
        <v>0</v>
      </c>
    </row>
    <row r="7" spans="1:7" ht="24.95" customHeight="1" x14ac:dyDescent="0.25">
      <c r="A7" s="1561" t="s">
        <v>1286</v>
      </c>
      <c r="B7" s="1562"/>
      <c r="C7" s="1562"/>
      <c r="D7" s="1562"/>
      <c r="E7" s="1562"/>
      <c r="F7" s="1562"/>
      <c r="G7" s="1563"/>
    </row>
    <row r="8" spans="1:7" ht="24.95" customHeight="1" x14ac:dyDescent="0.25">
      <c r="A8" s="78" t="s">
        <v>985</v>
      </c>
      <c r="B8" s="62">
        <v>200000</v>
      </c>
      <c r="C8" s="62">
        <v>0</v>
      </c>
      <c r="D8" s="62">
        <v>200000</v>
      </c>
      <c r="E8" s="48">
        <v>200000</v>
      </c>
      <c r="F8" s="62">
        <v>0</v>
      </c>
      <c r="G8" s="777">
        <v>200000</v>
      </c>
    </row>
    <row r="9" spans="1:7" s="52" customFormat="1" ht="21.75" customHeight="1" thickBot="1" x14ac:dyDescent="0.3">
      <c r="A9" s="79" t="s">
        <v>3</v>
      </c>
      <c r="B9" s="66">
        <v>200000</v>
      </c>
      <c r="C9" s="66">
        <v>0</v>
      </c>
      <c r="D9" s="67">
        <v>200000</v>
      </c>
      <c r="E9" s="67">
        <v>200000</v>
      </c>
      <c r="F9" s="66">
        <v>0</v>
      </c>
      <c r="G9" s="795">
        <v>200000</v>
      </c>
    </row>
    <row r="10" spans="1:7" s="81" customFormat="1" ht="24.95" customHeight="1" x14ac:dyDescent="0.25">
      <c r="A10" s="1561" t="s">
        <v>1287</v>
      </c>
      <c r="B10" s="1562"/>
      <c r="C10" s="1562"/>
      <c r="D10" s="1562"/>
      <c r="E10" s="1562"/>
      <c r="F10" s="1562"/>
      <c r="G10" s="1563"/>
    </row>
    <row r="11" spans="1:7" ht="24.95" customHeight="1" x14ac:dyDescent="0.25">
      <c r="A11" s="82" t="s">
        <v>264</v>
      </c>
      <c r="B11" s="62">
        <v>220000</v>
      </c>
      <c r="C11" s="62">
        <v>0</v>
      </c>
      <c r="D11" s="48">
        <v>220000</v>
      </c>
      <c r="E11" s="48">
        <v>220000</v>
      </c>
      <c r="F11" s="62">
        <v>0</v>
      </c>
      <c r="G11" s="769">
        <v>220000</v>
      </c>
    </row>
    <row r="12" spans="1:7" ht="24.95" customHeight="1" x14ac:dyDescent="0.25">
      <c r="A12" s="83" t="s">
        <v>265</v>
      </c>
      <c r="B12" s="53">
        <v>0</v>
      </c>
      <c r="C12" s="53">
        <v>0</v>
      </c>
      <c r="D12" s="48">
        <v>0</v>
      </c>
      <c r="E12" s="49">
        <v>0</v>
      </c>
      <c r="F12" s="53">
        <v>0</v>
      </c>
      <c r="G12" s="769">
        <v>0</v>
      </c>
    </row>
    <row r="13" spans="1:7" ht="24.95" customHeight="1" thickBot="1" x14ac:dyDescent="0.3">
      <c r="A13" s="80" t="s">
        <v>3</v>
      </c>
      <c r="B13" s="56">
        <v>220000</v>
      </c>
      <c r="C13" s="56">
        <v>0</v>
      </c>
      <c r="D13" s="353">
        <v>220000</v>
      </c>
      <c r="E13" s="353">
        <v>220000</v>
      </c>
      <c r="F13" s="56">
        <v>0</v>
      </c>
      <c r="G13" s="783">
        <v>220000</v>
      </c>
    </row>
    <row r="14" spans="1:7" ht="24.95" customHeight="1" x14ac:dyDescent="0.25">
      <c r="A14" s="1561" t="s">
        <v>1288</v>
      </c>
      <c r="B14" s="1562"/>
      <c r="C14" s="1562"/>
      <c r="D14" s="1562"/>
      <c r="E14" s="1562"/>
      <c r="F14" s="1562"/>
      <c r="G14" s="1563"/>
    </row>
    <row r="15" spans="1:7" ht="30" x14ac:dyDescent="0.25">
      <c r="A15" s="84" t="s">
        <v>266</v>
      </c>
      <c r="B15" s="71">
        <v>1645000</v>
      </c>
      <c r="C15" s="62">
        <v>0</v>
      </c>
      <c r="D15" s="1321">
        <v>1645000</v>
      </c>
      <c r="E15" s="1320">
        <v>1645000</v>
      </c>
      <c r="F15" s="62">
        <v>0</v>
      </c>
      <c r="G15" s="807">
        <v>1645000</v>
      </c>
    </row>
    <row r="16" spans="1:7" ht="24.95" customHeight="1" x14ac:dyDescent="0.25">
      <c r="A16" s="1564" t="s">
        <v>1289</v>
      </c>
      <c r="B16" s="1565"/>
      <c r="C16" s="1565"/>
      <c r="D16" s="1565"/>
      <c r="E16" s="1565"/>
      <c r="F16" s="1565"/>
      <c r="G16" s="1566"/>
    </row>
    <row r="17" spans="1:7" ht="24.95" customHeight="1" x14ac:dyDescent="0.25">
      <c r="A17" s="82" t="s">
        <v>267</v>
      </c>
      <c r="B17" s="62">
        <v>635000</v>
      </c>
      <c r="C17" s="62">
        <v>0</v>
      </c>
      <c r="D17" s="48">
        <v>635000</v>
      </c>
      <c r="E17" s="48">
        <v>635000</v>
      </c>
      <c r="F17" s="62">
        <v>0</v>
      </c>
      <c r="G17" s="769">
        <v>635000</v>
      </c>
    </row>
    <row r="18" spans="1:7" ht="24.95" customHeight="1" x14ac:dyDescent="0.25">
      <c r="A18" s="82" t="s">
        <v>655</v>
      </c>
      <c r="B18" s="53">
        <v>300000</v>
      </c>
      <c r="C18" s="53">
        <v>0</v>
      </c>
      <c r="D18" s="48">
        <v>300000</v>
      </c>
      <c r="E18" s="49">
        <v>300000</v>
      </c>
      <c r="F18" s="53">
        <v>0</v>
      </c>
      <c r="G18" s="769">
        <v>300000</v>
      </c>
    </row>
    <row r="19" spans="1:7" s="81" customFormat="1" ht="24.95" customHeight="1" thickBot="1" x14ac:dyDescent="0.3">
      <c r="A19" s="85" t="s">
        <v>3</v>
      </c>
      <c r="B19" s="56">
        <v>935000</v>
      </c>
      <c r="C19" s="56">
        <v>0</v>
      </c>
      <c r="D19" s="67">
        <v>935000</v>
      </c>
      <c r="E19" s="353">
        <v>935000</v>
      </c>
      <c r="F19" s="56">
        <v>0</v>
      </c>
      <c r="G19" s="795">
        <v>935000</v>
      </c>
    </row>
    <row r="20" spans="1:7" s="52" customFormat="1" ht="35.1" customHeight="1" thickTop="1" thickBot="1" x14ac:dyDescent="0.3">
      <c r="A20" s="86" t="s">
        <v>2</v>
      </c>
      <c r="B20" s="59">
        <v>3000000</v>
      </c>
      <c r="C20" s="59">
        <v>0</v>
      </c>
      <c r="D20" s="60">
        <v>3000000</v>
      </c>
      <c r="E20" s="60">
        <v>3000000</v>
      </c>
      <c r="F20" s="59">
        <v>0</v>
      </c>
      <c r="G20" s="785">
        <v>3000000</v>
      </c>
    </row>
    <row r="21" spans="1:7" s="52" customFormat="1" ht="35.1" customHeight="1" thickTop="1" x14ac:dyDescent="0.25">
      <c r="A21" s="74"/>
    </row>
    <row r="22" spans="1:7" s="52" customFormat="1" ht="35.1" customHeight="1" x14ac:dyDescent="0.25">
      <c r="A22" s="74"/>
    </row>
    <row r="23" spans="1:7" ht="15.75" customHeight="1" x14ac:dyDescent="0.25"/>
    <row r="24" spans="1:7" ht="15.75" customHeight="1" x14ac:dyDescent="0.25"/>
    <row r="25" spans="1:7" ht="15.75" customHeight="1" x14ac:dyDescent="0.25"/>
    <row r="26" spans="1:7" ht="15.75" customHeight="1" x14ac:dyDescent="0.25"/>
    <row r="27" spans="1:7" ht="15.75" customHeight="1" x14ac:dyDescent="0.25"/>
    <row r="28" spans="1:7" ht="15.75" customHeight="1" x14ac:dyDescent="0.25"/>
    <row r="29" spans="1:7" ht="15.75" customHeight="1" x14ac:dyDescent="0.25"/>
    <row r="30" spans="1:7" ht="15.75" customHeight="1" x14ac:dyDescent="0.25"/>
  </sheetData>
  <mergeCells count="8">
    <mergeCell ref="A10:G10"/>
    <mergeCell ref="A14:G14"/>
    <mergeCell ref="A16:G16"/>
    <mergeCell ref="E2:G2"/>
    <mergeCell ref="A2:A3"/>
    <mergeCell ref="B2:D2"/>
    <mergeCell ref="A4:G4"/>
    <mergeCell ref="A7:G7"/>
  </mergeCells>
  <printOptions horizontalCentered="1"/>
  <pageMargins left="0.55118110236220474" right="0.55118110236220474" top="1.299212598425197" bottom="0.98425196850393704" header="0.59055118110236227" footer="0.51181102362204722"/>
  <pageSetup paperSize="9" scale="65" orientation="portrait" r:id="rId1"/>
  <headerFooter alignWithMargins="0">
    <oddHeader>&amp;C&amp;"Arial,Félkövér"&amp;16
KÖRNYEZETVÉDELMI ALAP 2019. ÉVI 
ELŐIRÁNYZATA&amp;R&amp;"Times New Roman CE,Félkövér"&amp;16 &amp;"Arial,Félkövér"&amp;12 3/D. melléklet a 4/2019. (III.1.) önkormányzati rendelethez</oddHeader>
    <oddFooter>&amp;C&amp;"Arial,Normál"&amp;P/&amp;N&amp;R&amp;"Arial,Normál"   3/D. melléklet a 4/2019. (III.1.) önkormányzati rendelethez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28"/>
  <sheetViews>
    <sheetView showGridLines="0" zoomScale="80" zoomScaleNormal="80" workbookViewId="0">
      <selection activeCell="I5" sqref="I5"/>
    </sheetView>
  </sheetViews>
  <sheetFormatPr defaultColWidth="10.28515625" defaultRowHeight="15" x14ac:dyDescent="0.2"/>
  <cols>
    <col min="1" max="1" width="6.7109375" style="283" customWidth="1"/>
    <col min="2" max="2" width="7.140625" style="283" customWidth="1"/>
    <col min="3" max="3" width="47.42578125" style="283" customWidth="1"/>
    <col min="4" max="7" width="10.7109375" style="75" customWidth="1"/>
    <col min="8" max="16384" width="10.28515625" style="46"/>
  </cols>
  <sheetData>
    <row r="1" spans="1:7" ht="18" customHeight="1" thickBot="1" x14ac:dyDescent="0.3">
      <c r="A1" s="246"/>
      <c r="B1" s="74"/>
      <c r="C1" s="247"/>
      <c r="D1" s="77"/>
      <c r="E1" s="77"/>
      <c r="F1" s="77"/>
      <c r="G1" s="77"/>
    </row>
    <row r="2" spans="1:7" ht="68.25" customHeight="1" thickTop="1" x14ac:dyDescent="0.25">
      <c r="A2" s="1576" t="s">
        <v>522</v>
      </c>
      <c r="B2" s="1578" t="s">
        <v>38</v>
      </c>
      <c r="C2" s="1580" t="s">
        <v>523</v>
      </c>
      <c r="D2" s="1582" t="s">
        <v>1259</v>
      </c>
      <c r="E2" s="1583"/>
      <c r="F2" s="1572" t="s">
        <v>1311</v>
      </c>
      <c r="G2" s="1573"/>
    </row>
    <row r="3" spans="1:7" ht="16.5" thickBot="1" x14ac:dyDescent="0.3">
      <c r="A3" s="1577"/>
      <c r="B3" s="1579"/>
      <c r="C3" s="1581"/>
      <c r="D3" s="383" t="s">
        <v>524</v>
      </c>
      <c r="E3" s="1297" t="s">
        <v>525</v>
      </c>
      <c r="F3" s="382" t="s">
        <v>524</v>
      </c>
      <c r="G3" s="808" t="s">
        <v>525</v>
      </c>
    </row>
    <row r="4" spans="1:7" ht="34.5" customHeight="1" thickTop="1" thickBot="1" x14ac:dyDescent="0.3">
      <c r="A4" s="248" t="s">
        <v>526</v>
      </c>
      <c r="B4" s="1584" t="s">
        <v>527</v>
      </c>
      <c r="C4" s="1585"/>
      <c r="D4" s="284">
        <v>138</v>
      </c>
      <c r="E4" s="284">
        <v>9</v>
      </c>
      <c r="F4" s="284">
        <v>138</v>
      </c>
      <c r="G4" s="809">
        <v>10</v>
      </c>
    </row>
    <row r="5" spans="1:7" ht="34.5" customHeight="1" thickBot="1" x14ac:dyDescent="0.3">
      <c r="A5" s="249" t="s">
        <v>528</v>
      </c>
      <c r="B5" s="1586" t="s">
        <v>529</v>
      </c>
      <c r="C5" s="1587"/>
      <c r="D5" s="251">
        <v>251</v>
      </c>
      <c r="E5" s="250">
        <v>13</v>
      </c>
      <c r="F5" s="251">
        <v>251</v>
      </c>
      <c r="G5" s="810">
        <v>13</v>
      </c>
    </row>
    <row r="6" spans="1:7" ht="34.5" customHeight="1" x14ac:dyDescent="0.25">
      <c r="A6" s="252"/>
      <c r="B6" s="253">
        <v>1</v>
      </c>
      <c r="C6" s="254" t="s">
        <v>53</v>
      </c>
      <c r="D6" s="285">
        <v>24</v>
      </c>
      <c r="E6" s="285">
        <v>0</v>
      </c>
      <c r="F6" s="285">
        <v>24</v>
      </c>
      <c r="G6" s="811">
        <v>0</v>
      </c>
    </row>
    <row r="7" spans="1:7" ht="34.5" customHeight="1" x14ac:dyDescent="0.25">
      <c r="A7" s="252"/>
      <c r="B7" s="255">
        <v>2</v>
      </c>
      <c r="C7" s="256" t="s">
        <v>55</v>
      </c>
      <c r="D7" s="270">
        <v>40</v>
      </c>
      <c r="E7" s="270">
        <v>3</v>
      </c>
      <c r="F7" s="270">
        <v>40</v>
      </c>
      <c r="G7" s="812">
        <v>3</v>
      </c>
    </row>
    <row r="8" spans="1:7" ht="34.5" customHeight="1" x14ac:dyDescent="0.25">
      <c r="A8" s="257"/>
      <c r="B8" s="258">
        <v>3</v>
      </c>
      <c r="C8" s="256" t="s">
        <v>56</v>
      </c>
      <c r="D8" s="270">
        <v>172</v>
      </c>
      <c r="E8" s="270">
        <v>10</v>
      </c>
      <c r="F8" s="270">
        <v>172</v>
      </c>
      <c r="G8" s="812">
        <v>10</v>
      </c>
    </row>
    <row r="9" spans="1:7" ht="34.5" customHeight="1" thickBot="1" x14ac:dyDescent="0.3">
      <c r="A9" s="260"/>
      <c r="B9" s="261">
        <v>4</v>
      </c>
      <c r="C9" s="262" t="s">
        <v>59</v>
      </c>
      <c r="D9" s="286">
        <v>15</v>
      </c>
      <c r="E9" s="286">
        <v>0</v>
      </c>
      <c r="F9" s="286">
        <v>15</v>
      </c>
      <c r="G9" s="813">
        <v>0</v>
      </c>
    </row>
    <row r="10" spans="1:7" ht="34.5" customHeight="1" thickBot="1" x14ac:dyDescent="0.3">
      <c r="A10" s="257"/>
      <c r="B10" s="258">
        <v>5</v>
      </c>
      <c r="C10" s="259" t="s">
        <v>530</v>
      </c>
      <c r="D10" s="286">
        <v>0</v>
      </c>
      <c r="E10" s="286">
        <v>0</v>
      </c>
      <c r="F10" s="286">
        <v>0</v>
      </c>
      <c r="G10" s="813">
        <v>0</v>
      </c>
    </row>
    <row r="11" spans="1:7" ht="34.5" customHeight="1" thickBot="1" x14ac:dyDescent="0.3">
      <c r="A11" s="263" t="s">
        <v>531</v>
      </c>
      <c r="B11" s="1588" t="s">
        <v>685</v>
      </c>
      <c r="C11" s="1589"/>
      <c r="D11" s="264">
        <v>29</v>
      </c>
      <c r="E11" s="264">
        <v>3</v>
      </c>
      <c r="F11" s="264">
        <v>29</v>
      </c>
      <c r="G11" s="814">
        <v>3</v>
      </c>
    </row>
    <row r="12" spans="1:7" ht="34.5" customHeight="1" x14ac:dyDescent="0.25">
      <c r="A12" s="265"/>
      <c r="B12" s="253">
        <v>1</v>
      </c>
      <c r="C12" s="266" t="s">
        <v>532</v>
      </c>
      <c r="D12" s="274">
        <v>3</v>
      </c>
      <c r="E12" s="274">
        <v>0</v>
      </c>
      <c r="F12" s="274">
        <v>3</v>
      </c>
      <c r="G12" s="815">
        <v>0</v>
      </c>
    </row>
    <row r="13" spans="1:7" ht="34.5" customHeight="1" x14ac:dyDescent="0.25">
      <c r="A13" s="267"/>
      <c r="B13" s="255">
        <v>2</v>
      </c>
      <c r="C13" s="268" t="s">
        <v>125</v>
      </c>
      <c r="D13" s="270">
        <v>19</v>
      </c>
      <c r="E13" s="270">
        <v>1</v>
      </c>
      <c r="F13" s="270">
        <v>19</v>
      </c>
      <c r="G13" s="812">
        <v>1</v>
      </c>
    </row>
    <row r="14" spans="1:7" ht="34.5" customHeight="1" x14ac:dyDescent="0.25">
      <c r="A14" s="269"/>
      <c r="B14" s="255">
        <v>3</v>
      </c>
      <c r="C14" s="268" t="s">
        <v>533</v>
      </c>
      <c r="D14" s="270">
        <v>6</v>
      </c>
      <c r="E14" s="270">
        <v>0</v>
      </c>
      <c r="F14" s="270">
        <v>6</v>
      </c>
      <c r="G14" s="816">
        <v>0</v>
      </c>
    </row>
    <row r="15" spans="1:7" ht="34.5" customHeight="1" x14ac:dyDescent="0.25">
      <c r="A15" s="269"/>
      <c r="B15" s="255">
        <v>4</v>
      </c>
      <c r="C15" s="268" t="s">
        <v>569</v>
      </c>
      <c r="D15" s="270">
        <v>0</v>
      </c>
      <c r="E15" s="270">
        <v>1</v>
      </c>
      <c r="F15" s="270">
        <v>0</v>
      </c>
      <c r="G15" s="816">
        <v>1</v>
      </c>
    </row>
    <row r="16" spans="1:7" ht="45" x14ac:dyDescent="0.25">
      <c r="A16" s="269"/>
      <c r="B16" s="255">
        <v>5</v>
      </c>
      <c r="C16" s="268" t="s">
        <v>1261</v>
      </c>
      <c r="D16" s="270">
        <v>1</v>
      </c>
      <c r="E16" s="270">
        <v>0</v>
      </c>
      <c r="F16" s="270">
        <v>1</v>
      </c>
      <c r="G16" s="816">
        <v>0</v>
      </c>
    </row>
    <row r="17" spans="1:7" ht="34.5" customHeight="1" thickBot="1" x14ac:dyDescent="0.3">
      <c r="A17" s="271"/>
      <c r="B17" s="272">
        <v>6</v>
      </c>
      <c r="C17" s="273" t="s">
        <v>534</v>
      </c>
      <c r="D17" s="274">
        <v>0</v>
      </c>
      <c r="E17" s="274">
        <v>1</v>
      </c>
      <c r="F17" s="274">
        <v>0</v>
      </c>
      <c r="G17" s="817">
        <v>1</v>
      </c>
    </row>
    <row r="18" spans="1:7" ht="39.950000000000003" customHeight="1" thickBot="1" x14ac:dyDescent="0.3">
      <c r="A18" s="275" t="s">
        <v>535</v>
      </c>
      <c r="B18" s="276"/>
      <c r="C18" s="277"/>
      <c r="D18" s="278">
        <v>418</v>
      </c>
      <c r="E18" s="278">
        <v>25</v>
      </c>
      <c r="F18" s="278">
        <v>418</v>
      </c>
      <c r="G18" s="818">
        <v>26</v>
      </c>
    </row>
    <row r="19" spans="1:7" ht="9" customHeight="1" thickTop="1" x14ac:dyDescent="0.2">
      <c r="A19" s="279"/>
      <c r="B19" s="280"/>
      <c r="C19" s="280"/>
      <c r="D19" s="281"/>
      <c r="E19" s="281"/>
      <c r="F19" s="819"/>
      <c r="G19" s="820"/>
    </row>
    <row r="20" spans="1:7" ht="34.5" customHeight="1" thickBot="1" x14ac:dyDescent="0.3">
      <c r="A20" s="1574" t="s">
        <v>536</v>
      </c>
      <c r="B20" s="1575"/>
      <c r="C20" s="1575"/>
      <c r="D20" s="287">
        <v>55</v>
      </c>
      <c r="E20" s="287">
        <v>0</v>
      </c>
      <c r="F20" s="821">
        <v>55</v>
      </c>
      <c r="G20" s="822">
        <v>0</v>
      </c>
    </row>
    <row r="21" spans="1:7" ht="21" thickTop="1" x14ac:dyDescent="0.2">
      <c r="A21" s="282"/>
    </row>
    <row r="22" spans="1:7" ht="20.25" x14ac:dyDescent="0.2">
      <c r="A22" s="282"/>
    </row>
    <row r="23" spans="1:7" ht="20.25" x14ac:dyDescent="0.2">
      <c r="A23" s="282"/>
    </row>
    <row r="24" spans="1:7" ht="20.25" x14ac:dyDescent="0.2">
      <c r="A24" s="282"/>
    </row>
    <row r="25" spans="1:7" ht="20.25" x14ac:dyDescent="0.2">
      <c r="A25" s="282"/>
    </row>
    <row r="26" spans="1:7" ht="20.25" x14ac:dyDescent="0.2">
      <c r="A26" s="282"/>
    </row>
    <row r="27" spans="1:7" ht="20.25" x14ac:dyDescent="0.2">
      <c r="A27" s="282"/>
    </row>
    <row r="28" spans="1:7" ht="20.25" x14ac:dyDescent="0.2">
      <c r="A28" s="282"/>
    </row>
  </sheetData>
  <mergeCells count="9">
    <mergeCell ref="F2:G2"/>
    <mergeCell ref="A20:C20"/>
    <mergeCell ref="A2:A3"/>
    <mergeCell ref="B2:B3"/>
    <mergeCell ref="C2:C3"/>
    <mergeCell ref="D2:E2"/>
    <mergeCell ref="B4:C4"/>
    <mergeCell ref="B5:C5"/>
    <mergeCell ref="B11:C11"/>
  </mergeCells>
  <printOptions horizontalCentered="1"/>
  <pageMargins left="0.11811023622047245" right="0" top="1.3779527559055118" bottom="0.39370078740157483" header="0.43307086614173229" footer="0.23622047244094491"/>
  <pageSetup paperSize="9" scale="65" orientation="portrait" r:id="rId1"/>
  <headerFooter alignWithMargins="0">
    <oddHeader>&amp;C&amp;"Arial,Félkövér"&amp;16
AZ ÖNKORMÁNYZAT INTÉZMÉNYEINEK
2019. ÉVI LÉTSZÁM-ELŐIRÁNYZATAI&amp;R&amp;"Arial,Félkövér"&amp;12 4.  melléklet a 4/2019. (III.1.) önkormányzati rendelethez</oddHeader>
    <oddFooter>&amp;C&amp;P/&amp;N&amp;R&amp;"Arial,Normál"  4.  melléklet a 4/2019. (III.1.) önkormányzati rendelethez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P21"/>
  <sheetViews>
    <sheetView showGridLines="0" zoomScale="80" zoomScaleNormal="80" workbookViewId="0">
      <pane xSplit="5" ySplit="8" topLeftCell="H9" activePane="bottomRight" state="frozen"/>
      <selection activeCell="H8" sqref="H8"/>
      <selection pane="topRight" activeCell="H8" sqref="H8"/>
      <selection pane="bottomLeft" activeCell="H8" sqref="H8"/>
      <selection pane="bottomRight" activeCell="H15" sqref="H15"/>
    </sheetView>
  </sheetViews>
  <sheetFormatPr defaultColWidth="10.28515625" defaultRowHeight="15.75" x14ac:dyDescent="0.25"/>
  <cols>
    <col min="1" max="1" width="5.42578125" style="823" customWidth="1"/>
    <col min="2" max="2" width="47.85546875" style="823" customWidth="1"/>
    <col min="3" max="3" width="16.140625" style="823" customWidth="1"/>
    <col min="4" max="4" width="11.5703125" style="823" customWidth="1"/>
    <col min="5" max="5" width="16.85546875" style="823" bestFit="1" customWidth="1"/>
    <col min="6" max="6" width="17.85546875" style="823" customWidth="1"/>
    <col min="7" max="12" width="14.28515625" style="823" customWidth="1"/>
    <col min="13" max="14" width="14.140625" style="823" bestFit="1" customWidth="1"/>
    <col min="15" max="16" width="12.7109375" style="823" bestFit="1" customWidth="1"/>
    <col min="17" max="17" width="12.42578125" style="823" bestFit="1" customWidth="1"/>
    <col min="18" max="249" width="10.28515625" style="823"/>
    <col min="250" max="250" width="5.42578125" style="823" customWidth="1"/>
    <col min="251" max="251" width="47.85546875" style="823" customWidth="1"/>
    <col min="252" max="252" width="13.85546875" style="823" customWidth="1"/>
    <col min="253" max="253" width="10.140625" style="823" customWidth="1"/>
    <col min="254" max="255" width="0" style="823" hidden="1" customWidth="1"/>
    <col min="256" max="256" width="19.5703125" style="823" customWidth="1"/>
    <col min="257" max="257" width="13" style="823" customWidth="1"/>
    <col min="258" max="258" width="15" style="823" customWidth="1"/>
    <col min="259" max="264" width="17.85546875" style="823" customWidth="1"/>
    <col min="265" max="505" width="10.28515625" style="823"/>
    <col min="506" max="506" width="5.42578125" style="823" customWidth="1"/>
    <col min="507" max="507" width="47.85546875" style="823" customWidth="1"/>
    <col min="508" max="508" width="13.85546875" style="823" customWidth="1"/>
    <col min="509" max="509" width="10.140625" style="823" customWidth="1"/>
    <col min="510" max="511" width="0" style="823" hidden="1" customWidth="1"/>
    <col min="512" max="512" width="19.5703125" style="823" customWidth="1"/>
    <col min="513" max="513" width="13" style="823" customWidth="1"/>
    <col min="514" max="514" width="15" style="823" customWidth="1"/>
    <col min="515" max="520" width="17.85546875" style="823" customWidth="1"/>
    <col min="521" max="761" width="10.28515625" style="823"/>
    <col min="762" max="762" width="5.42578125" style="823" customWidth="1"/>
    <col min="763" max="763" width="47.85546875" style="823" customWidth="1"/>
    <col min="764" max="764" width="13.85546875" style="823" customWidth="1"/>
    <col min="765" max="765" width="10.140625" style="823" customWidth="1"/>
    <col min="766" max="767" width="0" style="823" hidden="1" customWidth="1"/>
    <col min="768" max="768" width="19.5703125" style="823" customWidth="1"/>
    <col min="769" max="769" width="13" style="823" customWidth="1"/>
    <col min="770" max="770" width="15" style="823" customWidth="1"/>
    <col min="771" max="776" width="17.85546875" style="823" customWidth="1"/>
    <col min="777" max="1017" width="10.28515625" style="823"/>
    <col min="1018" max="1018" width="5.42578125" style="823" customWidth="1"/>
    <col min="1019" max="1019" width="47.85546875" style="823" customWidth="1"/>
    <col min="1020" max="1020" width="13.85546875" style="823" customWidth="1"/>
    <col min="1021" max="1021" width="10.140625" style="823" customWidth="1"/>
    <col min="1022" max="1023" width="0" style="823" hidden="1" customWidth="1"/>
    <col min="1024" max="1024" width="19.5703125" style="823" customWidth="1"/>
    <col min="1025" max="1025" width="13" style="823" customWidth="1"/>
    <col min="1026" max="1026" width="15" style="823" customWidth="1"/>
    <col min="1027" max="1032" width="17.85546875" style="823" customWidth="1"/>
    <col min="1033" max="1273" width="10.28515625" style="823"/>
    <col min="1274" max="1274" width="5.42578125" style="823" customWidth="1"/>
    <col min="1275" max="1275" width="47.85546875" style="823" customWidth="1"/>
    <col min="1276" max="1276" width="13.85546875" style="823" customWidth="1"/>
    <col min="1277" max="1277" width="10.140625" style="823" customWidth="1"/>
    <col min="1278" max="1279" width="0" style="823" hidden="1" customWidth="1"/>
    <col min="1280" max="1280" width="19.5703125" style="823" customWidth="1"/>
    <col min="1281" max="1281" width="13" style="823" customWidth="1"/>
    <col min="1282" max="1282" width="15" style="823" customWidth="1"/>
    <col min="1283" max="1288" width="17.85546875" style="823" customWidth="1"/>
    <col min="1289" max="1529" width="10.28515625" style="823"/>
    <col min="1530" max="1530" width="5.42578125" style="823" customWidth="1"/>
    <col min="1531" max="1531" width="47.85546875" style="823" customWidth="1"/>
    <col min="1532" max="1532" width="13.85546875" style="823" customWidth="1"/>
    <col min="1533" max="1533" width="10.140625" style="823" customWidth="1"/>
    <col min="1534" max="1535" width="0" style="823" hidden="1" customWidth="1"/>
    <col min="1536" max="1536" width="19.5703125" style="823" customWidth="1"/>
    <col min="1537" max="1537" width="13" style="823" customWidth="1"/>
    <col min="1538" max="1538" width="15" style="823" customWidth="1"/>
    <col min="1539" max="1544" width="17.85546875" style="823" customWidth="1"/>
    <col min="1545" max="1785" width="10.28515625" style="823"/>
    <col min="1786" max="1786" width="5.42578125" style="823" customWidth="1"/>
    <col min="1787" max="1787" width="47.85546875" style="823" customWidth="1"/>
    <col min="1788" max="1788" width="13.85546875" style="823" customWidth="1"/>
    <col min="1789" max="1789" width="10.140625" style="823" customWidth="1"/>
    <col min="1790" max="1791" width="0" style="823" hidden="1" customWidth="1"/>
    <col min="1792" max="1792" width="19.5703125" style="823" customWidth="1"/>
    <col min="1793" max="1793" width="13" style="823" customWidth="1"/>
    <col min="1794" max="1794" width="15" style="823" customWidth="1"/>
    <col min="1795" max="1800" width="17.85546875" style="823" customWidth="1"/>
    <col min="1801" max="2041" width="10.28515625" style="823"/>
    <col min="2042" max="2042" width="5.42578125" style="823" customWidth="1"/>
    <col min="2043" max="2043" width="47.85546875" style="823" customWidth="1"/>
    <col min="2044" max="2044" width="13.85546875" style="823" customWidth="1"/>
    <col min="2045" max="2045" width="10.140625" style="823" customWidth="1"/>
    <col min="2046" max="2047" width="0" style="823" hidden="1" customWidth="1"/>
    <col min="2048" max="2048" width="19.5703125" style="823" customWidth="1"/>
    <col min="2049" max="2049" width="13" style="823" customWidth="1"/>
    <col min="2050" max="2050" width="15" style="823" customWidth="1"/>
    <col min="2051" max="2056" width="17.85546875" style="823" customWidth="1"/>
    <col min="2057" max="2297" width="10.28515625" style="823"/>
    <col min="2298" max="2298" width="5.42578125" style="823" customWidth="1"/>
    <col min="2299" max="2299" width="47.85546875" style="823" customWidth="1"/>
    <col min="2300" max="2300" width="13.85546875" style="823" customWidth="1"/>
    <col min="2301" max="2301" width="10.140625" style="823" customWidth="1"/>
    <col min="2302" max="2303" width="0" style="823" hidden="1" customWidth="1"/>
    <col min="2304" max="2304" width="19.5703125" style="823" customWidth="1"/>
    <col min="2305" max="2305" width="13" style="823" customWidth="1"/>
    <col min="2306" max="2306" width="15" style="823" customWidth="1"/>
    <col min="2307" max="2312" width="17.85546875" style="823" customWidth="1"/>
    <col min="2313" max="2553" width="10.28515625" style="823"/>
    <col min="2554" max="2554" width="5.42578125" style="823" customWidth="1"/>
    <col min="2555" max="2555" width="47.85546875" style="823" customWidth="1"/>
    <col min="2556" max="2556" width="13.85546875" style="823" customWidth="1"/>
    <col min="2557" max="2557" width="10.140625" style="823" customWidth="1"/>
    <col min="2558" max="2559" width="0" style="823" hidden="1" customWidth="1"/>
    <col min="2560" max="2560" width="19.5703125" style="823" customWidth="1"/>
    <col min="2561" max="2561" width="13" style="823" customWidth="1"/>
    <col min="2562" max="2562" width="15" style="823" customWidth="1"/>
    <col min="2563" max="2568" width="17.85546875" style="823" customWidth="1"/>
    <col min="2569" max="2809" width="10.28515625" style="823"/>
    <col min="2810" max="2810" width="5.42578125" style="823" customWidth="1"/>
    <col min="2811" max="2811" width="47.85546875" style="823" customWidth="1"/>
    <col min="2812" max="2812" width="13.85546875" style="823" customWidth="1"/>
    <col min="2813" max="2813" width="10.140625" style="823" customWidth="1"/>
    <col min="2814" max="2815" width="0" style="823" hidden="1" customWidth="1"/>
    <col min="2816" max="2816" width="19.5703125" style="823" customWidth="1"/>
    <col min="2817" max="2817" width="13" style="823" customWidth="1"/>
    <col min="2818" max="2818" width="15" style="823" customWidth="1"/>
    <col min="2819" max="2824" width="17.85546875" style="823" customWidth="1"/>
    <col min="2825" max="3065" width="10.28515625" style="823"/>
    <col min="3066" max="3066" width="5.42578125" style="823" customWidth="1"/>
    <col min="3067" max="3067" width="47.85546875" style="823" customWidth="1"/>
    <col min="3068" max="3068" width="13.85546875" style="823" customWidth="1"/>
    <col min="3069" max="3069" width="10.140625" style="823" customWidth="1"/>
    <col min="3070" max="3071" width="0" style="823" hidden="1" customWidth="1"/>
    <col min="3072" max="3072" width="19.5703125" style="823" customWidth="1"/>
    <col min="3073" max="3073" width="13" style="823" customWidth="1"/>
    <col min="3074" max="3074" width="15" style="823" customWidth="1"/>
    <col min="3075" max="3080" width="17.85546875" style="823" customWidth="1"/>
    <col min="3081" max="3321" width="10.28515625" style="823"/>
    <col min="3322" max="3322" width="5.42578125" style="823" customWidth="1"/>
    <col min="3323" max="3323" width="47.85546875" style="823" customWidth="1"/>
    <col min="3324" max="3324" width="13.85546875" style="823" customWidth="1"/>
    <col min="3325" max="3325" width="10.140625" style="823" customWidth="1"/>
    <col min="3326" max="3327" width="0" style="823" hidden="1" customWidth="1"/>
    <col min="3328" max="3328" width="19.5703125" style="823" customWidth="1"/>
    <col min="3329" max="3329" width="13" style="823" customWidth="1"/>
    <col min="3330" max="3330" width="15" style="823" customWidth="1"/>
    <col min="3331" max="3336" width="17.85546875" style="823" customWidth="1"/>
    <col min="3337" max="3577" width="10.28515625" style="823"/>
    <col min="3578" max="3578" width="5.42578125" style="823" customWidth="1"/>
    <col min="3579" max="3579" width="47.85546875" style="823" customWidth="1"/>
    <col min="3580" max="3580" width="13.85546875" style="823" customWidth="1"/>
    <col min="3581" max="3581" width="10.140625" style="823" customWidth="1"/>
    <col min="3582" max="3583" width="0" style="823" hidden="1" customWidth="1"/>
    <col min="3584" max="3584" width="19.5703125" style="823" customWidth="1"/>
    <col min="3585" max="3585" width="13" style="823" customWidth="1"/>
    <col min="3586" max="3586" width="15" style="823" customWidth="1"/>
    <col min="3587" max="3592" width="17.85546875" style="823" customWidth="1"/>
    <col min="3593" max="3833" width="10.28515625" style="823"/>
    <col min="3834" max="3834" width="5.42578125" style="823" customWidth="1"/>
    <col min="3835" max="3835" width="47.85546875" style="823" customWidth="1"/>
    <col min="3836" max="3836" width="13.85546875" style="823" customWidth="1"/>
    <col min="3837" max="3837" width="10.140625" style="823" customWidth="1"/>
    <col min="3838" max="3839" width="0" style="823" hidden="1" customWidth="1"/>
    <col min="3840" max="3840" width="19.5703125" style="823" customWidth="1"/>
    <col min="3841" max="3841" width="13" style="823" customWidth="1"/>
    <col min="3842" max="3842" width="15" style="823" customWidth="1"/>
    <col min="3843" max="3848" width="17.85546875" style="823" customWidth="1"/>
    <col min="3849" max="4089" width="10.28515625" style="823"/>
    <col min="4090" max="4090" width="5.42578125" style="823" customWidth="1"/>
    <col min="4091" max="4091" width="47.85546875" style="823" customWidth="1"/>
    <col min="4092" max="4092" width="13.85546875" style="823" customWidth="1"/>
    <col min="4093" max="4093" width="10.140625" style="823" customWidth="1"/>
    <col min="4094" max="4095" width="0" style="823" hidden="1" customWidth="1"/>
    <col min="4096" max="4096" width="19.5703125" style="823" customWidth="1"/>
    <col min="4097" max="4097" width="13" style="823" customWidth="1"/>
    <col min="4098" max="4098" width="15" style="823" customWidth="1"/>
    <col min="4099" max="4104" width="17.85546875" style="823" customWidth="1"/>
    <col min="4105" max="4345" width="10.28515625" style="823"/>
    <col min="4346" max="4346" width="5.42578125" style="823" customWidth="1"/>
    <col min="4347" max="4347" width="47.85546875" style="823" customWidth="1"/>
    <col min="4348" max="4348" width="13.85546875" style="823" customWidth="1"/>
    <col min="4349" max="4349" width="10.140625" style="823" customWidth="1"/>
    <col min="4350" max="4351" width="0" style="823" hidden="1" customWidth="1"/>
    <col min="4352" max="4352" width="19.5703125" style="823" customWidth="1"/>
    <col min="4353" max="4353" width="13" style="823" customWidth="1"/>
    <col min="4354" max="4354" width="15" style="823" customWidth="1"/>
    <col min="4355" max="4360" width="17.85546875" style="823" customWidth="1"/>
    <col min="4361" max="4601" width="10.28515625" style="823"/>
    <col min="4602" max="4602" width="5.42578125" style="823" customWidth="1"/>
    <col min="4603" max="4603" width="47.85546875" style="823" customWidth="1"/>
    <col min="4604" max="4604" width="13.85546875" style="823" customWidth="1"/>
    <col min="4605" max="4605" width="10.140625" style="823" customWidth="1"/>
    <col min="4606" max="4607" width="0" style="823" hidden="1" customWidth="1"/>
    <col min="4608" max="4608" width="19.5703125" style="823" customWidth="1"/>
    <col min="4609" max="4609" width="13" style="823" customWidth="1"/>
    <col min="4610" max="4610" width="15" style="823" customWidth="1"/>
    <col min="4611" max="4616" width="17.85546875" style="823" customWidth="1"/>
    <col min="4617" max="4857" width="10.28515625" style="823"/>
    <col min="4858" max="4858" width="5.42578125" style="823" customWidth="1"/>
    <col min="4859" max="4859" width="47.85546875" style="823" customWidth="1"/>
    <col min="4860" max="4860" width="13.85546875" style="823" customWidth="1"/>
    <col min="4861" max="4861" width="10.140625" style="823" customWidth="1"/>
    <col min="4862" max="4863" width="0" style="823" hidden="1" customWidth="1"/>
    <col min="4864" max="4864" width="19.5703125" style="823" customWidth="1"/>
    <col min="4865" max="4865" width="13" style="823" customWidth="1"/>
    <col min="4866" max="4866" width="15" style="823" customWidth="1"/>
    <col min="4867" max="4872" width="17.85546875" style="823" customWidth="1"/>
    <col min="4873" max="5113" width="10.28515625" style="823"/>
    <col min="5114" max="5114" width="5.42578125" style="823" customWidth="1"/>
    <col min="5115" max="5115" width="47.85546875" style="823" customWidth="1"/>
    <col min="5116" max="5116" width="13.85546875" style="823" customWidth="1"/>
    <col min="5117" max="5117" width="10.140625" style="823" customWidth="1"/>
    <col min="5118" max="5119" width="0" style="823" hidden="1" customWidth="1"/>
    <col min="5120" max="5120" width="19.5703125" style="823" customWidth="1"/>
    <col min="5121" max="5121" width="13" style="823" customWidth="1"/>
    <col min="5122" max="5122" width="15" style="823" customWidth="1"/>
    <col min="5123" max="5128" width="17.85546875" style="823" customWidth="1"/>
    <col min="5129" max="5369" width="10.28515625" style="823"/>
    <col min="5370" max="5370" width="5.42578125" style="823" customWidth="1"/>
    <col min="5371" max="5371" width="47.85546875" style="823" customWidth="1"/>
    <col min="5372" max="5372" width="13.85546875" style="823" customWidth="1"/>
    <col min="5373" max="5373" width="10.140625" style="823" customWidth="1"/>
    <col min="5374" max="5375" width="0" style="823" hidden="1" customWidth="1"/>
    <col min="5376" max="5376" width="19.5703125" style="823" customWidth="1"/>
    <col min="5377" max="5377" width="13" style="823" customWidth="1"/>
    <col min="5378" max="5378" width="15" style="823" customWidth="1"/>
    <col min="5379" max="5384" width="17.85546875" style="823" customWidth="1"/>
    <col min="5385" max="5625" width="10.28515625" style="823"/>
    <col min="5626" max="5626" width="5.42578125" style="823" customWidth="1"/>
    <col min="5627" max="5627" width="47.85546875" style="823" customWidth="1"/>
    <col min="5628" max="5628" width="13.85546875" style="823" customWidth="1"/>
    <col min="5629" max="5629" width="10.140625" style="823" customWidth="1"/>
    <col min="5630" max="5631" width="0" style="823" hidden="1" customWidth="1"/>
    <col min="5632" max="5632" width="19.5703125" style="823" customWidth="1"/>
    <col min="5633" max="5633" width="13" style="823" customWidth="1"/>
    <col min="5634" max="5634" width="15" style="823" customWidth="1"/>
    <col min="5635" max="5640" width="17.85546875" style="823" customWidth="1"/>
    <col min="5641" max="5881" width="10.28515625" style="823"/>
    <col min="5882" max="5882" width="5.42578125" style="823" customWidth="1"/>
    <col min="5883" max="5883" width="47.85546875" style="823" customWidth="1"/>
    <col min="5884" max="5884" width="13.85546875" style="823" customWidth="1"/>
    <col min="5885" max="5885" width="10.140625" style="823" customWidth="1"/>
    <col min="5886" max="5887" width="0" style="823" hidden="1" customWidth="1"/>
    <col min="5888" max="5888" width="19.5703125" style="823" customWidth="1"/>
    <col min="5889" max="5889" width="13" style="823" customWidth="1"/>
    <col min="5890" max="5890" width="15" style="823" customWidth="1"/>
    <col min="5891" max="5896" width="17.85546875" style="823" customWidth="1"/>
    <col min="5897" max="6137" width="10.28515625" style="823"/>
    <col min="6138" max="6138" width="5.42578125" style="823" customWidth="1"/>
    <col min="6139" max="6139" width="47.85546875" style="823" customWidth="1"/>
    <col min="6140" max="6140" width="13.85546875" style="823" customWidth="1"/>
    <col min="6141" max="6141" width="10.140625" style="823" customWidth="1"/>
    <col min="6142" max="6143" width="0" style="823" hidden="1" customWidth="1"/>
    <col min="6144" max="6144" width="19.5703125" style="823" customWidth="1"/>
    <col min="6145" max="6145" width="13" style="823" customWidth="1"/>
    <col min="6146" max="6146" width="15" style="823" customWidth="1"/>
    <col min="6147" max="6152" width="17.85546875" style="823" customWidth="1"/>
    <col min="6153" max="6393" width="10.28515625" style="823"/>
    <col min="6394" max="6394" width="5.42578125" style="823" customWidth="1"/>
    <col min="6395" max="6395" width="47.85546875" style="823" customWidth="1"/>
    <col min="6396" max="6396" width="13.85546875" style="823" customWidth="1"/>
    <col min="6397" max="6397" width="10.140625" style="823" customWidth="1"/>
    <col min="6398" max="6399" width="0" style="823" hidden="1" customWidth="1"/>
    <col min="6400" max="6400" width="19.5703125" style="823" customWidth="1"/>
    <col min="6401" max="6401" width="13" style="823" customWidth="1"/>
    <col min="6402" max="6402" width="15" style="823" customWidth="1"/>
    <col min="6403" max="6408" width="17.85546875" style="823" customWidth="1"/>
    <col min="6409" max="6649" width="10.28515625" style="823"/>
    <col min="6650" max="6650" width="5.42578125" style="823" customWidth="1"/>
    <col min="6651" max="6651" width="47.85546875" style="823" customWidth="1"/>
    <col min="6652" max="6652" width="13.85546875" style="823" customWidth="1"/>
    <col min="6653" max="6653" width="10.140625" style="823" customWidth="1"/>
    <col min="6654" max="6655" width="0" style="823" hidden="1" customWidth="1"/>
    <col min="6656" max="6656" width="19.5703125" style="823" customWidth="1"/>
    <col min="6657" max="6657" width="13" style="823" customWidth="1"/>
    <col min="6658" max="6658" width="15" style="823" customWidth="1"/>
    <col min="6659" max="6664" width="17.85546875" style="823" customWidth="1"/>
    <col min="6665" max="6905" width="10.28515625" style="823"/>
    <col min="6906" max="6906" width="5.42578125" style="823" customWidth="1"/>
    <col min="6907" max="6907" width="47.85546875" style="823" customWidth="1"/>
    <col min="6908" max="6908" width="13.85546875" style="823" customWidth="1"/>
    <col min="6909" max="6909" width="10.140625" style="823" customWidth="1"/>
    <col min="6910" max="6911" width="0" style="823" hidden="1" customWidth="1"/>
    <col min="6912" max="6912" width="19.5703125" style="823" customWidth="1"/>
    <col min="6913" max="6913" width="13" style="823" customWidth="1"/>
    <col min="6914" max="6914" width="15" style="823" customWidth="1"/>
    <col min="6915" max="6920" width="17.85546875" style="823" customWidth="1"/>
    <col min="6921" max="7161" width="10.28515625" style="823"/>
    <col min="7162" max="7162" width="5.42578125" style="823" customWidth="1"/>
    <col min="7163" max="7163" width="47.85546875" style="823" customWidth="1"/>
    <col min="7164" max="7164" width="13.85546875" style="823" customWidth="1"/>
    <col min="7165" max="7165" width="10.140625" style="823" customWidth="1"/>
    <col min="7166" max="7167" width="0" style="823" hidden="1" customWidth="1"/>
    <col min="7168" max="7168" width="19.5703125" style="823" customWidth="1"/>
    <col min="7169" max="7169" width="13" style="823" customWidth="1"/>
    <col min="7170" max="7170" width="15" style="823" customWidth="1"/>
    <col min="7171" max="7176" width="17.85546875" style="823" customWidth="1"/>
    <col min="7177" max="7417" width="10.28515625" style="823"/>
    <col min="7418" max="7418" width="5.42578125" style="823" customWidth="1"/>
    <col min="7419" max="7419" width="47.85546875" style="823" customWidth="1"/>
    <col min="7420" max="7420" width="13.85546875" style="823" customWidth="1"/>
    <col min="7421" max="7421" width="10.140625" style="823" customWidth="1"/>
    <col min="7422" max="7423" width="0" style="823" hidden="1" customWidth="1"/>
    <col min="7424" max="7424" width="19.5703125" style="823" customWidth="1"/>
    <col min="7425" max="7425" width="13" style="823" customWidth="1"/>
    <col min="7426" max="7426" width="15" style="823" customWidth="1"/>
    <col min="7427" max="7432" width="17.85546875" style="823" customWidth="1"/>
    <col min="7433" max="7673" width="10.28515625" style="823"/>
    <col min="7674" max="7674" width="5.42578125" style="823" customWidth="1"/>
    <col min="7675" max="7675" width="47.85546875" style="823" customWidth="1"/>
    <col min="7676" max="7676" width="13.85546875" style="823" customWidth="1"/>
    <col min="7677" max="7677" width="10.140625" style="823" customWidth="1"/>
    <col min="7678" max="7679" width="0" style="823" hidden="1" customWidth="1"/>
    <col min="7680" max="7680" width="19.5703125" style="823" customWidth="1"/>
    <col min="7681" max="7681" width="13" style="823" customWidth="1"/>
    <col min="7682" max="7682" width="15" style="823" customWidth="1"/>
    <col min="7683" max="7688" width="17.85546875" style="823" customWidth="1"/>
    <col min="7689" max="7929" width="10.28515625" style="823"/>
    <col min="7930" max="7930" width="5.42578125" style="823" customWidth="1"/>
    <col min="7931" max="7931" width="47.85546875" style="823" customWidth="1"/>
    <col min="7932" max="7932" width="13.85546875" style="823" customWidth="1"/>
    <col min="7933" max="7933" width="10.140625" style="823" customWidth="1"/>
    <col min="7934" max="7935" width="0" style="823" hidden="1" customWidth="1"/>
    <col min="7936" max="7936" width="19.5703125" style="823" customWidth="1"/>
    <col min="7937" max="7937" width="13" style="823" customWidth="1"/>
    <col min="7938" max="7938" width="15" style="823" customWidth="1"/>
    <col min="7939" max="7944" width="17.85546875" style="823" customWidth="1"/>
    <col min="7945" max="8185" width="10.28515625" style="823"/>
    <col min="8186" max="8186" width="5.42578125" style="823" customWidth="1"/>
    <col min="8187" max="8187" width="47.85546875" style="823" customWidth="1"/>
    <col min="8188" max="8188" width="13.85546875" style="823" customWidth="1"/>
    <col min="8189" max="8189" width="10.140625" style="823" customWidth="1"/>
    <col min="8190" max="8191" width="0" style="823" hidden="1" customWidth="1"/>
    <col min="8192" max="8192" width="19.5703125" style="823" customWidth="1"/>
    <col min="8193" max="8193" width="13" style="823" customWidth="1"/>
    <col min="8194" max="8194" width="15" style="823" customWidth="1"/>
    <col min="8195" max="8200" width="17.85546875" style="823" customWidth="1"/>
    <col min="8201" max="8441" width="10.28515625" style="823"/>
    <col min="8442" max="8442" width="5.42578125" style="823" customWidth="1"/>
    <col min="8443" max="8443" width="47.85546875" style="823" customWidth="1"/>
    <col min="8444" max="8444" width="13.85546875" style="823" customWidth="1"/>
    <col min="8445" max="8445" width="10.140625" style="823" customWidth="1"/>
    <col min="8446" max="8447" width="0" style="823" hidden="1" customWidth="1"/>
    <col min="8448" max="8448" width="19.5703125" style="823" customWidth="1"/>
    <col min="8449" max="8449" width="13" style="823" customWidth="1"/>
    <col min="8450" max="8450" width="15" style="823" customWidth="1"/>
    <col min="8451" max="8456" width="17.85546875" style="823" customWidth="1"/>
    <col min="8457" max="8697" width="10.28515625" style="823"/>
    <col min="8698" max="8698" width="5.42578125" style="823" customWidth="1"/>
    <col min="8699" max="8699" width="47.85546875" style="823" customWidth="1"/>
    <col min="8700" max="8700" width="13.85546875" style="823" customWidth="1"/>
    <col min="8701" max="8701" width="10.140625" style="823" customWidth="1"/>
    <col min="8702" max="8703" width="0" style="823" hidden="1" customWidth="1"/>
    <col min="8704" max="8704" width="19.5703125" style="823" customWidth="1"/>
    <col min="8705" max="8705" width="13" style="823" customWidth="1"/>
    <col min="8706" max="8706" width="15" style="823" customWidth="1"/>
    <col min="8707" max="8712" width="17.85546875" style="823" customWidth="1"/>
    <col min="8713" max="8953" width="10.28515625" style="823"/>
    <col min="8954" max="8954" width="5.42578125" style="823" customWidth="1"/>
    <col min="8955" max="8955" width="47.85546875" style="823" customWidth="1"/>
    <col min="8956" max="8956" width="13.85546875" style="823" customWidth="1"/>
    <col min="8957" max="8957" width="10.140625" style="823" customWidth="1"/>
    <col min="8958" max="8959" width="0" style="823" hidden="1" customWidth="1"/>
    <col min="8960" max="8960" width="19.5703125" style="823" customWidth="1"/>
    <col min="8961" max="8961" width="13" style="823" customWidth="1"/>
    <col min="8962" max="8962" width="15" style="823" customWidth="1"/>
    <col min="8963" max="8968" width="17.85546875" style="823" customWidth="1"/>
    <col min="8969" max="9209" width="10.28515625" style="823"/>
    <col min="9210" max="9210" width="5.42578125" style="823" customWidth="1"/>
    <col min="9211" max="9211" width="47.85546875" style="823" customWidth="1"/>
    <col min="9212" max="9212" width="13.85546875" style="823" customWidth="1"/>
    <col min="9213" max="9213" width="10.140625" style="823" customWidth="1"/>
    <col min="9214" max="9215" width="0" style="823" hidden="1" customWidth="1"/>
    <col min="9216" max="9216" width="19.5703125" style="823" customWidth="1"/>
    <col min="9217" max="9217" width="13" style="823" customWidth="1"/>
    <col min="9218" max="9218" width="15" style="823" customWidth="1"/>
    <col min="9219" max="9224" width="17.85546875" style="823" customWidth="1"/>
    <col min="9225" max="9465" width="10.28515625" style="823"/>
    <col min="9466" max="9466" width="5.42578125" style="823" customWidth="1"/>
    <col min="9467" max="9467" width="47.85546875" style="823" customWidth="1"/>
    <col min="9468" max="9468" width="13.85546875" style="823" customWidth="1"/>
    <col min="9469" max="9469" width="10.140625" style="823" customWidth="1"/>
    <col min="9470" max="9471" width="0" style="823" hidden="1" customWidth="1"/>
    <col min="9472" max="9472" width="19.5703125" style="823" customWidth="1"/>
    <col min="9473" max="9473" width="13" style="823" customWidth="1"/>
    <col min="9474" max="9474" width="15" style="823" customWidth="1"/>
    <col min="9475" max="9480" width="17.85546875" style="823" customWidth="1"/>
    <col min="9481" max="9721" width="10.28515625" style="823"/>
    <col min="9722" max="9722" width="5.42578125" style="823" customWidth="1"/>
    <col min="9723" max="9723" width="47.85546875" style="823" customWidth="1"/>
    <col min="9724" max="9724" width="13.85546875" style="823" customWidth="1"/>
    <col min="9725" max="9725" width="10.140625" style="823" customWidth="1"/>
    <col min="9726" max="9727" width="0" style="823" hidden="1" customWidth="1"/>
    <col min="9728" max="9728" width="19.5703125" style="823" customWidth="1"/>
    <col min="9729" max="9729" width="13" style="823" customWidth="1"/>
    <col min="9730" max="9730" width="15" style="823" customWidth="1"/>
    <col min="9731" max="9736" width="17.85546875" style="823" customWidth="1"/>
    <col min="9737" max="9977" width="10.28515625" style="823"/>
    <col min="9978" max="9978" width="5.42578125" style="823" customWidth="1"/>
    <col min="9979" max="9979" width="47.85546875" style="823" customWidth="1"/>
    <col min="9980" max="9980" width="13.85546875" style="823" customWidth="1"/>
    <col min="9981" max="9981" width="10.140625" style="823" customWidth="1"/>
    <col min="9982" max="9983" width="0" style="823" hidden="1" customWidth="1"/>
    <col min="9984" max="9984" width="19.5703125" style="823" customWidth="1"/>
    <col min="9985" max="9985" width="13" style="823" customWidth="1"/>
    <col min="9986" max="9986" width="15" style="823" customWidth="1"/>
    <col min="9987" max="9992" width="17.85546875" style="823" customWidth="1"/>
    <col min="9993" max="10233" width="10.28515625" style="823"/>
    <col min="10234" max="10234" width="5.42578125" style="823" customWidth="1"/>
    <col min="10235" max="10235" width="47.85546875" style="823" customWidth="1"/>
    <col min="10236" max="10236" width="13.85546875" style="823" customWidth="1"/>
    <col min="10237" max="10237" width="10.140625" style="823" customWidth="1"/>
    <col min="10238" max="10239" width="0" style="823" hidden="1" customWidth="1"/>
    <col min="10240" max="10240" width="19.5703125" style="823" customWidth="1"/>
    <col min="10241" max="10241" width="13" style="823" customWidth="1"/>
    <col min="10242" max="10242" width="15" style="823" customWidth="1"/>
    <col min="10243" max="10248" width="17.85546875" style="823" customWidth="1"/>
    <col min="10249" max="10489" width="10.28515625" style="823"/>
    <col min="10490" max="10490" width="5.42578125" style="823" customWidth="1"/>
    <col min="10491" max="10491" width="47.85546875" style="823" customWidth="1"/>
    <col min="10492" max="10492" width="13.85546875" style="823" customWidth="1"/>
    <col min="10493" max="10493" width="10.140625" style="823" customWidth="1"/>
    <col min="10494" max="10495" width="0" style="823" hidden="1" customWidth="1"/>
    <col min="10496" max="10496" width="19.5703125" style="823" customWidth="1"/>
    <col min="10497" max="10497" width="13" style="823" customWidth="1"/>
    <col min="10498" max="10498" width="15" style="823" customWidth="1"/>
    <col min="10499" max="10504" width="17.85546875" style="823" customWidth="1"/>
    <col min="10505" max="10745" width="10.28515625" style="823"/>
    <col min="10746" max="10746" width="5.42578125" style="823" customWidth="1"/>
    <col min="10747" max="10747" width="47.85546875" style="823" customWidth="1"/>
    <col min="10748" max="10748" width="13.85546875" style="823" customWidth="1"/>
    <col min="10749" max="10749" width="10.140625" style="823" customWidth="1"/>
    <col min="10750" max="10751" width="0" style="823" hidden="1" customWidth="1"/>
    <col min="10752" max="10752" width="19.5703125" style="823" customWidth="1"/>
    <col min="10753" max="10753" width="13" style="823" customWidth="1"/>
    <col min="10754" max="10754" width="15" style="823" customWidth="1"/>
    <col min="10755" max="10760" width="17.85546875" style="823" customWidth="1"/>
    <col min="10761" max="11001" width="10.28515625" style="823"/>
    <col min="11002" max="11002" width="5.42578125" style="823" customWidth="1"/>
    <col min="11003" max="11003" width="47.85546875" style="823" customWidth="1"/>
    <col min="11004" max="11004" width="13.85546875" style="823" customWidth="1"/>
    <col min="11005" max="11005" width="10.140625" style="823" customWidth="1"/>
    <col min="11006" max="11007" width="0" style="823" hidden="1" customWidth="1"/>
    <col min="11008" max="11008" width="19.5703125" style="823" customWidth="1"/>
    <col min="11009" max="11009" width="13" style="823" customWidth="1"/>
    <col min="11010" max="11010" width="15" style="823" customWidth="1"/>
    <col min="11011" max="11016" width="17.85546875" style="823" customWidth="1"/>
    <col min="11017" max="11257" width="10.28515625" style="823"/>
    <col min="11258" max="11258" width="5.42578125" style="823" customWidth="1"/>
    <col min="11259" max="11259" width="47.85546875" style="823" customWidth="1"/>
    <col min="11260" max="11260" width="13.85546875" style="823" customWidth="1"/>
    <col min="11261" max="11261" width="10.140625" style="823" customWidth="1"/>
    <col min="11262" max="11263" width="0" style="823" hidden="1" customWidth="1"/>
    <col min="11264" max="11264" width="19.5703125" style="823" customWidth="1"/>
    <col min="11265" max="11265" width="13" style="823" customWidth="1"/>
    <col min="11266" max="11266" width="15" style="823" customWidth="1"/>
    <col min="11267" max="11272" width="17.85546875" style="823" customWidth="1"/>
    <col min="11273" max="11513" width="10.28515625" style="823"/>
    <col min="11514" max="11514" width="5.42578125" style="823" customWidth="1"/>
    <col min="11515" max="11515" width="47.85546875" style="823" customWidth="1"/>
    <col min="11516" max="11516" width="13.85546875" style="823" customWidth="1"/>
    <col min="11517" max="11517" width="10.140625" style="823" customWidth="1"/>
    <col min="11518" max="11519" width="0" style="823" hidden="1" customWidth="1"/>
    <col min="11520" max="11520" width="19.5703125" style="823" customWidth="1"/>
    <col min="11521" max="11521" width="13" style="823" customWidth="1"/>
    <col min="11522" max="11522" width="15" style="823" customWidth="1"/>
    <col min="11523" max="11528" width="17.85546875" style="823" customWidth="1"/>
    <col min="11529" max="11769" width="10.28515625" style="823"/>
    <col min="11770" max="11770" width="5.42578125" style="823" customWidth="1"/>
    <col min="11771" max="11771" width="47.85546875" style="823" customWidth="1"/>
    <col min="11772" max="11772" width="13.85546875" style="823" customWidth="1"/>
    <col min="11773" max="11773" width="10.140625" style="823" customWidth="1"/>
    <col min="11774" max="11775" width="0" style="823" hidden="1" customWidth="1"/>
    <col min="11776" max="11776" width="19.5703125" style="823" customWidth="1"/>
    <col min="11777" max="11777" width="13" style="823" customWidth="1"/>
    <col min="11778" max="11778" width="15" style="823" customWidth="1"/>
    <col min="11779" max="11784" width="17.85546875" style="823" customWidth="1"/>
    <col min="11785" max="12025" width="10.28515625" style="823"/>
    <col min="12026" max="12026" width="5.42578125" style="823" customWidth="1"/>
    <col min="12027" max="12027" width="47.85546875" style="823" customWidth="1"/>
    <col min="12028" max="12028" width="13.85546875" style="823" customWidth="1"/>
    <col min="12029" max="12029" width="10.140625" style="823" customWidth="1"/>
    <col min="12030" max="12031" width="0" style="823" hidden="1" customWidth="1"/>
    <col min="12032" max="12032" width="19.5703125" style="823" customWidth="1"/>
    <col min="12033" max="12033" width="13" style="823" customWidth="1"/>
    <col min="12034" max="12034" width="15" style="823" customWidth="1"/>
    <col min="12035" max="12040" width="17.85546875" style="823" customWidth="1"/>
    <col min="12041" max="12281" width="10.28515625" style="823"/>
    <col min="12282" max="12282" width="5.42578125" style="823" customWidth="1"/>
    <col min="12283" max="12283" width="47.85546875" style="823" customWidth="1"/>
    <col min="12284" max="12284" width="13.85546875" style="823" customWidth="1"/>
    <col min="12285" max="12285" width="10.140625" style="823" customWidth="1"/>
    <col min="12286" max="12287" width="0" style="823" hidden="1" customWidth="1"/>
    <col min="12288" max="12288" width="19.5703125" style="823" customWidth="1"/>
    <col min="12289" max="12289" width="13" style="823" customWidth="1"/>
    <col min="12290" max="12290" width="15" style="823" customWidth="1"/>
    <col min="12291" max="12296" width="17.85546875" style="823" customWidth="1"/>
    <col min="12297" max="12537" width="10.28515625" style="823"/>
    <col min="12538" max="12538" width="5.42578125" style="823" customWidth="1"/>
    <col min="12539" max="12539" width="47.85546875" style="823" customWidth="1"/>
    <col min="12540" max="12540" width="13.85546875" style="823" customWidth="1"/>
    <col min="12541" max="12541" width="10.140625" style="823" customWidth="1"/>
    <col min="12542" max="12543" width="0" style="823" hidden="1" customWidth="1"/>
    <col min="12544" max="12544" width="19.5703125" style="823" customWidth="1"/>
    <col min="12545" max="12545" width="13" style="823" customWidth="1"/>
    <col min="12546" max="12546" width="15" style="823" customWidth="1"/>
    <col min="12547" max="12552" width="17.85546875" style="823" customWidth="1"/>
    <col min="12553" max="12793" width="10.28515625" style="823"/>
    <col min="12794" max="12794" width="5.42578125" style="823" customWidth="1"/>
    <col min="12795" max="12795" width="47.85546875" style="823" customWidth="1"/>
    <col min="12796" max="12796" width="13.85546875" style="823" customWidth="1"/>
    <col min="12797" max="12797" width="10.140625" style="823" customWidth="1"/>
    <col min="12798" max="12799" width="0" style="823" hidden="1" customWidth="1"/>
    <col min="12800" max="12800" width="19.5703125" style="823" customWidth="1"/>
    <col min="12801" max="12801" width="13" style="823" customWidth="1"/>
    <col min="12802" max="12802" width="15" style="823" customWidth="1"/>
    <col min="12803" max="12808" width="17.85546875" style="823" customWidth="1"/>
    <col min="12809" max="13049" width="10.28515625" style="823"/>
    <col min="13050" max="13050" width="5.42578125" style="823" customWidth="1"/>
    <col min="13051" max="13051" width="47.85546875" style="823" customWidth="1"/>
    <col min="13052" max="13052" width="13.85546875" style="823" customWidth="1"/>
    <col min="13053" max="13053" width="10.140625" style="823" customWidth="1"/>
    <col min="13054" max="13055" width="0" style="823" hidden="1" customWidth="1"/>
    <col min="13056" max="13056" width="19.5703125" style="823" customWidth="1"/>
    <col min="13057" max="13057" width="13" style="823" customWidth="1"/>
    <col min="13058" max="13058" width="15" style="823" customWidth="1"/>
    <col min="13059" max="13064" width="17.85546875" style="823" customWidth="1"/>
    <col min="13065" max="13305" width="10.28515625" style="823"/>
    <col min="13306" max="13306" width="5.42578125" style="823" customWidth="1"/>
    <col min="13307" max="13307" width="47.85546875" style="823" customWidth="1"/>
    <col min="13308" max="13308" width="13.85546875" style="823" customWidth="1"/>
    <col min="13309" max="13309" width="10.140625" style="823" customWidth="1"/>
    <col min="13310" max="13311" width="0" style="823" hidden="1" customWidth="1"/>
    <col min="13312" max="13312" width="19.5703125" style="823" customWidth="1"/>
    <col min="13313" max="13313" width="13" style="823" customWidth="1"/>
    <col min="13314" max="13314" width="15" style="823" customWidth="1"/>
    <col min="13315" max="13320" width="17.85546875" style="823" customWidth="1"/>
    <col min="13321" max="13561" width="10.28515625" style="823"/>
    <col min="13562" max="13562" width="5.42578125" style="823" customWidth="1"/>
    <col min="13563" max="13563" width="47.85546875" style="823" customWidth="1"/>
    <col min="13564" max="13564" width="13.85546875" style="823" customWidth="1"/>
    <col min="13565" max="13565" width="10.140625" style="823" customWidth="1"/>
    <col min="13566" max="13567" width="0" style="823" hidden="1" customWidth="1"/>
    <col min="13568" max="13568" width="19.5703125" style="823" customWidth="1"/>
    <col min="13569" max="13569" width="13" style="823" customWidth="1"/>
    <col min="13570" max="13570" width="15" style="823" customWidth="1"/>
    <col min="13571" max="13576" width="17.85546875" style="823" customWidth="1"/>
    <col min="13577" max="13817" width="10.28515625" style="823"/>
    <col min="13818" max="13818" width="5.42578125" style="823" customWidth="1"/>
    <col min="13819" max="13819" width="47.85546875" style="823" customWidth="1"/>
    <col min="13820" max="13820" width="13.85546875" style="823" customWidth="1"/>
    <col min="13821" max="13821" width="10.140625" style="823" customWidth="1"/>
    <col min="13822" max="13823" width="0" style="823" hidden="1" customWidth="1"/>
    <col min="13824" max="13824" width="19.5703125" style="823" customWidth="1"/>
    <col min="13825" max="13825" width="13" style="823" customWidth="1"/>
    <col min="13826" max="13826" width="15" style="823" customWidth="1"/>
    <col min="13827" max="13832" width="17.85546875" style="823" customWidth="1"/>
    <col min="13833" max="14073" width="10.28515625" style="823"/>
    <col min="14074" max="14074" width="5.42578125" style="823" customWidth="1"/>
    <col min="14075" max="14075" width="47.85546875" style="823" customWidth="1"/>
    <col min="14076" max="14076" width="13.85546875" style="823" customWidth="1"/>
    <col min="14077" max="14077" width="10.140625" style="823" customWidth="1"/>
    <col min="14078" max="14079" width="0" style="823" hidden="1" customWidth="1"/>
    <col min="14080" max="14080" width="19.5703125" style="823" customWidth="1"/>
    <col min="14081" max="14081" width="13" style="823" customWidth="1"/>
    <col min="14082" max="14082" width="15" style="823" customWidth="1"/>
    <col min="14083" max="14088" width="17.85546875" style="823" customWidth="1"/>
    <col min="14089" max="14329" width="10.28515625" style="823"/>
    <col min="14330" max="14330" width="5.42578125" style="823" customWidth="1"/>
    <col min="14331" max="14331" width="47.85546875" style="823" customWidth="1"/>
    <col min="14332" max="14332" width="13.85546875" style="823" customWidth="1"/>
    <col min="14333" max="14333" width="10.140625" style="823" customWidth="1"/>
    <col min="14334" max="14335" width="0" style="823" hidden="1" customWidth="1"/>
    <col min="14336" max="14336" width="19.5703125" style="823" customWidth="1"/>
    <col min="14337" max="14337" width="13" style="823" customWidth="1"/>
    <col min="14338" max="14338" width="15" style="823" customWidth="1"/>
    <col min="14339" max="14344" width="17.85546875" style="823" customWidth="1"/>
    <col min="14345" max="14585" width="10.28515625" style="823"/>
    <col min="14586" max="14586" width="5.42578125" style="823" customWidth="1"/>
    <col min="14587" max="14587" width="47.85546875" style="823" customWidth="1"/>
    <col min="14588" max="14588" width="13.85546875" style="823" customWidth="1"/>
    <col min="14589" max="14589" width="10.140625" style="823" customWidth="1"/>
    <col min="14590" max="14591" width="0" style="823" hidden="1" customWidth="1"/>
    <col min="14592" max="14592" width="19.5703125" style="823" customWidth="1"/>
    <col min="14593" max="14593" width="13" style="823" customWidth="1"/>
    <col min="14594" max="14594" width="15" style="823" customWidth="1"/>
    <col min="14595" max="14600" width="17.85546875" style="823" customWidth="1"/>
    <col min="14601" max="14841" width="10.28515625" style="823"/>
    <col min="14842" max="14842" width="5.42578125" style="823" customWidth="1"/>
    <col min="14843" max="14843" width="47.85546875" style="823" customWidth="1"/>
    <col min="14844" max="14844" width="13.85546875" style="823" customWidth="1"/>
    <col min="14845" max="14845" width="10.140625" style="823" customWidth="1"/>
    <col min="14846" max="14847" width="0" style="823" hidden="1" customWidth="1"/>
    <col min="14848" max="14848" width="19.5703125" style="823" customWidth="1"/>
    <col min="14849" max="14849" width="13" style="823" customWidth="1"/>
    <col min="14850" max="14850" width="15" style="823" customWidth="1"/>
    <col min="14851" max="14856" width="17.85546875" style="823" customWidth="1"/>
    <col min="14857" max="15097" width="10.28515625" style="823"/>
    <col min="15098" max="15098" width="5.42578125" style="823" customWidth="1"/>
    <col min="15099" max="15099" width="47.85546875" style="823" customWidth="1"/>
    <col min="15100" max="15100" width="13.85546875" style="823" customWidth="1"/>
    <col min="15101" max="15101" width="10.140625" style="823" customWidth="1"/>
    <col min="15102" max="15103" width="0" style="823" hidden="1" customWidth="1"/>
    <col min="15104" max="15104" width="19.5703125" style="823" customWidth="1"/>
    <col min="15105" max="15105" width="13" style="823" customWidth="1"/>
    <col min="15106" max="15106" width="15" style="823" customWidth="1"/>
    <col min="15107" max="15112" width="17.85546875" style="823" customWidth="1"/>
    <col min="15113" max="15353" width="10.28515625" style="823"/>
    <col min="15354" max="15354" width="5.42578125" style="823" customWidth="1"/>
    <col min="15355" max="15355" width="47.85546875" style="823" customWidth="1"/>
    <col min="15356" max="15356" width="13.85546875" style="823" customWidth="1"/>
    <col min="15357" max="15357" width="10.140625" style="823" customWidth="1"/>
    <col min="15358" max="15359" width="0" style="823" hidden="1" customWidth="1"/>
    <col min="15360" max="15360" width="19.5703125" style="823" customWidth="1"/>
    <col min="15361" max="15361" width="13" style="823" customWidth="1"/>
    <col min="15362" max="15362" width="15" style="823" customWidth="1"/>
    <col min="15363" max="15368" width="17.85546875" style="823" customWidth="1"/>
    <col min="15369" max="15609" width="10.28515625" style="823"/>
    <col min="15610" max="15610" width="5.42578125" style="823" customWidth="1"/>
    <col min="15611" max="15611" width="47.85546875" style="823" customWidth="1"/>
    <col min="15612" max="15612" width="13.85546875" style="823" customWidth="1"/>
    <col min="15613" max="15613" width="10.140625" style="823" customWidth="1"/>
    <col min="15614" max="15615" width="0" style="823" hidden="1" customWidth="1"/>
    <col min="15616" max="15616" width="19.5703125" style="823" customWidth="1"/>
    <col min="15617" max="15617" width="13" style="823" customWidth="1"/>
    <col min="15618" max="15618" width="15" style="823" customWidth="1"/>
    <col min="15619" max="15624" width="17.85546875" style="823" customWidth="1"/>
    <col min="15625" max="15865" width="10.28515625" style="823"/>
    <col min="15866" max="15866" width="5.42578125" style="823" customWidth="1"/>
    <col min="15867" max="15867" width="47.85546875" style="823" customWidth="1"/>
    <col min="15868" max="15868" width="13.85546875" style="823" customWidth="1"/>
    <col min="15869" max="15869" width="10.140625" style="823" customWidth="1"/>
    <col min="15870" max="15871" width="0" style="823" hidden="1" customWidth="1"/>
    <col min="15872" max="15872" width="19.5703125" style="823" customWidth="1"/>
    <col min="15873" max="15873" width="13" style="823" customWidth="1"/>
    <col min="15874" max="15874" width="15" style="823" customWidth="1"/>
    <col min="15875" max="15880" width="17.85546875" style="823" customWidth="1"/>
    <col min="15881" max="16121" width="10.28515625" style="823"/>
    <col min="16122" max="16122" width="5.42578125" style="823" customWidth="1"/>
    <col min="16123" max="16123" width="47.85546875" style="823" customWidth="1"/>
    <col min="16124" max="16124" width="13.85546875" style="823" customWidth="1"/>
    <col min="16125" max="16125" width="10.140625" style="823" customWidth="1"/>
    <col min="16126" max="16127" width="0" style="823" hidden="1" customWidth="1"/>
    <col min="16128" max="16128" width="19.5703125" style="823" customWidth="1"/>
    <col min="16129" max="16129" width="13" style="823" customWidth="1"/>
    <col min="16130" max="16130" width="15" style="823" customWidth="1"/>
    <col min="16131" max="16136" width="17.85546875" style="823" customWidth="1"/>
    <col min="16137" max="16384" width="10.28515625" style="823"/>
  </cols>
  <sheetData>
    <row r="1" spans="1:16" ht="20.25" x14ac:dyDescent="0.25">
      <c r="A1" s="1593" t="s">
        <v>1322</v>
      </c>
      <c r="B1" s="1593"/>
      <c r="C1" s="1593"/>
      <c r="D1" s="1593"/>
      <c r="E1" s="1593"/>
      <c r="F1" s="1593"/>
      <c r="G1" s="1593"/>
      <c r="H1" s="1593"/>
      <c r="I1" s="1593"/>
      <c r="J1" s="1593"/>
      <c r="K1" s="1593"/>
      <c r="L1" s="1593"/>
      <c r="M1" s="1593"/>
      <c r="N1" s="1593"/>
      <c r="O1" s="1593"/>
      <c r="P1" s="1593"/>
    </row>
    <row r="2" spans="1:16" ht="20.25" x14ac:dyDescent="0.25">
      <c r="A2" s="1593"/>
      <c r="B2" s="1593"/>
      <c r="C2" s="1593"/>
      <c r="D2" s="1593"/>
      <c r="E2" s="1593"/>
      <c r="F2" s="1593"/>
      <c r="G2" s="1593"/>
      <c r="H2" s="1593"/>
      <c r="I2" s="1593"/>
      <c r="J2" s="1593"/>
      <c r="K2" s="1593"/>
      <c r="L2" s="1593"/>
      <c r="M2" s="1593"/>
      <c r="N2" s="1593"/>
      <c r="O2" s="1593"/>
      <c r="P2" s="1593"/>
    </row>
    <row r="3" spans="1:16" ht="16.5" thickBot="1" x14ac:dyDescent="0.3">
      <c r="A3" s="314"/>
      <c r="B3" s="314"/>
      <c r="C3" s="335"/>
      <c r="D3" s="314"/>
      <c r="E3" s="315"/>
      <c r="F3" s="315"/>
      <c r="G3" s="315"/>
      <c r="H3" s="315"/>
      <c r="O3" s="1594" t="s">
        <v>512</v>
      </c>
      <c r="P3" s="1594"/>
    </row>
    <row r="4" spans="1:16" ht="19.5" customHeight="1" thickTop="1" x14ac:dyDescent="0.25">
      <c r="A4" s="1595" t="s">
        <v>178</v>
      </c>
      <c r="B4" s="1596"/>
      <c r="C4" s="1599" t="s">
        <v>579</v>
      </c>
      <c r="D4" s="1601" t="s">
        <v>580</v>
      </c>
      <c r="E4" s="1603" t="s">
        <v>1260</v>
      </c>
      <c r="F4" s="1604"/>
      <c r="G4" s="1605" t="s">
        <v>581</v>
      </c>
      <c r="H4" s="1606"/>
      <c r="I4" s="1606"/>
      <c r="J4" s="1606"/>
      <c r="K4" s="1606"/>
      <c r="L4" s="1606"/>
      <c r="M4" s="1606"/>
      <c r="N4" s="1606"/>
      <c r="O4" s="1606"/>
      <c r="P4" s="1607"/>
    </row>
    <row r="5" spans="1:16" ht="36" customHeight="1" thickBot="1" x14ac:dyDescent="0.3">
      <c r="A5" s="1597"/>
      <c r="B5" s="1598"/>
      <c r="C5" s="1600"/>
      <c r="D5" s="1602"/>
      <c r="E5" s="824" t="s">
        <v>629</v>
      </c>
      <c r="F5" s="689" t="s">
        <v>581</v>
      </c>
      <c r="G5" s="392">
        <v>2020</v>
      </c>
      <c r="H5" s="1153">
        <v>2021</v>
      </c>
      <c r="I5" s="689">
        <v>2022</v>
      </c>
      <c r="J5" s="392">
        <v>2023</v>
      </c>
      <c r="K5" s="392">
        <v>2024</v>
      </c>
      <c r="L5" s="392">
        <v>2025</v>
      </c>
      <c r="M5" s="392">
        <v>2026</v>
      </c>
      <c r="N5" s="392">
        <v>2027</v>
      </c>
      <c r="O5" s="392">
        <v>2028</v>
      </c>
      <c r="P5" s="393">
        <v>2029</v>
      </c>
    </row>
    <row r="6" spans="1:16" ht="41.25" customHeight="1" thickTop="1" x14ac:dyDescent="0.25">
      <c r="A6" s="1590" t="s">
        <v>582</v>
      </c>
      <c r="B6" s="1591"/>
      <c r="C6" s="1591"/>
      <c r="D6" s="1591"/>
      <c r="E6" s="1591"/>
      <c r="F6" s="1591"/>
      <c r="G6" s="1591"/>
      <c r="H6" s="1591"/>
      <c r="I6" s="1591"/>
      <c r="J6" s="1591"/>
      <c r="K6" s="1591"/>
      <c r="L6" s="1591"/>
      <c r="M6" s="1591"/>
      <c r="N6" s="1591"/>
      <c r="O6" s="1591"/>
      <c r="P6" s="1592"/>
    </row>
    <row r="7" spans="1:16" ht="32.25" customHeight="1" x14ac:dyDescent="0.25">
      <c r="A7" s="690">
        <v>1</v>
      </c>
      <c r="B7" s="691" t="s">
        <v>1038</v>
      </c>
      <c r="C7" s="692">
        <v>300000000</v>
      </c>
      <c r="D7" s="693" t="s">
        <v>1215</v>
      </c>
      <c r="E7" s="825">
        <v>292500000</v>
      </c>
      <c r="F7" s="825">
        <v>34715342</v>
      </c>
      <c r="G7" s="694">
        <v>34188492</v>
      </c>
      <c r="H7" s="695">
        <v>33677700</v>
      </c>
      <c r="I7" s="696">
        <v>33178867</v>
      </c>
      <c r="J7" s="695">
        <v>32680033</v>
      </c>
      <c r="K7" s="695">
        <v>32187692</v>
      </c>
      <c r="L7" s="695">
        <v>31682367</v>
      </c>
      <c r="M7" s="695">
        <v>31183533</v>
      </c>
      <c r="N7" s="695">
        <v>30684700</v>
      </c>
      <c r="O7" s="695">
        <v>22686550</v>
      </c>
      <c r="P7" s="697">
        <v>0</v>
      </c>
    </row>
    <row r="8" spans="1:16" ht="23.25" customHeight="1" x14ac:dyDescent="0.25">
      <c r="A8" s="698">
        <v>2</v>
      </c>
      <c r="B8" s="691" t="s">
        <v>628</v>
      </c>
      <c r="C8" s="692">
        <v>300000000</v>
      </c>
      <c r="D8" s="693" t="s">
        <v>1215</v>
      </c>
      <c r="E8" s="825">
        <v>300000000</v>
      </c>
      <c r="F8" s="825">
        <v>28921506</v>
      </c>
      <c r="G8" s="694">
        <v>38617247</v>
      </c>
      <c r="H8" s="695">
        <v>38038209</v>
      </c>
      <c r="I8" s="696">
        <v>37471590</v>
      </c>
      <c r="J8" s="695">
        <v>36904971</v>
      </c>
      <c r="K8" s="695">
        <v>36344561</v>
      </c>
      <c r="L8" s="695">
        <v>35771732</v>
      </c>
      <c r="M8" s="695">
        <v>35205113</v>
      </c>
      <c r="N8" s="695">
        <v>34638479</v>
      </c>
      <c r="O8" s="695">
        <v>0</v>
      </c>
      <c r="P8" s="697">
        <v>0</v>
      </c>
    </row>
    <row r="9" spans="1:16" ht="27.75" customHeight="1" thickBot="1" x14ac:dyDescent="0.3">
      <c r="A9" s="1609" t="s">
        <v>583</v>
      </c>
      <c r="B9" s="1610"/>
      <c r="C9" s="699"/>
      <c r="D9" s="699"/>
      <c r="E9" s="700">
        <v>592500000</v>
      </c>
      <c r="F9" s="701">
        <v>63636848</v>
      </c>
      <c r="G9" s="702">
        <v>72805739</v>
      </c>
      <c r="H9" s="702">
        <v>71715909</v>
      </c>
      <c r="I9" s="702">
        <v>70650457</v>
      </c>
      <c r="J9" s="702">
        <v>69585004</v>
      </c>
      <c r="K9" s="702">
        <v>68532253</v>
      </c>
      <c r="L9" s="702">
        <v>67454099</v>
      </c>
      <c r="M9" s="702">
        <v>66388646</v>
      </c>
      <c r="N9" s="702">
        <v>65323179</v>
      </c>
      <c r="O9" s="702">
        <v>22686550</v>
      </c>
      <c r="P9" s="703">
        <v>0</v>
      </c>
    </row>
    <row r="10" spans="1:16" ht="23.25" customHeight="1" x14ac:dyDescent="0.25">
      <c r="A10" s="1611" t="s">
        <v>1216</v>
      </c>
      <c r="B10" s="1612"/>
      <c r="C10" s="1612"/>
      <c r="D10" s="1612"/>
      <c r="E10" s="1612"/>
      <c r="F10" s="1612"/>
      <c r="G10" s="1612"/>
      <c r="H10" s="1612"/>
      <c r="I10" s="1612"/>
      <c r="J10" s="1612"/>
      <c r="K10" s="1612"/>
      <c r="L10" s="1612"/>
      <c r="M10" s="1612"/>
      <c r="N10" s="1612"/>
      <c r="O10" s="1612"/>
      <c r="P10" s="1613"/>
    </row>
    <row r="11" spans="1:16" ht="36" customHeight="1" x14ac:dyDescent="0.25">
      <c r="A11" s="704">
        <v>1</v>
      </c>
      <c r="B11" s="705" t="s">
        <v>1217</v>
      </c>
      <c r="C11" s="695">
        <v>150000000</v>
      </c>
      <c r="D11" s="693" t="s">
        <v>1218</v>
      </c>
      <c r="E11" s="695">
        <v>150000000</v>
      </c>
      <c r="F11" s="692">
        <v>4374833</v>
      </c>
      <c r="G11" s="695">
        <v>17344346</v>
      </c>
      <c r="H11" s="695">
        <v>17088267</v>
      </c>
      <c r="I11" s="695">
        <v>16838850</v>
      </c>
      <c r="J11" s="695">
        <v>16589433</v>
      </c>
      <c r="K11" s="695">
        <v>16343946</v>
      </c>
      <c r="L11" s="695">
        <v>16090600</v>
      </c>
      <c r="M11" s="695">
        <v>15841183</v>
      </c>
      <c r="N11" s="695">
        <v>15591767</v>
      </c>
      <c r="O11" s="695">
        <v>15343546</v>
      </c>
      <c r="P11" s="697">
        <v>11342933</v>
      </c>
    </row>
    <row r="12" spans="1:16" ht="36" customHeight="1" x14ac:dyDescent="0.25">
      <c r="A12" s="1614" t="s">
        <v>584</v>
      </c>
      <c r="B12" s="1615"/>
      <c r="C12" s="1615"/>
      <c r="D12" s="1615"/>
      <c r="E12" s="1615"/>
      <c r="F12" s="1615"/>
      <c r="G12" s="1615"/>
      <c r="H12" s="1615"/>
      <c r="I12" s="1615"/>
      <c r="J12" s="1615"/>
      <c r="K12" s="1615"/>
      <c r="L12" s="1615"/>
      <c r="M12" s="1615"/>
      <c r="N12" s="1615"/>
      <c r="O12" s="1615"/>
      <c r="P12" s="1616"/>
    </row>
    <row r="13" spans="1:16" ht="36" customHeight="1" x14ac:dyDescent="0.25">
      <c r="A13" s="704">
        <v>1</v>
      </c>
      <c r="B13" s="691" t="s">
        <v>1174</v>
      </c>
      <c r="C13" s="692">
        <v>711000000</v>
      </c>
      <c r="D13" s="706" t="s">
        <v>585</v>
      </c>
      <c r="E13" s="826">
        <v>835847000</v>
      </c>
      <c r="F13" s="692">
        <v>90863000</v>
      </c>
      <c r="G13" s="707">
        <v>100517000</v>
      </c>
      <c r="H13" s="708">
        <v>99160000</v>
      </c>
      <c r="I13" s="708">
        <v>97870000</v>
      </c>
      <c r="J13" s="708">
        <v>96499000</v>
      </c>
      <c r="K13" s="708">
        <v>95163000</v>
      </c>
      <c r="L13" s="708">
        <v>93846000</v>
      </c>
      <c r="M13" s="708">
        <v>92518000</v>
      </c>
      <c r="N13" s="708">
        <v>91188000</v>
      </c>
      <c r="O13" s="708">
        <v>0</v>
      </c>
      <c r="P13" s="709">
        <v>0</v>
      </c>
    </row>
    <row r="14" spans="1:16" ht="36" customHeight="1" x14ac:dyDescent="0.25">
      <c r="A14" s="704">
        <v>2</v>
      </c>
      <c r="B14" s="710" t="s">
        <v>586</v>
      </c>
      <c r="C14" s="711">
        <v>755830000</v>
      </c>
      <c r="D14" s="712" t="s">
        <v>587</v>
      </c>
      <c r="E14" s="826">
        <v>642316000</v>
      </c>
      <c r="F14" s="692">
        <v>75612000</v>
      </c>
      <c r="G14" s="707">
        <v>80338000</v>
      </c>
      <c r="H14" s="708">
        <v>79538000</v>
      </c>
      <c r="I14" s="708">
        <v>78338000</v>
      </c>
      <c r="J14" s="708">
        <v>77538000</v>
      </c>
      <c r="K14" s="708">
        <v>76538000</v>
      </c>
      <c r="L14" s="708">
        <v>75538000</v>
      </c>
      <c r="M14" s="708">
        <v>74538000</v>
      </c>
      <c r="N14" s="708">
        <v>73692000</v>
      </c>
      <c r="O14" s="708">
        <v>0</v>
      </c>
      <c r="P14" s="709">
        <v>0</v>
      </c>
    </row>
    <row r="15" spans="1:16" ht="36" customHeight="1" thickBot="1" x14ac:dyDescent="0.3">
      <c r="A15" s="1617" t="s">
        <v>1219</v>
      </c>
      <c r="B15" s="1618"/>
      <c r="C15" s="713"/>
      <c r="D15" s="713"/>
      <c r="E15" s="827">
        <v>1478163000</v>
      </c>
      <c r="F15" s="714">
        <v>166475000</v>
      </c>
      <c r="G15" s="714">
        <v>180855000</v>
      </c>
      <c r="H15" s="714">
        <v>178698000</v>
      </c>
      <c r="I15" s="714">
        <v>176208000</v>
      </c>
      <c r="J15" s="714">
        <v>174037000</v>
      </c>
      <c r="K15" s="714">
        <v>171701000</v>
      </c>
      <c r="L15" s="714">
        <v>169384000</v>
      </c>
      <c r="M15" s="714">
        <v>167056000</v>
      </c>
      <c r="N15" s="714">
        <v>164880000</v>
      </c>
      <c r="O15" s="714">
        <v>0</v>
      </c>
      <c r="P15" s="1298">
        <v>0</v>
      </c>
    </row>
    <row r="16" spans="1:16" ht="36" customHeight="1" thickTop="1" thickBot="1" x14ac:dyDescent="0.3">
      <c r="A16" s="1619" t="s">
        <v>1220</v>
      </c>
      <c r="B16" s="1620"/>
      <c r="C16" s="715"/>
      <c r="D16" s="715"/>
      <c r="E16" s="716">
        <v>2220663000</v>
      </c>
      <c r="F16" s="717">
        <v>234486681</v>
      </c>
      <c r="G16" s="717">
        <v>271005085</v>
      </c>
      <c r="H16" s="717">
        <v>267502176</v>
      </c>
      <c r="I16" s="717">
        <v>263697307</v>
      </c>
      <c r="J16" s="717">
        <v>260211437</v>
      </c>
      <c r="K16" s="717">
        <v>256577199</v>
      </c>
      <c r="L16" s="717">
        <v>252928699</v>
      </c>
      <c r="M16" s="717">
        <v>249285829</v>
      </c>
      <c r="N16" s="717">
        <v>245794946</v>
      </c>
      <c r="O16" s="717">
        <v>38030096</v>
      </c>
      <c r="P16" s="718">
        <v>11342933</v>
      </c>
    </row>
    <row r="17" spans="1:7" ht="36" customHeight="1" thickTop="1" x14ac:dyDescent="0.25">
      <c r="A17" s="823" t="s">
        <v>1221</v>
      </c>
    </row>
    <row r="18" spans="1:7" ht="36" customHeight="1" x14ac:dyDescent="0.25">
      <c r="A18" s="1608"/>
      <c r="B18" s="1608"/>
      <c r="C18" s="1608"/>
      <c r="D18" s="1608"/>
    </row>
    <row r="19" spans="1:7" ht="36" customHeight="1" x14ac:dyDescent="0.25"/>
    <row r="20" spans="1:7" ht="36" customHeight="1" x14ac:dyDescent="0.25"/>
    <row r="21" spans="1:7" ht="27.75" customHeight="1" x14ac:dyDescent="0.25">
      <c r="E21" s="828"/>
      <c r="F21" s="828"/>
      <c r="G21" s="828"/>
    </row>
  </sheetData>
  <mergeCells count="15">
    <mergeCell ref="A18:D18"/>
    <mergeCell ref="A9:B9"/>
    <mergeCell ref="A10:P10"/>
    <mergeCell ref="A12:P12"/>
    <mergeCell ref="A15:B15"/>
    <mergeCell ref="A16:B16"/>
    <mergeCell ref="A6:P6"/>
    <mergeCell ref="A2:P2"/>
    <mergeCell ref="A1:P1"/>
    <mergeCell ref="O3:P3"/>
    <mergeCell ref="A4:B5"/>
    <mergeCell ref="C4:C5"/>
    <mergeCell ref="D4:D5"/>
    <mergeCell ref="E4:F4"/>
    <mergeCell ref="G4:P4"/>
  </mergeCells>
  <printOptions horizontalCentered="1"/>
  <pageMargins left="0.23622047244094491" right="0.23622047244094491" top="0.47244094488188981" bottom="0.35433070866141736" header="0.27559055118110237" footer="0.19685039370078741"/>
  <pageSetup paperSize="9" scale="53" orientation="landscape" r:id="rId1"/>
  <headerFooter alignWithMargins="0">
    <oddHeader>&amp;R&amp;"Arial,Félkövér"&amp;12 5. melléklet a 4/2019. (III.1.) önkormányzati rendelethez</oddHeader>
    <oddFooter>&amp;C&amp;"Arial,Normál"&amp;P/&amp;N&amp;R&amp;"Arial,Normál" 5. melléklet a 4/2019. (III.1.) önkormányzati rendelethez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1AC2FD-AE3F-42AB-AF35-D0D1451BEFAA}">
  <dimension ref="A1:I74"/>
  <sheetViews>
    <sheetView showGridLines="0" zoomScale="80" zoomScaleNormal="80" workbookViewId="0">
      <selection activeCell="E6" sqref="E6"/>
    </sheetView>
  </sheetViews>
  <sheetFormatPr defaultColWidth="10.28515625" defaultRowHeight="15.75" x14ac:dyDescent="0.25"/>
  <cols>
    <col min="1" max="1" width="51.28515625" style="663" customWidth="1"/>
    <col min="2" max="2" width="6.85546875" style="663" customWidth="1"/>
    <col min="3" max="3" width="15.85546875" style="665" customWidth="1"/>
    <col min="4" max="4" width="9.42578125" style="665" bestFit="1" customWidth="1"/>
    <col min="5" max="5" width="13.7109375" style="665" customWidth="1"/>
    <col min="6" max="6" width="10.28515625" style="651"/>
    <col min="7" max="7" width="15.42578125" style="651" customWidth="1"/>
    <col min="8" max="8" width="10.28515625" style="651"/>
    <col min="9" max="9" width="14.5703125" style="651" customWidth="1"/>
    <col min="10" max="244" width="10.28515625" style="651"/>
    <col min="245" max="245" width="51.28515625" style="651" customWidth="1"/>
    <col min="246" max="246" width="6.85546875" style="651" customWidth="1"/>
    <col min="247" max="247" width="15.85546875" style="651" customWidth="1"/>
    <col min="248" max="248" width="10.28515625" style="651" customWidth="1"/>
    <col min="249" max="249" width="13.7109375" style="651" customWidth="1"/>
    <col min="250" max="250" width="6.85546875" style="651" customWidth="1"/>
    <col min="251" max="251" width="15.5703125" style="651" customWidth="1"/>
    <col min="252" max="252" width="10.28515625" style="651" customWidth="1"/>
    <col min="253" max="253" width="11.140625" style="651" customWidth="1"/>
    <col min="254" max="254" width="6.85546875" style="651" customWidth="1"/>
    <col min="255" max="255" width="15.5703125" style="651" customWidth="1"/>
    <col min="256" max="256" width="10.28515625" style="651" customWidth="1"/>
    <col min="257" max="257" width="11.140625" style="651" customWidth="1"/>
    <col min="258" max="258" width="10.28515625" style="651"/>
    <col min="259" max="259" width="17.5703125" style="651" customWidth="1"/>
    <col min="260" max="260" width="10.28515625" style="651"/>
    <col min="261" max="261" width="11.85546875" style="651" customWidth="1"/>
    <col min="262" max="500" width="10.28515625" style="651"/>
    <col min="501" max="501" width="51.28515625" style="651" customWidth="1"/>
    <col min="502" max="502" width="6.85546875" style="651" customWidth="1"/>
    <col min="503" max="503" width="15.85546875" style="651" customWidth="1"/>
    <col min="504" max="504" width="10.28515625" style="651" customWidth="1"/>
    <col min="505" max="505" width="13.7109375" style="651" customWidth="1"/>
    <col min="506" max="506" width="6.85546875" style="651" customWidth="1"/>
    <col min="507" max="507" width="15.5703125" style="651" customWidth="1"/>
    <col min="508" max="508" width="10.28515625" style="651" customWidth="1"/>
    <col min="509" max="509" width="11.140625" style="651" customWidth="1"/>
    <col min="510" max="510" width="6.85546875" style="651" customWidth="1"/>
    <col min="511" max="511" width="15.5703125" style="651" customWidth="1"/>
    <col min="512" max="512" width="10.28515625" style="651" customWidth="1"/>
    <col min="513" max="513" width="11.140625" style="651" customWidth="1"/>
    <col min="514" max="514" width="10.28515625" style="651"/>
    <col min="515" max="515" width="17.5703125" style="651" customWidth="1"/>
    <col min="516" max="516" width="10.28515625" style="651"/>
    <col min="517" max="517" width="11.85546875" style="651" customWidth="1"/>
    <col min="518" max="756" width="10.28515625" style="651"/>
    <col min="757" max="757" width="51.28515625" style="651" customWidth="1"/>
    <col min="758" max="758" width="6.85546875" style="651" customWidth="1"/>
    <col min="759" max="759" width="15.85546875" style="651" customWidth="1"/>
    <col min="760" max="760" width="10.28515625" style="651" customWidth="1"/>
    <col min="761" max="761" width="13.7109375" style="651" customWidth="1"/>
    <col min="762" max="762" width="6.85546875" style="651" customWidth="1"/>
    <col min="763" max="763" width="15.5703125" style="651" customWidth="1"/>
    <col min="764" max="764" width="10.28515625" style="651" customWidth="1"/>
    <col min="765" max="765" width="11.140625" style="651" customWidth="1"/>
    <col min="766" max="766" width="6.85546875" style="651" customWidth="1"/>
    <col min="767" max="767" width="15.5703125" style="651" customWidth="1"/>
    <col min="768" max="768" width="10.28515625" style="651" customWidth="1"/>
    <col min="769" max="769" width="11.140625" style="651" customWidth="1"/>
    <col min="770" max="770" width="10.28515625" style="651"/>
    <col min="771" max="771" width="17.5703125" style="651" customWidth="1"/>
    <col min="772" max="772" width="10.28515625" style="651"/>
    <col min="773" max="773" width="11.85546875" style="651" customWidth="1"/>
    <col min="774" max="1012" width="10.28515625" style="651"/>
    <col min="1013" max="1013" width="51.28515625" style="651" customWidth="1"/>
    <col min="1014" max="1014" width="6.85546875" style="651" customWidth="1"/>
    <col min="1015" max="1015" width="15.85546875" style="651" customWidth="1"/>
    <col min="1016" max="1016" width="10.28515625" style="651" customWidth="1"/>
    <col min="1017" max="1017" width="13.7109375" style="651" customWidth="1"/>
    <col min="1018" max="1018" width="6.85546875" style="651" customWidth="1"/>
    <col min="1019" max="1019" width="15.5703125" style="651" customWidth="1"/>
    <col min="1020" max="1020" width="10.28515625" style="651" customWidth="1"/>
    <col min="1021" max="1021" width="11.140625" style="651" customWidth="1"/>
    <col min="1022" max="1022" width="6.85546875" style="651" customWidth="1"/>
    <col min="1023" max="1023" width="15.5703125" style="651" customWidth="1"/>
    <col min="1024" max="1024" width="10.28515625" style="651" customWidth="1"/>
    <col min="1025" max="1025" width="11.140625" style="651" customWidth="1"/>
    <col min="1026" max="1026" width="10.28515625" style="651"/>
    <col min="1027" max="1027" width="17.5703125" style="651" customWidth="1"/>
    <col min="1028" max="1028" width="10.28515625" style="651"/>
    <col min="1029" max="1029" width="11.85546875" style="651" customWidth="1"/>
    <col min="1030" max="1268" width="10.28515625" style="651"/>
    <col min="1269" max="1269" width="51.28515625" style="651" customWidth="1"/>
    <col min="1270" max="1270" width="6.85546875" style="651" customWidth="1"/>
    <col min="1271" max="1271" width="15.85546875" style="651" customWidth="1"/>
    <col min="1272" max="1272" width="10.28515625" style="651" customWidth="1"/>
    <col min="1273" max="1273" width="13.7109375" style="651" customWidth="1"/>
    <col min="1274" max="1274" width="6.85546875" style="651" customWidth="1"/>
    <col min="1275" max="1275" width="15.5703125" style="651" customWidth="1"/>
    <col min="1276" max="1276" width="10.28515625" style="651" customWidth="1"/>
    <col min="1277" max="1277" width="11.140625" style="651" customWidth="1"/>
    <col min="1278" max="1278" width="6.85546875" style="651" customWidth="1"/>
    <col min="1279" max="1279" width="15.5703125" style="651" customWidth="1"/>
    <col min="1280" max="1280" width="10.28515625" style="651" customWidth="1"/>
    <col min="1281" max="1281" width="11.140625" style="651" customWidth="1"/>
    <col min="1282" max="1282" width="10.28515625" style="651"/>
    <col min="1283" max="1283" width="17.5703125" style="651" customWidth="1"/>
    <col min="1284" max="1284" width="10.28515625" style="651"/>
    <col min="1285" max="1285" width="11.85546875" style="651" customWidth="1"/>
    <col min="1286" max="1524" width="10.28515625" style="651"/>
    <col min="1525" max="1525" width="51.28515625" style="651" customWidth="1"/>
    <col min="1526" max="1526" width="6.85546875" style="651" customWidth="1"/>
    <col min="1527" max="1527" width="15.85546875" style="651" customWidth="1"/>
    <col min="1528" max="1528" width="10.28515625" style="651" customWidth="1"/>
    <col min="1529" max="1529" width="13.7109375" style="651" customWidth="1"/>
    <col min="1530" max="1530" width="6.85546875" style="651" customWidth="1"/>
    <col min="1531" max="1531" width="15.5703125" style="651" customWidth="1"/>
    <col min="1532" max="1532" width="10.28515625" style="651" customWidth="1"/>
    <col min="1533" max="1533" width="11.140625" style="651" customWidth="1"/>
    <col min="1534" max="1534" width="6.85546875" style="651" customWidth="1"/>
    <col min="1535" max="1535" width="15.5703125" style="651" customWidth="1"/>
    <col min="1536" max="1536" width="10.28515625" style="651" customWidth="1"/>
    <col min="1537" max="1537" width="11.140625" style="651" customWidth="1"/>
    <col min="1538" max="1538" width="10.28515625" style="651"/>
    <col min="1539" max="1539" width="17.5703125" style="651" customWidth="1"/>
    <col min="1540" max="1540" width="10.28515625" style="651"/>
    <col min="1541" max="1541" width="11.85546875" style="651" customWidth="1"/>
    <col min="1542" max="1780" width="10.28515625" style="651"/>
    <col min="1781" max="1781" width="51.28515625" style="651" customWidth="1"/>
    <col min="1782" max="1782" width="6.85546875" style="651" customWidth="1"/>
    <col min="1783" max="1783" width="15.85546875" style="651" customWidth="1"/>
    <col min="1784" max="1784" width="10.28515625" style="651" customWidth="1"/>
    <col min="1785" max="1785" width="13.7109375" style="651" customWidth="1"/>
    <col min="1786" max="1786" width="6.85546875" style="651" customWidth="1"/>
    <col min="1787" max="1787" width="15.5703125" style="651" customWidth="1"/>
    <col min="1788" max="1788" width="10.28515625" style="651" customWidth="1"/>
    <col min="1789" max="1789" width="11.140625" style="651" customWidth="1"/>
    <col min="1790" max="1790" width="6.85546875" style="651" customWidth="1"/>
    <col min="1791" max="1791" width="15.5703125" style="651" customWidth="1"/>
    <col min="1792" max="1792" width="10.28515625" style="651" customWidth="1"/>
    <col min="1793" max="1793" width="11.140625" style="651" customWidth="1"/>
    <col min="1794" max="1794" width="10.28515625" style="651"/>
    <col min="1795" max="1795" width="17.5703125" style="651" customWidth="1"/>
    <col min="1796" max="1796" width="10.28515625" style="651"/>
    <col min="1797" max="1797" width="11.85546875" style="651" customWidth="1"/>
    <col min="1798" max="2036" width="10.28515625" style="651"/>
    <col min="2037" max="2037" width="51.28515625" style="651" customWidth="1"/>
    <col min="2038" max="2038" width="6.85546875" style="651" customWidth="1"/>
    <col min="2039" max="2039" width="15.85546875" style="651" customWidth="1"/>
    <col min="2040" max="2040" width="10.28515625" style="651" customWidth="1"/>
    <col min="2041" max="2041" width="13.7109375" style="651" customWidth="1"/>
    <col min="2042" max="2042" width="6.85546875" style="651" customWidth="1"/>
    <col min="2043" max="2043" width="15.5703125" style="651" customWidth="1"/>
    <col min="2044" max="2044" width="10.28515625" style="651" customWidth="1"/>
    <col min="2045" max="2045" width="11.140625" style="651" customWidth="1"/>
    <col min="2046" max="2046" width="6.85546875" style="651" customWidth="1"/>
    <col min="2047" max="2047" width="15.5703125" style="651" customWidth="1"/>
    <col min="2048" max="2048" width="10.28515625" style="651" customWidth="1"/>
    <col min="2049" max="2049" width="11.140625" style="651" customWidth="1"/>
    <col min="2050" max="2050" width="10.28515625" style="651"/>
    <col min="2051" max="2051" width="17.5703125" style="651" customWidth="1"/>
    <col min="2052" max="2052" width="10.28515625" style="651"/>
    <col min="2053" max="2053" width="11.85546875" style="651" customWidth="1"/>
    <col min="2054" max="2292" width="10.28515625" style="651"/>
    <col min="2293" max="2293" width="51.28515625" style="651" customWidth="1"/>
    <col min="2294" max="2294" width="6.85546875" style="651" customWidth="1"/>
    <col min="2295" max="2295" width="15.85546875" style="651" customWidth="1"/>
    <col min="2296" max="2296" width="10.28515625" style="651" customWidth="1"/>
    <col min="2297" max="2297" width="13.7109375" style="651" customWidth="1"/>
    <col min="2298" max="2298" width="6.85546875" style="651" customWidth="1"/>
    <col min="2299" max="2299" width="15.5703125" style="651" customWidth="1"/>
    <col min="2300" max="2300" width="10.28515625" style="651" customWidth="1"/>
    <col min="2301" max="2301" width="11.140625" style="651" customWidth="1"/>
    <col min="2302" max="2302" width="6.85546875" style="651" customWidth="1"/>
    <col min="2303" max="2303" width="15.5703125" style="651" customWidth="1"/>
    <col min="2304" max="2304" width="10.28515625" style="651" customWidth="1"/>
    <col min="2305" max="2305" width="11.140625" style="651" customWidth="1"/>
    <col min="2306" max="2306" width="10.28515625" style="651"/>
    <col min="2307" max="2307" width="17.5703125" style="651" customWidth="1"/>
    <col min="2308" max="2308" width="10.28515625" style="651"/>
    <col min="2309" max="2309" width="11.85546875" style="651" customWidth="1"/>
    <col min="2310" max="2548" width="10.28515625" style="651"/>
    <col min="2549" max="2549" width="51.28515625" style="651" customWidth="1"/>
    <col min="2550" max="2550" width="6.85546875" style="651" customWidth="1"/>
    <col min="2551" max="2551" width="15.85546875" style="651" customWidth="1"/>
    <col min="2552" max="2552" width="10.28515625" style="651" customWidth="1"/>
    <col min="2553" max="2553" width="13.7109375" style="651" customWidth="1"/>
    <col min="2554" max="2554" width="6.85546875" style="651" customWidth="1"/>
    <col min="2555" max="2555" width="15.5703125" style="651" customWidth="1"/>
    <col min="2556" max="2556" width="10.28515625" style="651" customWidth="1"/>
    <col min="2557" max="2557" width="11.140625" style="651" customWidth="1"/>
    <col min="2558" max="2558" width="6.85546875" style="651" customWidth="1"/>
    <col min="2559" max="2559" width="15.5703125" style="651" customWidth="1"/>
    <col min="2560" max="2560" width="10.28515625" style="651" customWidth="1"/>
    <col min="2561" max="2561" width="11.140625" style="651" customWidth="1"/>
    <col min="2562" max="2562" width="10.28515625" style="651"/>
    <col min="2563" max="2563" width="17.5703125" style="651" customWidth="1"/>
    <col min="2564" max="2564" width="10.28515625" style="651"/>
    <col min="2565" max="2565" width="11.85546875" style="651" customWidth="1"/>
    <col min="2566" max="2804" width="10.28515625" style="651"/>
    <col min="2805" max="2805" width="51.28515625" style="651" customWidth="1"/>
    <col min="2806" max="2806" width="6.85546875" style="651" customWidth="1"/>
    <col min="2807" max="2807" width="15.85546875" style="651" customWidth="1"/>
    <col min="2808" max="2808" width="10.28515625" style="651" customWidth="1"/>
    <col min="2809" max="2809" width="13.7109375" style="651" customWidth="1"/>
    <col min="2810" max="2810" width="6.85546875" style="651" customWidth="1"/>
    <col min="2811" max="2811" width="15.5703125" style="651" customWidth="1"/>
    <col min="2812" max="2812" width="10.28515625" style="651" customWidth="1"/>
    <col min="2813" max="2813" width="11.140625" style="651" customWidth="1"/>
    <col min="2814" max="2814" width="6.85546875" style="651" customWidth="1"/>
    <col min="2815" max="2815" width="15.5703125" style="651" customWidth="1"/>
    <col min="2816" max="2816" width="10.28515625" style="651" customWidth="1"/>
    <col min="2817" max="2817" width="11.140625" style="651" customWidth="1"/>
    <col min="2818" max="2818" width="10.28515625" style="651"/>
    <col min="2819" max="2819" width="17.5703125" style="651" customWidth="1"/>
    <col min="2820" max="2820" width="10.28515625" style="651"/>
    <col min="2821" max="2821" width="11.85546875" style="651" customWidth="1"/>
    <col min="2822" max="3060" width="10.28515625" style="651"/>
    <col min="3061" max="3061" width="51.28515625" style="651" customWidth="1"/>
    <col min="3062" max="3062" width="6.85546875" style="651" customWidth="1"/>
    <col min="3063" max="3063" width="15.85546875" style="651" customWidth="1"/>
    <col min="3064" max="3064" width="10.28515625" style="651" customWidth="1"/>
    <col min="3065" max="3065" width="13.7109375" style="651" customWidth="1"/>
    <col min="3066" max="3066" width="6.85546875" style="651" customWidth="1"/>
    <col min="3067" max="3067" width="15.5703125" style="651" customWidth="1"/>
    <col min="3068" max="3068" width="10.28515625" style="651" customWidth="1"/>
    <col min="3069" max="3069" width="11.140625" style="651" customWidth="1"/>
    <col min="3070" max="3070" width="6.85546875" style="651" customWidth="1"/>
    <col min="3071" max="3071" width="15.5703125" style="651" customWidth="1"/>
    <col min="3072" max="3072" width="10.28515625" style="651" customWidth="1"/>
    <col min="3073" max="3073" width="11.140625" style="651" customWidth="1"/>
    <col min="3074" max="3074" width="10.28515625" style="651"/>
    <col min="3075" max="3075" width="17.5703125" style="651" customWidth="1"/>
    <col min="3076" max="3076" width="10.28515625" style="651"/>
    <col min="3077" max="3077" width="11.85546875" style="651" customWidth="1"/>
    <col min="3078" max="3316" width="10.28515625" style="651"/>
    <col min="3317" max="3317" width="51.28515625" style="651" customWidth="1"/>
    <col min="3318" max="3318" width="6.85546875" style="651" customWidth="1"/>
    <col min="3319" max="3319" width="15.85546875" style="651" customWidth="1"/>
    <col min="3320" max="3320" width="10.28515625" style="651" customWidth="1"/>
    <col min="3321" max="3321" width="13.7109375" style="651" customWidth="1"/>
    <col min="3322" max="3322" width="6.85546875" style="651" customWidth="1"/>
    <col min="3323" max="3323" width="15.5703125" style="651" customWidth="1"/>
    <col min="3324" max="3324" width="10.28515625" style="651" customWidth="1"/>
    <col min="3325" max="3325" width="11.140625" style="651" customWidth="1"/>
    <col min="3326" max="3326" width="6.85546875" style="651" customWidth="1"/>
    <col min="3327" max="3327" width="15.5703125" style="651" customWidth="1"/>
    <col min="3328" max="3328" width="10.28515625" style="651" customWidth="1"/>
    <col min="3329" max="3329" width="11.140625" style="651" customWidth="1"/>
    <col min="3330" max="3330" width="10.28515625" style="651"/>
    <col min="3331" max="3331" width="17.5703125" style="651" customWidth="1"/>
    <col min="3332" max="3332" width="10.28515625" style="651"/>
    <col min="3333" max="3333" width="11.85546875" style="651" customWidth="1"/>
    <col min="3334" max="3572" width="10.28515625" style="651"/>
    <col min="3573" max="3573" width="51.28515625" style="651" customWidth="1"/>
    <col min="3574" max="3574" width="6.85546875" style="651" customWidth="1"/>
    <col min="3575" max="3575" width="15.85546875" style="651" customWidth="1"/>
    <col min="3576" max="3576" width="10.28515625" style="651" customWidth="1"/>
    <col min="3577" max="3577" width="13.7109375" style="651" customWidth="1"/>
    <col min="3578" max="3578" width="6.85546875" style="651" customWidth="1"/>
    <col min="3579" max="3579" width="15.5703125" style="651" customWidth="1"/>
    <col min="3580" max="3580" width="10.28515625" style="651" customWidth="1"/>
    <col min="3581" max="3581" width="11.140625" style="651" customWidth="1"/>
    <col min="3582" max="3582" width="6.85546875" style="651" customWidth="1"/>
    <col min="3583" max="3583" width="15.5703125" style="651" customWidth="1"/>
    <col min="3584" max="3584" width="10.28515625" style="651" customWidth="1"/>
    <col min="3585" max="3585" width="11.140625" style="651" customWidth="1"/>
    <col min="3586" max="3586" width="10.28515625" style="651"/>
    <col min="3587" max="3587" width="17.5703125" style="651" customWidth="1"/>
    <col min="3588" max="3588" width="10.28515625" style="651"/>
    <col min="3589" max="3589" width="11.85546875" style="651" customWidth="1"/>
    <col min="3590" max="3828" width="10.28515625" style="651"/>
    <col min="3829" max="3829" width="51.28515625" style="651" customWidth="1"/>
    <col min="3830" max="3830" width="6.85546875" style="651" customWidth="1"/>
    <col min="3831" max="3831" width="15.85546875" style="651" customWidth="1"/>
    <col min="3832" max="3832" width="10.28515625" style="651" customWidth="1"/>
    <col min="3833" max="3833" width="13.7109375" style="651" customWidth="1"/>
    <col min="3834" max="3834" width="6.85546875" style="651" customWidth="1"/>
    <col min="3835" max="3835" width="15.5703125" style="651" customWidth="1"/>
    <col min="3836" max="3836" width="10.28515625" style="651" customWidth="1"/>
    <col min="3837" max="3837" width="11.140625" style="651" customWidth="1"/>
    <col min="3838" max="3838" width="6.85546875" style="651" customWidth="1"/>
    <col min="3839" max="3839" width="15.5703125" style="651" customWidth="1"/>
    <col min="3840" max="3840" width="10.28515625" style="651" customWidth="1"/>
    <col min="3841" max="3841" width="11.140625" style="651" customWidth="1"/>
    <col min="3842" max="3842" width="10.28515625" style="651"/>
    <col min="3843" max="3843" width="17.5703125" style="651" customWidth="1"/>
    <col min="3844" max="3844" width="10.28515625" style="651"/>
    <col min="3845" max="3845" width="11.85546875" style="651" customWidth="1"/>
    <col min="3846" max="4084" width="10.28515625" style="651"/>
    <col min="4085" max="4085" width="51.28515625" style="651" customWidth="1"/>
    <col min="4086" max="4086" width="6.85546875" style="651" customWidth="1"/>
    <col min="4087" max="4087" width="15.85546875" style="651" customWidth="1"/>
    <col min="4088" max="4088" width="10.28515625" style="651" customWidth="1"/>
    <col min="4089" max="4089" width="13.7109375" style="651" customWidth="1"/>
    <col min="4090" max="4090" width="6.85546875" style="651" customWidth="1"/>
    <col min="4091" max="4091" width="15.5703125" style="651" customWidth="1"/>
    <col min="4092" max="4092" width="10.28515625" style="651" customWidth="1"/>
    <col min="4093" max="4093" width="11.140625" style="651" customWidth="1"/>
    <col min="4094" max="4094" width="6.85546875" style="651" customWidth="1"/>
    <col min="4095" max="4095" width="15.5703125" style="651" customWidth="1"/>
    <col min="4096" max="4096" width="10.28515625" style="651" customWidth="1"/>
    <col min="4097" max="4097" width="11.140625" style="651" customWidth="1"/>
    <col min="4098" max="4098" width="10.28515625" style="651"/>
    <col min="4099" max="4099" width="17.5703125" style="651" customWidth="1"/>
    <col min="4100" max="4100" width="10.28515625" style="651"/>
    <col min="4101" max="4101" width="11.85546875" style="651" customWidth="1"/>
    <col min="4102" max="4340" width="10.28515625" style="651"/>
    <col min="4341" max="4341" width="51.28515625" style="651" customWidth="1"/>
    <col min="4342" max="4342" width="6.85546875" style="651" customWidth="1"/>
    <col min="4343" max="4343" width="15.85546875" style="651" customWidth="1"/>
    <col min="4344" max="4344" width="10.28515625" style="651" customWidth="1"/>
    <col min="4345" max="4345" width="13.7109375" style="651" customWidth="1"/>
    <col min="4346" max="4346" width="6.85546875" style="651" customWidth="1"/>
    <col min="4347" max="4347" width="15.5703125" style="651" customWidth="1"/>
    <col min="4348" max="4348" width="10.28515625" style="651" customWidth="1"/>
    <col min="4349" max="4349" width="11.140625" style="651" customWidth="1"/>
    <col min="4350" max="4350" width="6.85546875" style="651" customWidth="1"/>
    <col min="4351" max="4351" width="15.5703125" style="651" customWidth="1"/>
    <col min="4352" max="4352" width="10.28515625" style="651" customWidth="1"/>
    <col min="4353" max="4353" width="11.140625" style="651" customWidth="1"/>
    <col min="4354" max="4354" width="10.28515625" style="651"/>
    <col min="4355" max="4355" width="17.5703125" style="651" customWidth="1"/>
    <col min="4356" max="4356" width="10.28515625" style="651"/>
    <col min="4357" max="4357" width="11.85546875" style="651" customWidth="1"/>
    <col min="4358" max="4596" width="10.28515625" style="651"/>
    <col min="4597" max="4597" width="51.28515625" style="651" customWidth="1"/>
    <col min="4598" max="4598" width="6.85546875" style="651" customWidth="1"/>
    <col min="4599" max="4599" width="15.85546875" style="651" customWidth="1"/>
    <col min="4600" max="4600" width="10.28515625" style="651" customWidth="1"/>
    <col min="4601" max="4601" width="13.7109375" style="651" customWidth="1"/>
    <col min="4602" max="4602" width="6.85546875" style="651" customWidth="1"/>
    <col min="4603" max="4603" width="15.5703125" style="651" customWidth="1"/>
    <col min="4604" max="4604" width="10.28515625" style="651" customWidth="1"/>
    <col min="4605" max="4605" width="11.140625" style="651" customWidth="1"/>
    <col min="4606" max="4606" width="6.85546875" style="651" customWidth="1"/>
    <col min="4607" max="4607" width="15.5703125" style="651" customWidth="1"/>
    <col min="4608" max="4608" width="10.28515625" style="651" customWidth="1"/>
    <col min="4609" max="4609" width="11.140625" style="651" customWidth="1"/>
    <col min="4610" max="4610" width="10.28515625" style="651"/>
    <col min="4611" max="4611" width="17.5703125" style="651" customWidth="1"/>
    <col min="4612" max="4612" width="10.28515625" style="651"/>
    <col min="4613" max="4613" width="11.85546875" style="651" customWidth="1"/>
    <col min="4614" max="4852" width="10.28515625" style="651"/>
    <col min="4853" max="4853" width="51.28515625" style="651" customWidth="1"/>
    <col min="4854" max="4854" width="6.85546875" style="651" customWidth="1"/>
    <col min="4855" max="4855" width="15.85546875" style="651" customWidth="1"/>
    <col min="4856" max="4856" width="10.28515625" style="651" customWidth="1"/>
    <col min="4857" max="4857" width="13.7109375" style="651" customWidth="1"/>
    <col min="4858" max="4858" width="6.85546875" style="651" customWidth="1"/>
    <col min="4859" max="4859" width="15.5703125" style="651" customWidth="1"/>
    <col min="4860" max="4860" width="10.28515625" style="651" customWidth="1"/>
    <col min="4861" max="4861" width="11.140625" style="651" customWidth="1"/>
    <col min="4862" max="4862" width="6.85546875" style="651" customWidth="1"/>
    <col min="4863" max="4863" width="15.5703125" style="651" customWidth="1"/>
    <col min="4864" max="4864" width="10.28515625" style="651" customWidth="1"/>
    <col min="4865" max="4865" width="11.140625" style="651" customWidth="1"/>
    <col min="4866" max="4866" width="10.28515625" style="651"/>
    <col min="4867" max="4867" width="17.5703125" style="651" customWidth="1"/>
    <col min="4868" max="4868" width="10.28515625" style="651"/>
    <col min="4869" max="4869" width="11.85546875" style="651" customWidth="1"/>
    <col min="4870" max="5108" width="10.28515625" style="651"/>
    <col min="5109" max="5109" width="51.28515625" style="651" customWidth="1"/>
    <col min="5110" max="5110" width="6.85546875" style="651" customWidth="1"/>
    <col min="5111" max="5111" width="15.85546875" style="651" customWidth="1"/>
    <col min="5112" max="5112" width="10.28515625" style="651" customWidth="1"/>
    <col min="5113" max="5113" width="13.7109375" style="651" customWidth="1"/>
    <col min="5114" max="5114" width="6.85546875" style="651" customWidth="1"/>
    <col min="5115" max="5115" width="15.5703125" style="651" customWidth="1"/>
    <col min="5116" max="5116" width="10.28515625" style="651" customWidth="1"/>
    <col min="5117" max="5117" width="11.140625" style="651" customWidth="1"/>
    <col min="5118" max="5118" width="6.85546875" style="651" customWidth="1"/>
    <col min="5119" max="5119" width="15.5703125" style="651" customWidth="1"/>
    <col min="5120" max="5120" width="10.28515625" style="651" customWidth="1"/>
    <col min="5121" max="5121" width="11.140625" style="651" customWidth="1"/>
    <col min="5122" max="5122" width="10.28515625" style="651"/>
    <col min="5123" max="5123" width="17.5703125" style="651" customWidth="1"/>
    <col min="5124" max="5124" width="10.28515625" style="651"/>
    <col min="5125" max="5125" width="11.85546875" style="651" customWidth="1"/>
    <col min="5126" max="5364" width="10.28515625" style="651"/>
    <col min="5365" max="5365" width="51.28515625" style="651" customWidth="1"/>
    <col min="5366" max="5366" width="6.85546875" style="651" customWidth="1"/>
    <col min="5367" max="5367" width="15.85546875" style="651" customWidth="1"/>
    <col min="5368" max="5368" width="10.28515625" style="651" customWidth="1"/>
    <col min="5369" max="5369" width="13.7109375" style="651" customWidth="1"/>
    <col min="5370" max="5370" width="6.85546875" style="651" customWidth="1"/>
    <col min="5371" max="5371" width="15.5703125" style="651" customWidth="1"/>
    <col min="5372" max="5372" width="10.28515625" style="651" customWidth="1"/>
    <col min="5373" max="5373" width="11.140625" style="651" customWidth="1"/>
    <col min="5374" max="5374" width="6.85546875" style="651" customWidth="1"/>
    <col min="5375" max="5375" width="15.5703125" style="651" customWidth="1"/>
    <col min="5376" max="5376" width="10.28515625" style="651" customWidth="1"/>
    <col min="5377" max="5377" width="11.140625" style="651" customWidth="1"/>
    <col min="5378" max="5378" width="10.28515625" style="651"/>
    <col min="5379" max="5379" width="17.5703125" style="651" customWidth="1"/>
    <col min="5380" max="5380" width="10.28515625" style="651"/>
    <col min="5381" max="5381" width="11.85546875" style="651" customWidth="1"/>
    <col min="5382" max="5620" width="10.28515625" style="651"/>
    <col min="5621" max="5621" width="51.28515625" style="651" customWidth="1"/>
    <col min="5622" max="5622" width="6.85546875" style="651" customWidth="1"/>
    <col min="5623" max="5623" width="15.85546875" style="651" customWidth="1"/>
    <col min="5624" max="5624" width="10.28515625" style="651" customWidth="1"/>
    <col min="5625" max="5625" width="13.7109375" style="651" customWidth="1"/>
    <col min="5626" max="5626" width="6.85546875" style="651" customWidth="1"/>
    <col min="5627" max="5627" width="15.5703125" style="651" customWidth="1"/>
    <col min="5628" max="5628" width="10.28515625" style="651" customWidth="1"/>
    <col min="5629" max="5629" width="11.140625" style="651" customWidth="1"/>
    <col min="5630" max="5630" width="6.85546875" style="651" customWidth="1"/>
    <col min="5631" max="5631" width="15.5703125" style="651" customWidth="1"/>
    <col min="5632" max="5632" width="10.28515625" style="651" customWidth="1"/>
    <col min="5633" max="5633" width="11.140625" style="651" customWidth="1"/>
    <col min="5634" max="5634" width="10.28515625" style="651"/>
    <col min="5635" max="5635" width="17.5703125" style="651" customWidth="1"/>
    <col min="5636" max="5636" width="10.28515625" style="651"/>
    <col min="5637" max="5637" width="11.85546875" style="651" customWidth="1"/>
    <col min="5638" max="5876" width="10.28515625" style="651"/>
    <col min="5877" max="5877" width="51.28515625" style="651" customWidth="1"/>
    <col min="5878" max="5878" width="6.85546875" style="651" customWidth="1"/>
    <col min="5879" max="5879" width="15.85546875" style="651" customWidth="1"/>
    <col min="5880" max="5880" width="10.28515625" style="651" customWidth="1"/>
    <col min="5881" max="5881" width="13.7109375" style="651" customWidth="1"/>
    <col min="5882" max="5882" width="6.85546875" style="651" customWidth="1"/>
    <col min="5883" max="5883" width="15.5703125" style="651" customWidth="1"/>
    <col min="5884" max="5884" width="10.28515625" style="651" customWidth="1"/>
    <col min="5885" max="5885" width="11.140625" style="651" customWidth="1"/>
    <col min="5886" max="5886" width="6.85546875" style="651" customWidth="1"/>
    <col min="5887" max="5887" width="15.5703125" style="651" customWidth="1"/>
    <col min="5888" max="5888" width="10.28515625" style="651" customWidth="1"/>
    <col min="5889" max="5889" width="11.140625" style="651" customWidth="1"/>
    <col min="5890" max="5890" width="10.28515625" style="651"/>
    <col min="5891" max="5891" width="17.5703125" style="651" customWidth="1"/>
    <col min="5892" max="5892" width="10.28515625" style="651"/>
    <col min="5893" max="5893" width="11.85546875" style="651" customWidth="1"/>
    <col min="5894" max="6132" width="10.28515625" style="651"/>
    <col min="6133" max="6133" width="51.28515625" style="651" customWidth="1"/>
    <col min="6134" max="6134" width="6.85546875" style="651" customWidth="1"/>
    <col min="6135" max="6135" width="15.85546875" style="651" customWidth="1"/>
    <col min="6136" max="6136" width="10.28515625" style="651" customWidth="1"/>
    <col min="6137" max="6137" width="13.7109375" style="651" customWidth="1"/>
    <col min="6138" max="6138" width="6.85546875" style="651" customWidth="1"/>
    <col min="6139" max="6139" width="15.5703125" style="651" customWidth="1"/>
    <col min="6140" max="6140" width="10.28515625" style="651" customWidth="1"/>
    <col min="6141" max="6141" width="11.140625" style="651" customWidth="1"/>
    <col min="6142" max="6142" width="6.85546875" style="651" customWidth="1"/>
    <col min="6143" max="6143" width="15.5703125" style="651" customWidth="1"/>
    <col min="6144" max="6144" width="10.28515625" style="651" customWidth="1"/>
    <col min="6145" max="6145" width="11.140625" style="651" customWidth="1"/>
    <col min="6146" max="6146" width="10.28515625" style="651"/>
    <col min="6147" max="6147" width="17.5703125" style="651" customWidth="1"/>
    <col min="6148" max="6148" width="10.28515625" style="651"/>
    <col min="6149" max="6149" width="11.85546875" style="651" customWidth="1"/>
    <col min="6150" max="6388" width="10.28515625" style="651"/>
    <col min="6389" max="6389" width="51.28515625" style="651" customWidth="1"/>
    <col min="6390" max="6390" width="6.85546875" style="651" customWidth="1"/>
    <col min="6391" max="6391" width="15.85546875" style="651" customWidth="1"/>
    <col min="6392" max="6392" width="10.28515625" style="651" customWidth="1"/>
    <col min="6393" max="6393" width="13.7109375" style="651" customWidth="1"/>
    <col min="6394" max="6394" width="6.85546875" style="651" customWidth="1"/>
    <col min="6395" max="6395" width="15.5703125" style="651" customWidth="1"/>
    <col min="6396" max="6396" width="10.28515625" style="651" customWidth="1"/>
    <col min="6397" max="6397" width="11.140625" style="651" customWidth="1"/>
    <col min="6398" max="6398" width="6.85546875" style="651" customWidth="1"/>
    <col min="6399" max="6399" width="15.5703125" style="651" customWidth="1"/>
    <col min="6400" max="6400" width="10.28515625" style="651" customWidth="1"/>
    <col min="6401" max="6401" width="11.140625" style="651" customWidth="1"/>
    <col min="6402" max="6402" width="10.28515625" style="651"/>
    <col min="6403" max="6403" width="17.5703125" style="651" customWidth="1"/>
    <col min="6404" max="6404" width="10.28515625" style="651"/>
    <col min="6405" max="6405" width="11.85546875" style="651" customWidth="1"/>
    <col min="6406" max="6644" width="10.28515625" style="651"/>
    <col min="6645" max="6645" width="51.28515625" style="651" customWidth="1"/>
    <col min="6646" max="6646" width="6.85546875" style="651" customWidth="1"/>
    <col min="6647" max="6647" width="15.85546875" style="651" customWidth="1"/>
    <col min="6648" max="6648" width="10.28515625" style="651" customWidth="1"/>
    <col min="6649" max="6649" width="13.7109375" style="651" customWidth="1"/>
    <col min="6650" max="6650" width="6.85546875" style="651" customWidth="1"/>
    <col min="6651" max="6651" width="15.5703125" style="651" customWidth="1"/>
    <col min="6652" max="6652" width="10.28515625" style="651" customWidth="1"/>
    <col min="6653" max="6653" width="11.140625" style="651" customWidth="1"/>
    <col min="6654" max="6654" width="6.85546875" style="651" customWidth="1"/>
    <col min="6655" max="6655" width="15.5703125" style="651" customWidth="1"/>
    <col min="6656" max="6656" width="10.28515625" style="651" customWidth="1"/>
    <col min="6657" max="6657" width="11.140625" style="651" customWidth="1"/>
    <col min="6658" max="6658" width="10.28515625" style="651"/>
    <col min="6659" max="6659" width="17.5703125" style="651" customWidth="1"/>
    <col min="6660" max="6660" width="10.28515625" style="651"/>
    <col min="6661" max="6661" width="11.85546875" style="651" customWidth="1"/>
    <col min="6662" max="6900" width="10.28515625" style="651"/>
    <col min="6901" max="6901" width="51.28515625" style="651" customWidth="1"/>
    <col min="6902" max="6902" width="6.85546875" style="651" customWidth="1"/>
    <col min="6903" max="6903" width="15.85546875" style="651" customWidth="1"/>
    <col min="6904" max="6904" width="10.28515625" style="651" customWidth="1"/>
    <col min="6905" max="6905" width="13.7109375" style="651" customWidth="1"/>
    <col min="6906" max="6906" width="6.85546875" style="651" customWidth="1"/>
    <col min="6907" max="6907" width="15.5703125" style="651" customWidth="1"/>
    <col min="6908" max="6908" width="10.28515625" style="651" customWidth="1"/>
    <col min="6909" max="6909" width="11.140625" style="651" customWidth="1"/>
    <col min="6910" max="6910" width="6.85546875" style="651" customWidth="1"/>
    <col min="6911" max="6911" width="15.5703125" style="651" customWidth="1"/>
    <col min="6912" max="6912" width="10.28515625" style="651" customWidth="1"/>
    <col min="6913" max="6913" width="11.140625" style="651" customWidth="1"/>
    <col min="6914" max="6914" width="10.28515625" style="651"/>
    <col min="6915" max="6915" width="17.5703125" style="651" customWidth="1"/>
    <col min="6916" max="6916" width="10.28515625" style="651"/>
    <col min="6917" max="6917" width="11.85546875" style="651" customWidth="1"/>
    <col min="6918" max="7156" width="10.28515625" style="651"/>
    <col min="7157" max="7157" width="51.28515625" style="651" customWidth="1"/>
    <col min="7158" max="7158" width="6.85546875" style="651" customWidth="1"/>
    <col min="7159" max="7159" width="15.85546875" style="651" customWidth="1"/>
    <col min="7160" max="7160" width="10.28515625" style="651" customWidth="1"/>
    <col min="7161" max="7161" width="13.7109375" style="651" customWidth="1"/>
    <col min="7162" max="7162" width="6.85546875" style="651" customWidth="1"/>
    <col min="7163" max="7163" width="15.5703125" style="651" customWidth="1"/>
    <col min="7164" max="7164" width="10.28515625" style="651" customWidth="1"/>
    <col min="7165" max="7165" width="11.140625" style="651" customWidth="1"/>
    <col min="7166" max="7166" width="6.85546875" style="651" customWidth="1"/>
    <col min="7167" max="7167" width="15.5703125" style="651" customWidth="1"/>
    <col min="7168" max="7168" width="10.28515625" style="651" customWidth="1"/>
    <col min="7169" max="7169" width="11.140625" style="651" customWidth="1"/>
    <col min="7170" max="7170" width="10.28515625" style="651"/>
    <col min="7171" max="7171" width="17.5703125" style="651" customWidth="1"/>
    <col min="7172" max="7172" width="10.28515625" style="651"/>
    <col min="7173" max="7173" width="11.85546875" style="651" customWidth="1"/>
    <col min="7174" max="7412" width="10.28515625" style="651"/>
    <col min="7413" max="7413" width="51.28515625" style="651" customWidth="1"/>
    <col min="7414" max="7414" width="6.85546875" style="651" customWidth="1"/>
    <col min="7415" max="7415" width="15.85546875" style="651" customWidth="1"/>
    <col min="7416" max="7416" width="10.28515625" style="651" customWidth="1"/>
    <col min="7417" max="7417" width="13.7109375" style="651" customWidth="1"/>
    <col min="7418" max="7418" width="6.85546875" style="651" customWidth="1"/>
    <col min="7419" max="7419" width="15.5703125" style="651" customWidth="1"/>
    <col min="7420" max="7420" width="10.28515625" style="651" customWidth="1"/>
    <col min="7421" max="7421" width="11.140625" style="651" customWidth="1"/>
    <col min="7422" max="7422" width="6.85546875" style="651" customWidth="1"/>
    <col min="7423" max="7423" width="15.5703125" style="651" customWidth="1"/>
    <col min="7424" max="7424" width="10.28515625" style="651" customWidth="1"/>
    <col min="7425" max="7425" width="11.140625" style="651" customWidth="1"/>
    <col min="7426" max="7426" width="10.28515625" style="651"/>
    <col min="7427" max="7427" width="17.5703125" style="651" customWidth="1"/>
    <col min="7428" max="7428" width="10.28515625" style="651"/>
    <col min="7429" max="7429" width="11.85546875" style="651" customWidth="1"/>
    <col min="7430" max="7668" width="10.28515625" style="651"/>
    <col min="7669" max="7669" width="51.28515625" style="651" customWidth="1"/>
    <col min="7670" max="7670" width="6.85546875" style="651" customWidth="1"/>
    <col min="7671" max="7671" width="15.85546875" style="651" customWidth="1"/>
    <col min="7672" max="7672" width="10.28515625" style="651" customWidth="1"/>
    <col min="7673" max="7673" width="13.7109375" style="651" customWidth="1"/>
    <col min="7674" max="7674" width="6.85546875" style="651" customWidth="1"/>
    <col min="7675" max="7675" width="15.5703125" style="651" customWidth="1"/>
    <col min="7676" max="7676" width="10.28515625" style="651" customWidth="1"/>
    <col min="7677" max="7677" width="11.140625" style="651" customWidth="1"/>
    <col min="7678" max="7678" width="6.85546875" style="651" customWidth="1"/>
    <col min="7679" max="7679" width="15.5703125" style="651" customWidth="1"/>
    <col min="7680" max="7680" width="10.28515625" style="651" customWidth="1"/>
    <col min="7681" max="7681" width="11.140625" style="651" customWidth="1"/>
    <col min="7682" max="7682" width="10.28515625" style="651"/>
    <col min="7683" max="7683" width="17.5703125" style="651" customWidth="1"/>
    <col min="7684" max="7684" width="10.28515625" style="651"/>
    <col min="7685" max="7685" width="11.85546875" style="651" customWidth="1"/>
    <col min="7686" max="7924" width="10.28515625" style="651"/>
    <col min="7925" max="7925" width="51.28515625" style="651" customWidth="1"/>
    <col min="7926" max="7926" width="6.85546875" style="651" customWidth="1"/>
    <col min="7927" max="7927" width="15.85546875" style="651" customWidth="1"/>
    <col min="7928" max="7928" width="10.28515625" style="651" customWidth="1"/>
    <col min="7929" max="7929" width="13.7109375" style="651" customWidth="1"/>
    <col min="7930" max="7930" width="6.85546875" style="651" customWidth="1"/>
    <col min="7931" max="7931" width="15.5703125" style="651" customWidth="1"/>
    <col min="7932" max="7932" width="10.28515625" style="651" customWidth="1"/>
    <col min="7933" max="7933" width="11.140625" style="651" customWidth="1"/>
    <col min="7934" max="7934" width="6.85546875" style="651" customWidth="1"/>
    <col min="7935" max="7935" width="15.5703125" style="651" customWidth="1"/>
    <col min="7936" max="7936" width="10.28515625" style="651" customWidth="1"/>
    <col min="7937" max="7937" width="11.140625" style="651" customWidth="1"/>
    <col min="7938" max="7938" width="10.28515625" style="651"/>
    <col min="7939" max="7939" width="17.5703125" style="651" customWidth="1"/>
    <col min="7940" max="7940" width="10.28515625" style="651"/>
    <col min="7941" max="7941" width="11.85546875" style="651" customWidth="1"/>
    <col min="7942" max="8180" width="10.28515625" style="651"/>
    <col min="8181" max="8181" width="51.28515625" style="651" customWidth="1"/>
    <col min="8182" max="8182" width="6.85546875" style="651" customWidth="1"/>
    <col min="8183" max="8183" width="15.85546875" style="651" customWidth="1"/>
    <col min="8184" max="8184" width="10.28515625" style="651" customWidth="1"/>
    <col min="8185" max="8185" width="13.7109375" style="651" customWidth="1"/>
    <col min="8186" max="8186" width="6.85546875" style="651" customWidth="1"/>
    <col min="8187" max="8187" width="15.5703125" style="651" customWidth="1"/>
    <col min="8188" max="8188" width="10.28515625" style="651" customWidth="1"/>
    <col min="8189" max="8189" width="11.140625" style="651" customWidth="1"/>
    <col min="8190" max="8190" width="6.85546875" style="651" customWidth="1"/>
    <col min="8191" max="8191" width="15.5703125" style="651" customWidth="1"/>
    <col min="8192" max="8192" width="10.28515625" style="651" customWidth="1"/>
    <col min="8193" max="8193" width="11.140625" style="651" customWidth="1"/>
    <col min="8194" max="8194" width="10.28515625" style="651"/>
    <col min="8195" max="8195" width="17.5703125" style="651" customWidth="1"/>
    <col min="8196" max="8196" width="10.28515625" style="651"/>
    <col min="8197" max="8197" width="11.85546875" style="651" customWidth="1"/>
    <col min="8198" max="8436" width="10.28515625" style="651"/>
    <col min="8437" max="8437" width="51.28515625" style="651" customWidth="1"/>
    <col min="8438" max="8438" width="6.85546875" style="651" customWidth="1"/>
    <col min="8439" max="8439" width="15.85546875" style="651" customWidth="1"/>
    <col min="8440" max="8440" width="10.28515625" style="651" customWidth="1"/>
    <col min="8441" max="8441" width="13.7109375" style="651" customWidth="1"/>
    <col min="8442" max="8442" width="6.85546875" style="651" customWidth="1"/>
    <col min="8443" max="8443" width="15.5703125" style="651" customWidth="1"/>
    <col min="8444" max="8444" width="10.28515625" style="651" customWidth="1"/>
    <col min="8445" max="8445" width="11.140625" style="651" customWidth="1"/>
    <col min="8446" max="8446" width="6.85546875" style="651" customWidth="1"/>
    <col min="8447" max="8447" width="15.5703125" style="651" customWidth="1"/>
    <col min="8448" max="8448" width="10.28515625" style="651" customWidth="1"/>
    <col min="8449" max="8449" width="11.140625" style="651" customWidth="1"/>
    <col min="8450" max="8450" width="10.28515625" style="651"/>
    <col min="8451" max="8451" width="17.5703125" style="651" customWidth="1"/>
    <col min="8452" max="8452" width="10.28515625" style="651"/>
    <col min="8453" max="8453" width="11.85546875" style="651" customWidth="1"/>
    <col min="8454" max="8692" width="10.28515625" style="651"/>
    <col min="8693" max="8693" width="51.28515625" style="651" customWidth="1"/>
    <col min="8694" max="8694" width="6.85546875" style="651" customWidth="1"/>
    <col min="8695" max="8695" width="15.85546875" style="651" customWidth="1"/>
    <col min="8696" max="8696" width="10.28515625" style="651" customWidth="1"/>
    <col min="8697" max="8697" width="13.7109375" style="651" customWidth="1"/>
    <col min="8698" max="8698" width="6.85546875" style="651" customWidth="1"/>
    <col min="8699" max="8699" width="15.5703125" style="651" customWidth="1"/>
    <col min="8700" max="8700" width="10.28515625" style="651" customWidth="1"/>
    <col min="8701" max="8701" width="11.140625" style="651" customWidth="1"/>
    <col min="8702" max="8702" width="6.85546875" style="651" customWidth="1"/>
    <col min="8703" max="8703" width="15.5703125" style="651" customWidth="1"/>
    <col min="8704" max="8704" width="10.28515625" style="651" customWidth="1"/>
    <col min="8705" max="8705" width="11.140625" style="651" customWidth="1"/>
    <col min="8706" max="8706" width="10.28515625" style="651"/>
    <col min="8707" max="8707" width="17.5703125" style="651" customWidth="1"/>
    <col min="8708" max="8708" width="10.28515625" style="651"/>
    <col min="8709" max="8709" width="11.85546875" style="651" customWidth="1"/>
    <col min="8710" max="8948" width="10.28515625" style="651"/>
    <col min="8949" max="8949" width="51.28515625" style="651" customWidth="1"/>
    <col min="8950" max="8950" width="6.85546875" style="651" customWidth="1"/>
    <col min="8951" max="8951" width="15.85546875" style="651" customWidth="1"/>
    <col min="8952" max="8952" width="10.28515625" style="651" customWidth="1"/>
    <col min="8953" max="8953" width="13.7109375" style="651" customWidth="1"/>
    <col min="8954" max="8954" width="6.85546875" style="651" customWidth="1"/>
    <col min="8955" max="8955" width="15.5703125" style="651" customWidth="1"/>
    <col min="8956" max="8956" width="10.28515625" style="651" customWidth="1"/>
    <col min="8957" max="8957" width="11.140625" style="651" customWidth="1"/>
    <col min="8958" max="8958" width="6.85546875" style="651" customWidth="1"/>
    <col min="8959" max="8959" width="15.5703125" style="651" customWidth="1"/>
    <col min="8960" max="8960" width="10.28515625" style="651" customWidth="1"/>
    <col min="8961" max="8961" width="11.140625" style="651" customWidth="1"/>
    <col min="8962" max="8962" width="10.28515625" style="651"/>
    <col min="8963" max="8963" width="17.5703125" style="651" customWidth="1"/>
    <col min="8964" max="8964" width="10.28515625" style="651"/>
    <col min="8965" max="8965" width="11.85546875" style="651" customWidth="1"/>
    <col min="8966" max="9204" width="10.28515625" style="651"/>
    <col min="9205" max="9205" width="51.28515625" style="651" customWidth="1"/>
    <col min="9206" max="9206" width="6.85546875" style="651" customWidth="1"/>
    <col min="9207" max="9207" width="15.85546875" style="651" customWidth="1"/>
    <col min="9208" max="9208" width="10.28515625" style="651" customWidth="1"/>
    <col min="9209" max="9209" width="13.7109375" style="651" customWidth="1"/>
    <col min="9210" max="9210" width="6.85546875" style="651" customWidth="1"/>
    <col min="9211" max="9211" width="15.5703125" style="651" customWidth="1"/>
    <col min="9212" max="9212" width="10.28515625" style="651" customWidth="1"/>
    <col min="9213" max="9213" width="11.140625" style="651" customWidth="1"/>
    <col min="9214" max="9214" width="6.85546875" style="651" customWidth="1"/>
    <col min="9215" max="9215" width="15.5703125" style="651" customWidth="1"/>
    <col min="9216" max="9216" width="10.28515625" style="651" customWidth="1"/>
    <col min="9217" max="9217" width="11.140625" style="651" customWidth="1"/>
    <col min="9218" max="9218" width="10.28515625" style="651"/>
    <col min="9219" max="9219" width="17.5703125" style="651" customWidth="1"/>
    <col min="9220" max="9220" width="10.28515625" style="651"/>
    <col min="9221" max="9221" width="11.85546875" style="651" customWidth="1"/>
    <col min="9222" max="9460" width="10.28515625" style="651"/>
    <col min="9461" max="9461" width="51.28515625" style="651" customWidth="1"/>
    <col min="9462" max="9462" width="6.85546875" style="651" customWidth="1"/>
    <col min="9463" max="9463" width="15.85546875" style="651" customWidth="1"/>
    <col min="9464" max="9464" width="10.28515625" style="651" customWidth="1"/>
    <col min="9465" max="9465" width="13.7109375" style="651" customWidth="1"/>
    <col min="9466" max="9466" width="6.85546875" style="651" customWidth="1"/>
    <col min="9467" max="9467" width="15.5703125" style="651" customWidth="1"/>
    <col min="9468" max="9468" width="10.28515625" style="651" customWidth="1"/>
    <col min="9469" max="9469" width="11.140625" style="651" customWidth="1"/>
    <col min="9470" max="9470" width="6.85546875" style="651" customWidth="1"/>
    <col min="9471" max="9471" width="15.5703125" style="651" customWidth="1"/>
    <col min="9472" max="9472" width="10.28515625" style="651" customWidth="1"/>
    <col min="9473" max="9473" width="11.140625" style="651" customWidth="1"/>
    <col min="9474" max="9474" width="10.28515625" style="651"/>
    <col min="9475" max="9475" width="17.5703125" style="651" customWidth="1"/>
    <col min="9476" max="9476" width="10.28515625" style="651"/>
    <col min="9477" max="9477" width="11.85546875" style="651" customWidth="1"/>
    <col min="9478" max="9716" width="10.28515625" style="651"/>
    <col min="9717" max="9717" width="51.28515625" style="651" customWidth="1"/>
    <col min="9718" max="9718" width="6.85546875" style="651" customWidth="1"/>
    <col min="9719" max="9719" width="15.85546875" style="651" customWidth="1"/>
    <col min="9720" max="9720" width="10.28515625" style="651" customWidth="1"/>
    <col min="9721" max="9721" width="13.7109375" style="651" customWidth="1"/>
    <col min="9722" max="9722" width="6.85546875" style="651" customWidth="1"/>
    <col min="9723" max="9723" width="15.5703125" style="651" customWidth="1"/>
    <col min="9724" max="9724" width="10.28515625" style="651" customWidth="1"/>
    <col min="9725" max="9725" width="11.140625" style="651" customWidth="1"/>
    <col min="9726" max="9726" width="6.85546875" style="651" customWidth="1"/>
    <col min="9727" max="9727" width="15.5703125" style="651" customWidth="1"/>
    <col min="9728" max="9728" width="10.28515625" style="651" customWidth="1"/>
    <col min="9729" max="9729" width="11.140625" style="651" customWidth="1"/>
    <col min="9730" max="9730" width="10.28515625" style="651"/>
    <col min="9731" max="9731" width="17.5703125" style="651" customWidth="1"/>
    <col min="9732" max="9732" width="10.28515625" style="651"/>
    <col min="9733" max="9733" width="11.85546875" style="651" customWidth="1"/>
    <col min="9734" max="9972" width="10.28515625" style="651"/>
    <col min="9973" max="9973" width="51.28515625" style="651" customWidth="1"/>
    <col min="9974" max="9974" width="6.85546875" style="651" customWidth="1"/>
    <col min="9975" max="9975" width="15.85546875" style="651" customWidth="1"/>
    <col min="9976" max="9976" width="10.28515625" style="651" customWidth="1"/>
    <col min="9977" max="9977" width="13.7109375" style="651" customWidth="1"/>
    <col min="9978" max="9978" width="6.85546875" style="651" customWidth="1"/>
    <col min="9979" max="9979" width="15.5703125" style="651" customWidth="1"/>
    <col min="9980" max="9980" width="10.28515625" style="651" customWidth="1"/>
    <col min="9981" max="9981" width="11.140625" style="651" customWidth="1"/>
    <col min="9982" max="9982" width="6.85546875" style="651" customWidth="1"/>
    <col min="9983" max="9983" width="15.5703125" style="651" customWidth="1"/>
    <col min="9984" max="9984" width="10.28515625" style="651" customWidth="1"/>
    <col min="9985" max="9985" width="11.140625" style="651" customWidth="1"/>
    <col min="9986" max="9986" width="10.28515625" style="651"/>
    <col min="9987" max="9987" width="17.5703125" style="651" customWidth="1"/>
    <col min="9988" max="9988" width="10.28515625" style="651"/>
    <col min="9989" max="9989" width="11.85546875" style="651" customWidth="1"/>
    <col min="9990" max="10228" width="10.28515625" style="651"/>
    <col min="10229" max="10229" width="51.28515625" style="651" customWidth="1"/>
    <col min="10230" max="10230" width="6.85546875" style="651" customWidth="1"/>
    <col min="10231" max="10231" width="15.85546875" style="651" customWidth="1"/>
    <col min="10232" max="10232" width="10.28515625" style="651" customWidth="1"/>
    <col min="10233" max="10233" width="13.7109375" style="651" customWidth="1"/>
    <col min="10234" max="10234" width="6.85546875" style="651" customWidth="1"/>
    <col min="10235" max="10235" width="15.5703125" style="651" customWidth="1"/>
    <col min="10236" max="10236" width="10.28515625" style="651" customWidth="1"/>
    <col min="10237" max="10237" width="11.140625" style="651" customWidth="1"/>
    <col min="10238" max="10238" width="6.85546875" style="651" customWidth="1"/>
    <col min="10239" max="10239" width="15.5703125" style="651" customWidth="1"/>
    <col min="10240" max="10240" width="10.28515625" style="651" customWidth="1"/>
    <col min="10241" max="10241" width="11.140625" style="651" customWidth="1"/>
    <col min="10242" max="10242" width="10.28515625" style="651"/>
    <col min="10243" max="10243" width="17.5703125" style="651" customWidth="1"/>
    <col min="10244" max="10244" width="10.28515625" style="651"/>
    <col min="10245" max="10245" width="11.85546875" style="651" customWidth="1"/>
    <col min="10246" max="10484" width="10.28515625" style="651"/>
    <col min="10485" max="10485" width="51.28515625" style="651" customWidth="1"/>
    <col min="10486" max="10486" width="6.85546875" style="651" customWidth="1"/>
    <col min="10487" max="10487" width="15.85546875" style="651" customWidth="1"/>
    <col min="10488" max="10488" width="10.28515625" style="651" customWidth="1"/>
    <col min="10489" max="10489" width="13.7109375" style="651" customWidth="1"/>
    <col min="10490" max="10490" width="6.85546875" style="651" customWidth="1"/>
    <col min="10491" max="10491" width="15.5703125" style="651" customWidth="1"/>
    <col min="10492" max="10492" width="10.28515625" style="651" customWidth="1"/>
    <col min="10493" max="10493" width="11.140625" style="651" customWidth="1"/>
    <col min="10494" max="10494" width="6.85546875" style="651" customWidth="1"/>
    <col min="10495" max="10495" width="15.5703125" style="651" customWidth="1"/>
    <col min="10496" max="10496" width="10.28515625" style="651" customWidth="1"/>
    <col min="10497" max="10497" width="11.140625" style="651" customWidth="1"/>
    <col min="10498" max="10498" width="10.28515625" style="651"/>
    <col min="10499" max="10499" width="17.5703125" style="651" customWidth="1"/>
    <col min="10500" max="10500" width="10.28515625" style="651"/>
    <col min="10501" max="10501" width="11.85546875" style="651" customWidth="1"/>
    <col min="10502" max="10740" width="10.28515625" style="651"/>
    <col min="10741" max="10741" width="51.28515625" style="651" customWidth="1"/>
    <col min="10742" max="10742" width="6.85546875" style="651" customWidth="1"/>
    <col min="10743" max="10743" width="15.85546875" style="651" customWidth="1"/>
    <col min="10744" max="10744" width="10.28515625" style="651" customWidth="1"/>
    <col min="10745" max="10745" width="13.7109375" style="651" customWidth="1"/>
    <col min="10746" max="10746" width="6.85546875" style="651" customWidth="1"/>
    <col min="10747" max="10747" width="15.5703125" style="651" customWidth="1"/>
    <col min="10748" max="10748" width="10.28515625" style="651" customWidth="1"/>
    <col min="10749" max="10749" width="11.140625" style="651" customWidth="1"/>
    <col min="10750" max="10750" width="6.85546875" style="651" customWidth="1"/>
    <col min="10751" max="10751" width="15.5703125" style="651" customWidth="1"/>
    <col min="10752" max="10752" width="10.28515625" style="651" customWidth="1"/>
    <col min="10753" max="10753" width="11.140625" style="651" customWidth="1"/>
    <col min="10754" max="10754" width="10.28515625" style="651"/>
    <col min="10755" max="10755" width="17.5703125" style="651" customWidth="1"/>
    <col min="10756" max="10756" width="10.28515625" style="651"/>
    <col min="10757" max="10757" width="11.85546875" style="651" customWidth="1"/>
    <col min="10758" max="10996" width="10.28515625" style="651"/>
    <col min="10997" max="10997" width="51.28515625" style="651" customWidth="1"/>
    <col min="10998" max="10998" width="6.85546875" style="651" customWidth="1"/>
    <col min="10999" max="10999" width="15.85546875" style="651" customWidth="1"/>
    <col min="11000" max="11000" width="10.28515625" style="651" customWidth="1"/>
    <col min="11001" max="11001" width="13.7109375" style="651" customWidth="1"/>
    <col min="11002" max="11002" width="6.85546875" style="651" customWidth="1"/>
    <col min="11003" max="11003" width="15.5703125" style="651" customWidth="1"/>
    <col min="11004" max="11004" width="10.28515625" style="651" customWidth="1"/>
    <col min="11005" max="11005" width="11.140625" style="651" customWidth="1"/>
    <col min="11006" max="11006" width="6.85546875" style="651" customWidth="1"/>
    <col min="11007" max="11007" width="15.5703125" style="651" customWidth="1"/>
    <col min="11008" max="11008" width="10.28515625" style="651" customWidth="1"/>
    <col min="11009" max="11009" width="11.140625" style="651" customWidth="1"/>
    <col min="11010" max="11010" width="10.28515625" style="651"/>
    <col min="11011" max="11011" width="17.5703125" style="651" customWidth="1"/>
    <col min="11012" max="11012" width="10.28515625" style="651"/>
    <col min="11013" max="11013" width="11.85546875" style="651" customWidth="1"/>
    <col min="11014" max="11252" width="10.28515625" style="651"/>
    <col min="11253" max="11253" width="51.28515625" style="651" customWidth="1"/>
    <col min="11254" max="11254" width="6.85546875" style="651" customWidth="1"/>
    <col min="11255" max="11255" width="15.85546875" style="651" customWidth="1"/>
    <col min="11256" max="11256" width="10.28515625" style="651" customWidth="1"/>
    <col min="11257" max="11257" width="13.7109375" style="651" customWidth="1"/>
    <col min="11258" max="11258" width="6.85546875" style="651" customWidth="1"/>
    <col min="11259" max="11259" width="15.5703125" style="651" customWidth="1"/>
    <col min="11260" max="11260" width="10.28515625" style="651" customWidth="1"/>
    <col min="11261" max="11261" width="11.140625" style="651" customWidth="1"/>
    <col min="11262" max="11262" width="6.85546875" style="651" customWidth="1"/>
    <col min="11263" max="11263" width="15.5703125" style="651" customWidth="1"/>
    <col min="11264" max="11264" width="10.28515625" style="651" customWidth="1"/>
    <col min="11265" max="11265" width="11.140625" style="651" customWidth="1"/>
    <col min="11266" max="11266" width="10.28515625" style="651"/>
    <col min="11267" max="11267" width="17.5703125" style="651" customWidth="1"/>
    <col min="11268" max="11268" width="10.28515625" style="651"/>
    <col min="11269" max="11269" width="11.85546875" style="651" customWidth="1"/>
    <col min="11270" max="11508" width="10.28515625" style="651"/>
    <col min="11509" max="11509" width="51.28515625" style="651" customWidth="1"/>
    <col min="11510" max="11510" width="6.85546875" style="651" customWidth="1"/>
    <col min="11511" max="11511" width="15.85546875" style="651" customWidth="1"/>
    <col min="11512" max="11512" width="10.28515625" style="651" customWidth="1"/>
    <col min="11513" max="11513" width="13.7109375" style="651" customWidth="1"/>
    <col min="11514" max="11514" width="6.85546875" style="651" customWidth="1"/>
    <col min="11515" max="11515" width="15.5703125" style="651" customWidth="1"/>
    <col min="11516" max="11516" width="10.28515625" style="651" customWidth="1"/>
    <col min="11517" max="11517" width="11.140625" style="651" customWidth="1"/>
    <col min="11518" max="11518" width="6.85546875" style="651" customWidth="1"/>
    <col min="11519" max="11519" width="15.5703125" style="651" customWidth="1"/>
    <col min="11520" max="11520" width="10.28515625" style="651" customWidth="1"/>
    <col min="11521" max="11521" width="11.140625" style="651" customWidth="1"/>
    <col min="11522" max="11522" width="10.28515625" style="651"/>
    <col min="11523" max="11523" width="17.5703125" style="651" customWidth="1"/>
    <col min="11524" max="11524" width="10.28515625" style="651"/>
    <col min="11525" max="11525" width="11.85546875" style="651" customWidth="1"/>
    <col min="11526" max="11764" width="10.28515625" style="651"/>
    <col min="11765" max="11765" width="51.28515625" style="651" customWidth="1"/>
    <col min="11766" max="11766" width="6.85546875" style="651" customWidth="1"/>
    <col min="11767" max="11767" width="15.85546875" style="651" customWidth="1"/>
    <col min="11768" max="11768" width="10.28515625" style="651" customWidth="1"/>
    <col min="11769" max="11769" width="13.7109375" style="651" customWidth="1"/>
    <col min="11770" max="11770" width="6.85546875" style="651" customWidth="1"/>
    <col min="11771" max="11771" width="15.5703125" style="651" customWidth="1"/>
    <col min="11772" max="11772" width="10.28515625" style="651" customWidth="1"/>
    <col min="11773" max="11773" width="11.140625" style="651" customWidth="1"/>
    <col min="11774" max="11774" width="6.85546875" style="651" customWidth="1"/>
    <col min="11775" max="11775" width="15.5703125" style="651" customWidth="1"/>
    <col min="11776" max="11776" width="10.28515625" style="651" customWidth="1"/>
    <col min="11777" max="11777" width="11.140625" style="651" customWidth="1"/>
    <col min="11778" max="11778" width="10.28515625" style="651"/>
    <col min="11779" max="11779" width="17.5703125" style="651" customWidth="1"/>
    <col min="11780" max="11780" width="10.28515625" style="651"/>
    <col min="11781" max="11781" width="11.85546875" style="651" customWidth="1"/>
    <col min="11782" max="12020" width="10.28515625" style="651"/>
    <col min="12021" max="12021" width="51.28515625" style="651" customWidth="1"/>
    <col min="12022" max="12022" width="6.85546875" style="651" customWidth="1"/>
    <col min="12023" max="12023" width="15.85546875" style="651" customWidth="1"/>
    <col min="12024" max="12024" width="10.28515625" style="651" customWidth="1"/>
    <col min="12025" max="12025" width="13.7109375" style="651" customWidth="1"/>
    <col min="12026" max="12026" width="6.85546875" style="651" customWidth="1"/>
    <col min="12027" max="12027" width="15.5703125" style="651" customWidth="1"/>
    <col min="12028" max="12028" width="10.28515625" style="651" customWidth="1"/>
    <col min="12029" max="12029" width="11.140625" style="651" customWidth="1"/>
    <col min="12030" max="12030" width="6.85546875" style="651" customWidth="1"/>
    <col min="12031" max="12031" width="15.5703125" style="651" customWidth="1"/>
    <col min="12032" max="12032" width="10.28515625" style="651" customWidth="1"/>
    <col min="12033" max="12033" width="11.140625" style="651" customWidth="1"/>
    <col min="12034" max="12034" width="10.28515625" style="651"/>
    <col min="12035" max="12035" width="17.5703125" style="651" customWidth="1"/>
    <col min="12036" max="12036" width="10.28515625" style="651"/>
    <col min="12037" max="12037" width="11.85546875" style="651" customWidth="1"/>
    <col min="12038" max="12276" width="10.28515625" style="651"/>
    <col min="12277" max="12277" width="51.28515625" style="651" customWidth="1"/>
    <col min="12278" max="12278" width="6.85546875" style="651" customWidth="1"/>
    <col min="12279" max="12279" width="15.85546875" style="651" customWidth="1"/>
    <col min="12280" max="12280" width="10.28515625" style="651" customWidth="1"/>
    <col min="12281" max="12281" width="13.7109375" style="651" customWidth="1"/>
    <col min="12282" max="12282" width="6.85546875" style="651" customWidth="1"/>
    <col min="12283" max="12283" width="15.5703125" style="651" customWidth="1"/>
    <col min="12284" max="12284" width="10.28515625" style="651" customWidth="1"/>
    <col min="12285" max="12285" width="11.140625" style="651" customWidth="1"/>
    <col min="12286" max="12286" width="6.85546875" style="651" customWidth="1"/>
    <col min="12287" max="12287" width="15.5703125" style="651" customWidth="1"/>
    <col min="12288" max="12288" width="10.28515625" style="651" customWidth="1"/>
    <col min="12289" max="12289" width="11.140625" style="651" customWidth="1"/>
    <col min="12290" max="12290" width="10.28515625" style="651"/>
    <col min="12291" max="12291" width="17.5703125" style="651" customWidth="1"/>
    <col min="12292" max="12292" width="10.28515625" style="651"/>
    <col min="12293" max="12293" width="11.85546875" style="651" customWidth="1"/>
    <col min="12294" max="12532" width="10.28515625" style="651"/>
    <col min="12533" max="12533" width="51.28515625" style="651" customWidth="1"/>
    <col min="12534" max="12534" width="6.85546875" style="651" customWidth="1"/>
    <col min="12535" max="12535" width="15.85546875" style="651" customWidth="1"/>
    <col min="12536" max="12536" width="10.28515625" style="651" customWidth="1"/>
    <col min="12537" max="12537" width="13.7109375" style="651" customWidth="1"/>
    <col min="12538" max="12538" width="6.85546875" style="651" customWidth="1"/>
    <col min="12539" max="12539" width="15.5703125" style="651" customWidth="1"/>
    <col min="12540" max="12540" width="10.28515625" style="651" customWidth="1"/>
    <col min="12541" max="12541" width="11.140625" style="651" customWidth="1"/>
    <col min="12542" max="12542" width="6.85546875" style="651" customWidth="1"/>
    <col min="12543" max="12543" width="15.5703125" style="651" customWidth="1"/>
    <col min="12544" max="12544" width="10.28515625" style="651" customWidth="1"/>
    <col min="12545" max="12545" width="11.140625" style="651" customWidth="1"/>
    <col min="12546" max="12546" width="10.28515625" style="651"/>
    <col min="12547" max="12547" width="17.5703125" style="651" customWidth="1"/>
    <col min="12548" max="12548" width="10.28515625" style="651"/>
    <col min="12549" max="12549" width="11.85546875" style="651" customWidth="1"/>
    <col min="12550" max="12788" width="10.28515625" style="651"/>
    <col min="12789" max="12789" width="51.28515625" style="651" customWidth="1"/>
    <col min="12790" max="12790" width="6.85546875" style="651" customWidth="1"/>
    <col min="12791" max="12791" width="15.85546875" style="651" customWidth="1"/>
    <col min="12792" max="12792" width="10.28515625" style="651" customWidth="1"/>
    <col min="12793" max="12793" width="13.7109375" style="651" customWidth="1"/>
    <col min="12794" max="12794" width="6.85546875" style="651" customWidth="1"/>
    <col min="12795" max="12795" width="15.5703125" style="651" customWidth="1"/>
    <col min="12796" max="12796" width="10.28515625" style="651" customWidth="1"/>
    <col min="12797" max="12797" width="11.140625" style="651" customWidth="1"/>
    <col min="12798" max="12798" width="6.85546875" style="651" customWidth="1"/>
    <col min="12799" max="12799" width="15.5703125" style="651" customWidth="1"/>
    <col min="12800" max="12800" width="10.28515625" style="651" customWidth="1"/>
    <col min="12801" max="12801" width="11.140625" style="651" customWidth="1"/>
    <col min="12802" max="12802" width="10.28515625" style="651"/>
    <col min="12803" max="12803" width="17.5703125" style="651" customWidth="1"/>
    <col min="12804" max="12804" width="10.28515625" style="651"/>
    <col min="12805" max="12805" width="11.85546875" style="651" customWidth="1"/>
    <col min="12806" max="13044" width="10.28515625" style="651"/>
    <col min="13045" max="13045" width="51.28515625" style="651" customWidth="1"/>
    <col min="13046" max="13046" width="6.85546875" style="651" customWidth="1"/>
    <col min="13047" max="13047" width="15.85546875" style="651" customWidth="1"/>
    <col min="13048" max="13048" width="10.28515625" style="651" customWidth="1"/>
    <col min="13049" max="13049" width="13.7109375" style="651" customWidth="1"/>
    <col min="13050" max="13050" width="6.85546875" style="651" customWidth="1"/>
    <col min="13051" max="13051" width="15.5703125" style="651" customWidth="1"/>
    <col min="13052" max="13052" width="10.28515625" style="651" customWidth="1"/>
    <col min="13053" max="13053" width="11.140625" style="651" customWidth="1"/>
    <col min="13054" max="13054" width="6.85546875" style="651" customWidth="1"/>
    <col min="13055" max="13055" width="15.5703125" style="651" customWidth="1"/>
    <col min="13056" max="13056" width="10.28515625" style="651" customWidth="1"/>
    <col min="13057" max="13057" width="11.140625" style="651" customWidth="1"/>
    <col min="13058" max="13058" width="10.28515625" style="651"/>
    <col min="13059" max="13059" width="17.5703125" style="651" customWidth="1"/>
    <col min="13060" max="13060" width="10.28515625" style="651"/>
    <col min="13061" max="13061" width="11.85546875" style="651" customWidth="1"/>
    <col min="13062" max="13300" width="10.28515625" style="651"/>
    <col min="13301" max="13301" width="51.28515625" style="651" customWidth="1"/>
    <col min="13302" max="13302" width="6.85546875" style="651" customWidth="1"/>
    <col min="13303" max="13303" width="15.85546875" style="651" customWidth="1"/>
    <col min="13304" max="13304" width="10.28515625" style="651" customWidth="1"/>
    <col min="13305" max="13305" width="13.7109375" style="651" customWidth="1"/>
    <col min="13306" max="13306" width="6.85546875" style="651" customWidth="1"/>
    <col min="13307" max="13307" width="15.5703125" style="651" customWidth="1"/>
    <col min="13308" max="13308" width="10.28515625" style="651" customWidth="1"/>
    <col min="13309" max="13309" width="11.140625" style="651" customWidth="1"/>
    <col min="13310" max="13310" width="6.85546875" style="651" customWidth="1"/>
    <col min="13311" max="13311" width="15.5703125" style="651" customWidth="1"/>
    <col min="13312" max="13312" width="10.28515625" style="651" customWidth="1"/>
    <col min="13313" max="13313" width="11.140625" style="651" customWidth="1"/>
    <col min="13314" max="13314" width="10.28515625" style="651"/>
    <col min="13315" max="13315" width="17.5703125" style="651" customWidth="1"/>
    <col min="13316" max="13316" width="10.28515625" style="651"/>
    <col min="13317" max="13317" width="11.85546875" style="651" customWidth="1"/>
    <col min="13318" max="13556" width="10.28515625" style="651"/>
    <col min="13557" max="13557" width="51.28515625" style="651" customWidth="1"/>
    <col min="13558" max="13558" width="6.85546875" style="651" customWidth="1"/>
    <col min="13559" max="13559" width="15.85546875" style="651" customWidth="1"/>
    <col min="13560" max="13560" width="10.28515625" style="651" customWidth="1"/>
    <col min="13561" max="13561" width="13.7109375" style="651" customWidth="1"/>
    <col min="13562" max="13562" width="6.85546875" style="651" customWidth="1"/>
    <col min="13563" max="13563" width="15.5703125" style="651" customWidth="1"/>
    <col min="13564" max="13564" width="10.28515625" style="651" customWidth="1"/>
    <col min="13565" max="13565" width="11.140625" style="651" customWidth="1"/>
    <col min="13566" max="13566" width="6.85546875" style="651" customWidth="1"/>
    <col min="13567" max="13567" width="15.5703125" style="651" customWidth="1"/>
    <col min="13568" max="13568" width="10.28515625" style="651" customWidth="1"/>
    <col min="13569" max="13569" width="11.140625" style="651" customWidth="1"/>
    <col min="13570" max="13570" width="10.28515625" style="651"/>
    <col min="13571" max="13571" width="17.5703125" style="651" customWidth="1"/>
    <col min="13572" max="13572" width="10.28515625" style="651"/>
    <col min="13573" max="13573" width="11.85546875" style="651" customWidth="1"/>
    <col min="13574" max="13812" width="10.28515625" style="651"/>
    <col min="13813" max="13813" width="51.28515625" style="651" customWidth="1"/>
    <col min="13814" max="13814" width="6.85546875" style="651" customWidth="1"/>
    <col min="13815" max="13815" width="15.85546875" style="651" customWidth="1"/>
    <col min="13816" max="13816" width="10.28515625" style="651" customWidth="1"/>
    <col min="13817" max="13817" width="13.7109375" style="651" customWidth="1"/>
    <col min="13818" max="13818" width="6.85546875" style="651" customWidth="1"/>
    <col min="13819" max="13819" width="15.5703125" style="651" customWidth="1"/>
    <col min="13820" max="13820" width="10.28515625" style="651" customWidth="1"/>
    <col min="13821" max="13821" width="11.140625" style="651" customWidth="1"/>
    <col min="13822" max="13822" width="6.85546875" style="651" customWidth="1"/>
    <col min="13823" max="13823" width="15.5703125" style="651" customWidth="1"/>
    <col min="13824" max="13824" width="10.28515625" style="651" customWidth="1"/>
    <col min="13825" max="13825" width="11.140625" style="651" customWidth="1"/>
    <col min="13826" max="13826" width="10.28515625" style="651"/>
    <col min="13827" max="13827" width="17.5703125" style="651" customWidth="1"/>
    <col min="13828" max="13828" width="10.28515625" style="651"/>
    <col min="13829" max="13829" width="11.85546875" style="651" customWidth="1"/>
    <col min="13830" max="14068" width="10.28515625" style="651"/>
    <col min="14069" max="14069" width="51.28515625" style="651" customWidth="1"/>
    <col min="14070" max="14070" width="6.85546875" style="651" customWidth="1"/>
    <col min="14071" max="14071" width="15.85546875" style="651" customWidth="1"/>
    <col min="14072" max="14072" width="10.28515625" style="651" customWidth="1"/>
    <col min="14073" max="14073" width="13.7109375" style="651" customWidth="1"/>
    <col min="14074" max="14074" width="6.85546875" style="651" customWidth="1"/>
    <col min="14075" max="14075" width="15.5703125" style="651" customWidth="1"/>
    <col min="14076" max="14076" width="10.28515625" style="651" customWidth="1"/>
    <col min="14077" max="14077" width="11.140625" style="651" customWidth="1"/>
    <col min="14078" max="14078" width="6.85546875" style="651" customWidth="1"/>
    <col min="14079" max="14079" width="15.5703125" style="651" customWidth="1"/>
    <col min="14080" max="14080" width="10.28515625" style="651" customWidth="1"/>
    <col min="14081" max="14081" width="11.140625" style="651" customWidth="1"/>
    <col min="14082" max="14082" width="10.28515625" style="651"/>
    <col min="14083" max="14083" width="17.5703125" style="651" customWidth="1"/>
    <col min="14084" max="14084" width="10.28515625" style="651"/>
    <col min="14085" max="14085" width="11.85546875" style="651" customWidth="1"/>
    <col min="14086" max="14324" width="10.28515625" style="651"/>
    <col min="14325" max="14325" width="51.28515625" style="651" customWidth="1"/>
    <col min="14326" max="14326" width="6.85546875" style="651" customWidth="1"/>
    <col min="14327" max="14327" width="15.85546875" style="651" customWidth="1"/>
    <col min="14328" max="14328" width="10.28515625" style="651" customWidth="1"/>
    <col min="14329" max="14329" width="13.7109375" style="651" customWidth="1"/>
    <col min="14330" max="14330" width="6.85546875" style="651" customWidth="1"/>
    <col min="14331" max="14331" width="15.5703125" style="651" customWidth="1"/>
    <col min="14332" max="14332" width="10.28515625" style="651" customWidth="1"/>
    <col min="14333" max="14333" width="11.140625" style="651" customWidth="1"/>
    <col min="14334" max="14334" width="6.85546875" style="651" customWidth="1"/>
    <col min="14335" max="14335" width="15.5703125" style="651" customWidth="1"/>
    <col min="14336" max="14336" width="10.28515625" style="651" customWidth="1"/>
    <col min="14337" max="14337" width="11.140625" style="651" customWidth="1"/>
    <col min="14338" max="14338" width="10.28515625" style="651"/>
    <col min="14339" max="14339" width="17.5703125" style="651" customWidth="1"/>
    <col min="14340" max="14340" width="10.28515625" style="651"/>
    <col min="14341" max="14341" width="11.85546875" style="651" customWidth="1"/>
    <col min="14342" max="14580" width="10.28515625" style="651"/>
    <col min="14581" max="14581" width="51.28515625" style="651" customWidth="1"/>
    <col min="14582" max="14582" width="6.85546875" style="651" customWidth="1"/>
    <col min="14583" max="14583" width="15.85546875" style="651" customWidth="1"/>
    <col min="14584" max="14584" width="10.28515625" style="651" customWidth="1"/>
    <col min="14585" max="14585" width="13.7109375" style="651" customWidth="1"/>
    <col min="14586" max="14586" width="6.85546875" style="651" customWidth="1"/>
    <col min="14587" max="14587" width="15.5703125" style="651" customWidth="1"/>
    <col min="14588" max="14588" width="10.28515625" style="651" customWidth="1"/>
    <col min="14589" max="14589" width="11.140625" style="651" customWidth="1"/>
    <col min="14590" max="14590" width="6.85546875" style="651" customWidth="1"/>
    <col min="14591" max="14591" width="15.5703125" style="651" customWidth="1"/>
    <col min="14592" max="14592" width="10.28515625" style="651" customWidth="1"/>
    <col min="14593" max="14593" width="11.140625" style="651" customWidth="1"/>
    <col min="14594" max="14594" width="10.28515625" style="651"/>
    <col min="14595" max="14595" width="17.5703125" style="651" customWidth="1"/>
    <col min="14596" max="14596" width="10.28515625" style="651"/>
    <col min="14597" max="14597" width="11.85546875" style="651" customWidth="1"/>
    <col min="14598" max="14836" width="10.28515625" style="651"/>
    <col min="14837" max="14837" width="51.28515625" style="651" customWidth="1"/>
    <col min="14838" max="14838" width="6.85546875" style="651" customWidth="1"/>
    <col min="14839" max="14839" width="15.85546875" style="651" customWidth="1"/>
    <col min="14840" max="14840" width="10.28515625" style="651" customWidth="1"/>
    <col min="14841" max="14841" width="13.7109375" style="651" customWidth="1"/>
    <col min="14842" max="14842" width="6.85546875" style="651" customWidth="1"/>
    <col min="14843" max="14843" width="15.5703125" style="651" customWidth="1"/>
    <col min="14844" max="14844" width="10.28515625" style="651" customWidth="1"/>
    <col min="14845" max="14845" width="11.140625" style="651" customWidth="1"/>
    <col min="14846" max="14846" width="6.85546875" style="651" customWidth="1"/>
    <col min="14847" max="14847" width="15.5703125" style="651" customWidth="1"/>
    <col min="14848" max="14848" width="10.28515625" style="651" customWidth="1"/>
    <col min="14849" max="14849" width="11.140625" style="651" customWidth="1"/>
    <col min="14850" max="14850" width="10.28515625" style="651"/>
    <col min="14851" max="14851" width="17.5703125" style="651" customWidth="1"/>
    <col min="14852" max="14852" width="10.28515625" style="651"/>
    <col min="14853" max="14853" width="11.85546875" style="651" customWidth="1"/>
    <col min="14854" max="15092" width="10.28515625" style="651"/>
    <col min="15093" max="15093" width="51.28515625" style="651" customWidth="1"/>
    <col min="15094" max="15094" width="6.85546875" style="651" customWidth="1"/>
    <col min="15095" max="15095" width="15.85546875" style="651" customWidth="1"/>
    <col min="15096" max="15096" width="10.28515625" style="651" customWidth="1"/>
    <col min="15097" max="15097" width="13.7109375" style="651" customWidth="1"/>
    <col min="15098" max="15098" width="6.85546875" style="651" customWidth="1"/>
    <col min="15099" max="15099" width="15.5703125" style="651" customWidth="1"/>
    <col min="15100" max="15100" width="10.28515625" style="651" customWidth="1"/>
    <col min="15101" max="15101" width="11.140625" style="651" customWidth="1"/>
    <col min="15102" max="15102" width="6.85546875" style="651" customWidth="1"/>
    <col min="15103" max="15103" width="15.5703125" style="651" customWidth="1"/>
    <col min="15104" max="15104" width="10.28515625" style="651" customWidth="1"/>
    <col min="15105" max="15105" width="11.140625" style="651" customWidth="1"/>
    <col min="15106" max="15106" width="10.28515625" style="651"/>
    <col min="15107" max="15107" width="17.5703125" style="651" customWidth="1"/>
    <col min="15108" max="15108" width="10.28515625" style="651"/>
    <col min="15109" max="15109" width="11.85546875" style="651" customWidth="1"/>
    <col min="15110" max="15348" width="10.28515625" style="651"/>
    <col min="15349" max="15349" width="51.28515625" style="651" customWidth="1"/>
    <col min="15350" max="15350" width="6.85546875" style="651" customWidth="1"/>
    <col min="15351" max="15351" width="15.85546875" style="651" customWidth="1"/>
    <col min="15352" max="15352" width="10.28515625" style="651" customWidth="1"/>
    <col min="15353" max="15353" width="13.7109375" style="651" customWidth="1"/>
    <col min="15354" max="15354" width="6.85546875" style="651" customWidth="1"/>
    <col min="15355" max="15355" width="15.5703125" style="651" customWidth="1"/>
    <col min="15356" max="15356" width="10.28515625" style="651" customWidth="1"/>
    <col min="15357" max="15357" width="11.140625" style="651" customWidth="1"/>
    <col min="15358" max="15358" width="6.85546875" style="651" customWidth="1"/>
    <col min="15359" max="15359" width="15.5703125" style="651" customWidth="1"/>
    <col min="15360" max="15360" width="10.28515625" style="651" customWidth="1"/>
    <col min="15361" max="15361" width="11.140625" style="651" customWidth="1"/>
    <col min="15362" max="15362" width="10.28515625" style="651"/>
    <col min="15363" max="15363" width="17.5703125" style="651" customWidth="1"/>
    <col min="15364" max="15364" width="10.28515625" style="651"/>
    <col min="15365" max="15365" width="11.85546875" style="651" customWidth="1"/>
    <col min="15366" max="15604" width="10.28515625" style="651"/>
    <col min="15605" max="15605" width="51.28515625" style="651" customWidth="1"/>
    <col min="15606" max="15606" width="6.85546875" style="651" customWidth="1"/>
    <col min="15607" max="15607" width="15.85546875" style="651" customWidth="1"/>
    <col min="15608" max="15608" width="10.28515625" style="651" customWidth="1"/>
    <col min="15609" max="15609" width="13.7109375" style="651" customWidth="1"/>
    <col min="15610" max="15610" width="6.85546875" style="651" customWidth="1"/>
    <col min="15611" max="15611" width="15.5703125" style="651" customWidth="1"/>
    <col min="15612" max="15612" width="10.28515625" style="651" customWidth="1"/>
    <col min="15613" max="15613" width="11.140625" style="651" customWidth="1"/>
    <col min="15614" max="15614" width="6.85546875" style="651" customWidth="1"/>
    <col min="15615" max="15615" width="15.5703125" style="651" customWidth="1"/>
    <col min="15616" max="15616" width="10.28515625" style="651" customWidth="1"/>
    <col min="15617" max="15617" width="11.140625" style="651" customWidth="1"/>
    <col min="15618" max="15618" width="10.28515625" style="651"/>
    <col min="15619" max="15619" width="17.5703125" style="651" customWidth="1"/>
    <col min="15620" max="15620" width="10.28515625" style="651"/>
    <col min="15621" max="15621" width="11.85546875" style="651" customWidth="1"/>
    <col min="15622" max="15860" width="10.28515625" style="651"/>
    <col min="15861" max="15861" width="51.28515625" style="651" customWidth="1"/>
    <col min="15862" max="15862" width="6.85546875" style="651" customWidth="1"/>
    <col min="15863" max="15863" width="15.85546875" style="651" customWidth="1"/>
    <col min="15864" max="15864" width="10.28515625" style="651" customWidth="1"/>
    <col min="15865" max="15865" width="13.7109375" style="651" customWidth="1"/>
    <col min="15866" max="15866" width="6.85546875" style="651" customWidth="1"/>
    <col min="15867" max="15867" width="15.5703125" style="651" customWidth="1"/>
    <col min="15868" max="15868" width="10.28515625" style="651" customWidth="1"/>
    <col min="15869" max="15869" width="11.140625" style="651" customWidth="1"/>
    <col min="15870" max="15870" width="6.85546875" style="651" customWidth="1"/>
    <col min="15871" max="15871" width="15.5703125" style="651" customWidth="1"/>
    <col min="15872" max="15872" width="10.28515625" style="651" customWidth="1"/>
    <col min="15873" max="15873" width="11.140625" style="651" customWidth="1"/>
    <col min="15874" max="15874" width="10.28515625" style="651"/>
    <col min="15875" max="15875" width="17.5703125" style="651" customWidth="1"/>
    <col min="15876" max="15876" width="10.28515625" style="651"/>
    <col min="15877" max="15877" width="11.85546875" style="651" customWidth="1"/>
    <col min="15878" max="16116" width="10.28515625" style="651"/>
    <col min="16117" max="16117" width="51.28515625" style="651" customWidth="1"/>
    <col min="16118" max="16118" width="6.85546875" style="651" customWidth="1"/>
    <col min="16119" max="16119" width="15.85546875" style="651" customWidth="1"/>
    <col min="16120" max="16120" width="10.28515625" style="651" customWidth="1"/>
    <col min="16121" max="16121" width="13.7109375" style="651" customWidth="1"/>
    <col min="16122" max="16122" width="6.85546875" style="651" customWidth="1"/>
    <col min="16123" max="16123" width="15.5703125" style="651" customWidth="1"/>
    <col min="16124" max="16124" width="10.28515625" style="651" customWidth="1"/>
    <col min="16125" max="16125" width="11.140625" style="651" customWidth="1"/>
    <col min="16126" max="16126" width="6.85546875" style="651" customWidth="1"/>
    <col min="16127" max="16127" width="15.5703125" style="651" customWidth="1"/>
    <col min="16128" max="16128" width="10.28515625" style="651" customWidth="1"/>
    <col min="16129" max="16129" width="11.140625" style="651" customWidth="1"/>
    <col min="16130" max="16130" width="10.28515625" style="651"/>
    <col min="16131" max="16131" width="17.5703125" style="651" customWidth="1"/>
    <col min="16132" max="16132" width="10.28515625" style="651"/>
    <col min="16133" max="16133" width="11.85546875" style="651" customWidth="1"/>
    <col min="16134" max="16384" width="10.28515625" style="651"/>
  </cols>
  <sheetData>
    <row r="1" spans="1:9" s="645" customFormat="1" ht="24.75" customHeight="1" thickTop="1" x14ac:dyDescent="0.25">
      <c r="A1" s="1628" t="s">
        <v>1158</v>
      </c>
      <c r="B1" s="1621" t="s">
        <v>1259</v>
      </c>
      <c r="C1" s="1621"/>
      <c r="D1" s="1621"/>
      <c r="E1" s="1631"/>
      <c r="F1" s="1621" t="s">
        <v>1311</v>
      </c>
      <c r="G1" s="1621"/>
      <c r="H1" s="1621"/>
      <c r="I1" s="1622"/>
    </row>
    <row r="2" spans="1:9" s="645" customFormat="1" ht="24.75" customHeight="1" x14ac:dyDescent="0.25">
      <c r="A2" s="1629"/>
      <c r="B2" s="1623" t="s">
        <v>1159</v>
      </c>
      <c r="C2" s="1625" t="s">
        <v>1160</v>
      </c>
      <c r="D2" s="1625"/>
      <c r="E2" s="1632" t="s">
        <v>1173</v>
      </c>
      <c r="F2" s="1623" t="s">
        <v>1159</v>
      </c>
      <c r="G2" s="1625" t="s">
        <v>1160</v>
      </c>
      <c r="H2" s="1625"/>
      <c r="I2" s="1626" t="s">
        <v>1173</v>
      </c>
    </row>
    <row r="3" spans="1:9" s="645" customFormat="1" ht="41.25" customHeight="1" thickBot="1" x14ac:dyDescent="0.3">
      <c r="A3" s="1630"/>
      <c r="B3" s="1624"/>
      <c r="C3" s="646" t="s">
        <v>1161</v>
      </c>
      <c r="D3" s="646" t="s">
        <v>1162</v>
      </c>
      <c r="E3" s="1633"/>
      <c r="F3" s="1624"/>
      <c r="G3" s="646" t="s">
        <v>1161</v>
      </c>
      <c r="H3" s="646" t="s">
        <v>1162</v>
      </c>
      <c r="I3" s="1627"/>
    </row>
    <row r="4" spans="1:9" ht="32.25" thickTop="1" x14ac:dyDescent="0.25">
      <c r="A4" s="647" t="s">
        <v>1163</v>
      </c>
      <c r="B4" s="666">
        <v>256</v>
      </c>
      <c r="C4" s="648" t="s">
        <v>1164</v>
      </c>
      <c r="D4" s="649">
        <v>100</v>
      </c>
      <c r="E4" s="650">
        <v>2397000</v>
      </c>
      <c r="F4" s="666">
        <v>256</v>
      </c>
      <c r="G4" s="648" t="s">
        <v>1164</v>
      </c>
      <c r="H4" s="649">
        <v>100</v>
      </c>
      <c r="I4" s="681">
        <v>2397000</v>
      </c>
    </row>
    <row r="5" spans="1:9" ht="39.75" customHeight="1" x14ac:dyDescent="0.25">
      <c r="A5" s="652" t="s">
        <v>1165</v>
      </c>
      <c r="B5" s="667">
        <v>450</v>
      </c>
      <c r="C5" s="653" t="s">
        <v>1166</v>
      </c>
      <c r="D5" s="654">
        <v>100</v>
      </c>
      <c r="E5" s="655">
        <v>3600000</v>
      </c>
      <c r="F5" s="667">
        <v>450</v>
      </c>
      <c r="G5" s="653" t="s">
        <v>1166</v>
      </c>
      <c r="H5" s="654">
        <v>100</v>
      </c>
      <c r="I5" s="682">
        <v>3600000</v>
      </c>
    </row>
    <row r="6" spans="1:9" ht="39.75" customHeight="1" x14ac:dyDescent="0.25">
      <c r="A6" s="656" t="s">
        <v>1167</v>
      </c>
      <c r="B6" s="668">
        <v>14</v>
      </c>
      <c r="C6" s="653" t="s">
        <v>1164</v>
      </c>
      <c r="D6" s="657">
        <v>100</v>
      </c>
      <c r="E6" s="655">
        <v>144000</v>
      </c>
      <c r="F6" s="668">
        <v>14</v>
      </c>
      <c r="G6" s="653" t="s">
        <v>1164</v>
      </c>
      <c r="H6" s="657">
        <v>100</v>
      </c>
      <c r="I6" s="682">
        <v>144000</v>
      </c>
    </row>
    <row r="7" spans="1:9" ht="39.75" customHeight="1" x14ac:dyDescent="0.25">
      <c r="A7" s="652" t="s">
        <v>1168</v>
      </c>
      <c r="B7" s="667">
        <v>22</v>
      </c>
      <c r="C7" s="653" t="s">
        <v>1164</v>
      </c>
      <c r="D7" s="654">
        <v>100</v>
      </c>
      <c r="E7" s="655">
        <v>208000</v>
      </c>
      <c r="F7" s="667">
        <v>22</v>
      </c>
      <c r="G7" s="653" t="s">
        <v>1164</v>
      </c>
      <c r="H7" s="654">
        <v>100</v>
      </c>
      <c r="I7" s="682">
        <v>208000</v>
      </c>
    </row>
    <row r="8" spans="1:9" ht="39.75" customHeight="1" x14ac:dyDescent="0.25">
      <c r="A8" s="652" t="s">
        <v>1169</v>
      </c>
      <c r="B8" s="667">
        <v>3200</v>
      </c>
      <c r="C8" s="653" t="s">
        <v>1164</v>
      </c>
      <c r="D8" s="654">
        <v>100</v>
      </c>
      <c r="E8" s="655">
        <v>31100000</v>
      </c>
      <c r="F8" s="667">
        <v>3200</v>
      </c>
      <c r="G8" s="653" t="s">
        <v>1164</v>
      </c>
      <c r="H8" s="654">
        <v>100</v>
      </c>
      <c r="I8" s="682">
        <v>31100000</v>
      </c>
    </row>
    <row r="9" spans="1:9" ht="39.75" customHeight="1" x14ac:dyDescent="0.25">
      <c r="A9" s="652" t="s">
        <v>1170</v>
      </c>
      <c r="B9" s="667">
        <v>64</v>
      </c>
      <c r="C9" s="653" t="s">
        <v>1164</v>
      </c>
      <c r="D9" s="654">
        <v>100</v>
      </c>
      <c r="E9" s="655">
        <v>515000</v>
      </c>
      <c r="F9" s="667">
        <v>64</v>
      </c>
      <c r="G9" s="653" t="s">
        <v>1164</v>
      </c>
      <c r="H9" s="654">
        <v>100</v>
      </c>
      <c r="I9" s="682">
        <v>515000</v>
      </c>
    </row>
    <row r="10" spans="1:9" ht="39.75" customHeight="1" thickBot="1" x14ac:dyDescent="0.3">
      <c r="A10" s="658" t="s">
        <v>1171</v>
      </c>
      <c r="B10" s="669">
        <v>14</v>
      </c>
      <c r="C10" s="670" t="s">
        <v>1172</v>
      </c>
      <c r="D10" s="671">
        <v>100</v>
      </c>
      <c r="E10" s="672">
        <v>4200000</v>
      </c>
      <c r="F10" s="719">
        <v>14</v>
      </c>
      <c r="G10" s="670" t="s">
        <v>1172</v>
      </c>
      <c r="H10" s="671">
        <v>100</v>
      </c>
      <c r="I10" s="683">
        <v>4200000</v>
      </c>
    </row>
    <row r="11" spans="1:9" ht="38.25" customHeight="1" thickTop="1" thickBot="1" x14ac:dyDescent="0.3">
      <c r="A11" s="659" t="s">
        <v>262</v>
      </c>
      <c r="B11" s="673"/>
      <c r="C11" s="660"/>
      <c r="D11" s="660"/>
      <c r="E11" s="661">
        <v>42164000</v>
      </c>
      <c r="F11" s="673"/>
      <c r="G11" s="660"/>
      <c r="H11" s="660"/>
      <c r="I11" s="684">
        <v>42164000</v>
      </c>
    </row>
    <row r="12" spans="1:9" ht="16.5" thickTop="1" x14ac:dyDescent="0.25">
      <c r="A12" s="662"/>
      <c r="C12" s="664"/>
      <c r="D12" s="664"/>
      <c r="E12" s="664"/>
    </row>
    <row r="13" spans="1:9" x14ac:dyDescent="0.25">
      <c r="A13" s="662"/>
      <c r="C13" s="664"/>
      <c r="D13" s="664"/>
      <c r="E13" s="664"/>
    </row>
    <row r="14" spans="1:9" x14ac:dyDescent="0.25">
      <c r="A14" s="662"/>
      <c r="C14" s="664"/>
      <c r="D14" s="664"/>
      <c r="E14" s="664"/>
    </row>
    <row r="15" spans="1:9" x14ac:dyDescent="0.25">
      <c r="A15" s="662"/>
      <c r="D15" s="664"/>
      <c r="E15" s="664"/>
    </row>
    <row r="16" spans="1:9" x14ac:dyDescent="0.25">
      <c r="A16" s="662"/>
      <c r="D16" s="664"/>
      <c r="E16" s="664"/>
    </row>
    <row r="17" spans="1:5" x14ac:dyDescent="0.25">
      <c r="A17" s="662"/>
      <c r="D17" s="664"/>
      <c r="E17" s="664"/>
    </row>
    <row r="18" spans="1:5" x14ac:dyDescent="0.25">
      <c r="A18" s="662"/>
      <c r="D18" s="664"/>
      <c r="E18" s="664"/>
    </row>
    <row r="19" spans="1:5" s="665" customFormat="1" x14ac:dyDescent="0.25">
      <c r="A19" s="663"/>
      <c r="B19" s="663"/>
      <c r="D19" s="664"/>
      <c r="E19" s="664"/>
    </row>
    <row r="20" spans="1:5" s="665" customFormat="1" x14ac:dyDescent="0.25">
      <c r="A20" s="663"/>
      <c r="B20" s="663"/>
      <c r="D20" s="664"/>
      <c r="E20" s="664"/>
    </row>
    <row r="21" spans="1:5" s="665" customFormat="1" x14ac:dyDescent="0.25">
      <c r="A21" s="663"/>
      <c r="B21" s="663"/>
      <c r="D21" s="664"/>
      <c r="E21" s="664"/>
    </row>
    <row r="22" spans="1:5" s="665" customFormat="1" x14ac:dyDescent="0.25">
      <c r="A22" s="663"/>
      <c r="B22" s="663"/>
      <c r="D22" s="664"/>
      <c r="E22" s="664"/>
    </row>
    <row r="23" spans="1:5" s="665" customFormat="1" x14ac:dyDescent="0.25">
      <c r="A23" s="663"/>
      <c r="B23" s="663"/>
      <c r="D23" s="664"/>
      <c r="E23" s="664"/>
    </row>
    <row r="24" spans="1:5" s="665" customFormat="1" x14ac:dyDescent="0.25">
      <c r="A24" s="663"/>
      <c r="B24" s="663"/>
      <c r="D24" s="664"/>
      <c r="E24" s="664"/>
    </row>
    <row r="25" spans="1:5" s="665" customFormat="1" x14ac:dyDescent="0.25">
      <c r="A25" s="663"/>
      <c r="B25" s="663"/>
      <c r="D25" s="664"/>
      <c r="E25" s="664"/>
    </row>
    <row r="26" spans="1:5" s="665" customFormat="1" x14ac:dyDescent="0.25">
      <c r="A26" s="663"/>
      <c r="B26" s="663"/>
      <c r="D26" s="664"/>
      <c r="E26" s="664"/>
    </row>
    <row r="27" spans="1:5" s="665" customFormat="1" x14ac:dyDescent="0.25">
      <c r="A27" s="663"/>
      <c r="B27" s="663"/>
      <c r="D27" s="664"/>
      <c r="E27" s="664"/>
    </row>
    <row r="28" spans="1:5" s="665" customFormat="1" x14ac:dyDescent="0.25">
      <c r="A28" s="663"/>
      <c r="B28" s="663"/>
      <c r="D28" s="664"/>
      <c r="E28" s="664"/>
    </row>
    <row r="29" spans="1:5" s="665" customFormat="1" x14ac:dyDescent="0.25">
      <c r="A29" s="663"/>
      <c r="B29" s="663"/>
      <c r="D29" s="664"/>
      <c r="E29" s="664"/>
    </row>
    <row r="30" spans="1:5" s="665" customFormat="1" x14ac:dyDescent="0.25">
      <c r="A30" s="663"/>
      <c r="B30" s="663"/>
      <c r="D30" s="664"/>
      <c r="E30" s="664"/>
    </row>
    <row r="31" spans="1:5" s="665" customFormat="1" x14ac:dyDescent="0.25">
      <c r="A31" s="663"/>
      <c r="B31" s="663"/>
      <c r="D31" s="664"/>
      <c r="E31" s="664"/>
    </row>
    <row r="32" spans="1:5" s="665" customFormat="1" x14ac:dyDescent="0.25">
      <c r="A32" s="663"/>
      <c r="B32" s="663"/>
      <c r="D32" s="664"/>
      <c r="E32" s="664"/>
    </row>
    <row r="33" spans="1:5" s="665" customFormat="1" x14ac:dyDescent="0.25">
      <c r="A33" s="663"/>
      <c r="B33" s="663"/>
      <c r="D33" s="664"/>
      <c r="E33" s="664"/>
    </row>
    <row r="34" spans="1:5" s="665" customFormat="1" x14ac:dyDescent="0.25">
      <c r="A34" s="663"/>
      <c r="B34" s="663"/>
      <c r="D34" s="664"/>
      <c r="E34" s="664"/>
    </row>
    <row r="35" spans="1:5" s="665" customFormat="1" x14ac:dyDescent="0.25">
      <c r="A35" s="663"/>
      <c r="B35" s="663"/>
      <c r="D35" s="664"/>
      <c r="E35" s="664"/>
    </row>
    <row r="36" spans="1:5" s="665" customFormat="1" x14ac:dyDescent="0.25">
      <c r="A36" s="663"/>
      <c r="B36" s="663"/>
      <c r="D36" s="664"/>
      <c r="E36" s="664"/>
    </row>
    <row r="37" spans="1:5" s="665" customFormat="1" x14ac:dyDescent="0.25">
      <c r="A37" s="663"/>
      <c r="B37" s="663"/>
      <c r="D37" s="664"/>
      <c r="E37" s="664"/>
    </row>
    <row r="38" spans="1:5" s="665" customFormat="1" x14ac:dyDescent="0.25">
      <c r="A38" s="663"/>
      <c r="B38" s="663"/>
      <c r="D38" s="664"/>
      <c r="E38" s="664"/>
    </row>
    <row r="39" spans="1:5" s="665" customFormat="1" x14ac:dyDescent="0.25">
      <c r="A39" s="663"/>
      <c r="B39" s="663"/>
      <c r="D39" s="664"/>
      <c r="E39" s="664"/>
    </row>
    <row r="40" spans="1:5" s="665" customFormat="1" x14ac:dyDescent="0.25">
      <c r="A40" s="663"/>
      <c r="B40" s="663"/>
      <c r="D40" s="664"/>
      <c r="E40" s="664"/>
    </row>
    <row r="41" spans="1:5" s="665" customFormat="1" x14ac:dyDescent="0.25">
      <c r="A41" s="663"/>
      <c r="B41" s="663"/>
      <c r="D41" s="664"/>
      <c r="E41" s="664"/>
    </row>
    <row r="42" spans="1:5" s="665" customFormat="1" x14ac:dyDescent="0.25">
      <c r="A42" s="663"/>
      <c r="B42" s="663"/>
      <c r="D42" s="664"/>
      <c r="E42" s="664"/>
    </row>
    <row r="43" spans="1:5" s="665" customFormat="1" x14ac:dyDescent="0.25">
      <c r="A43" s="663"/>
      <c r="B43" s="663"/>
      <c r="D43" s="664"/>
      <c r="E43" s="664"/>
    </row>
    <row r="44" spans="1:5" s="665" customFormat="1" x14ac:dyDescent="0.25">
      <c r="A44" s="663"/>
      <c r="B44" s="663"/>
      <c r="D44" s="664"/>
      <c r="E44" s="664"/>
    </row>
    <row r="45" spans="1:5" s="665" customFormat="1" x14ac:dyDescent="0.25">
      <c r="A45" s="663"/>
      <c r="B45" s="663"/>
      <c r="D45" s="664"/>
      <c r="E45" s="664"/>
    </row>
    <row r="46" spans="1:5" s="665" customFormat="1" x14ac:dyDescent="0.25">
      <c r="A46" s="663"/>
      <c r="B46" s="663"/>
      <c r="D46" s="664"/>
      <c r="E46" s="664"/>
    </row>
    <row r="47" spans="1:5" s="665" customFormat="1" x14ac:dyDescent="0.25">
      <c r="A47" s="663"/>
      <c r="B47" s="663"/>
      <c r="D47" s="664"/>
      <c r="E47" s="664"/>
    </row>
    <row r="48" spans="1:5" s="665" customFormat="1" x14ac:dyDescent="0.25">
      <c r="A48" s="663"/>
      <c r="B48" s="663"/>
      <c r="D48" s="664"/>
      <c r="E48" s="664"/>
    </row>
    <row r="49" spans="1:5" s="665" customFormat="1" x14ac:dyDescent="0.25">
      <c r="A49" s="663"/>
      <c r="B49" s="663"/>
      <c r="D49" s="664"/>
      <c r="E49" s="664"/>
    </row>
    <row r="50" spans="1:5" s="665" customFormat="1" x14ac:dyDescent="0.25">
      <c r="A50" s="663"/>
      <c r="B50" s="663"/>
      <c r="D50" s="664"/>
      <c r="E50" s="664"/>
    </row>
    <row r="51" spans="1:5" s="665" customFormat="1" x14ac:dyDescent="0.25">
      <c r="A51" s="663"/>
      <c r="B51" s="663"/>
      <c r="D51" s="664"/>
      <c r="E51" s="664"/>
    </row>
    <row r="52" spans="1:5" s="665" customFormat="1" x14ac:dyDescent="0.25">
      <c r="A52" s="663"/>
      <c r="B52" s="663"/>
      <c r="D52" s="664"/>
      <c r="E52" s="664"/>
    </row>
    <row r="53" spans="1:5" s="665" customFormat="1" x14ac:dyDescent="0.25">
      <c r="A53" s="663"/>
      <c r="B53" s="663"/>
      <c r="D53" s="664"/>
      <c r="E53" s="664"/>
    </row>
    <row r="54" spans="1:5" s="665" customFormat="1" x14ac:dyDescent="0.25">
      <c r="A54" s="663"/>
      <c r="B54" s="663"/>
      <c r="D54" s="664"/>
      <c r="E54" s="664"/>
    </row>
    <row r="55" spans="1:5" s="665" customFormat="1" x14ac:dyDescent="0.25">
      <c r="A55" s="663"/>
      <c r="B55" s="663"/>
      <c r="D55" s="664"/>
      <c r="E55" s="664"/>
    </row>
    <row r="56" spans="1:5" s="665" customFormat="1" x14ac:dyDescent="0.25">
      <c r="A56" s="663"/>
      <c r="B56" s="663"/>
      <c r="D56" s="664"/>
      <c r="E56" s="664"/>
    </row>
    <row r="57" spans="1:5" s="665" customFormat="1" x14ac:dyDescent="0.25">
      <c r="A57" s="663"/>
      <c r="B57" s="663"/>
      <c r="D57" s="664"/>
      <c r="E57" s="664"/>
    </row>
    <row r="58" spans="1:5" s="665" customFormat="1" x14ac:dyDescent="0.25">
      <c r="A58" s="663"/>
      <c r="B58" s="663"/>
      <c r="D58" s="664"/>
      <c r="E58" s="664"/>
    </row>
    <row r="59" spans="1:5" s="665" customFormat="1" x14ac:dyDescent="0.25">
      <c r="A59" s="663"/>
      <c r="B59" s="663"/>
      <c r="D59" s="664"/>
      <c r="E59" s="664"/>
    </row>
    <row r="60" spans="1:5" s="665" customFormat="1" x14ac:dyDescent="0.25">
      <c r="A60" s="663"/>
      <c r="B60" s="663"/>
      <c r="D60" s="664"/>
      <c r="E60" s="664"/>
    </row>
    <row r="61" spans="1:5" s="665" customFormat="1" x14ac:dyDescent="0.25">
      <c r="A61" s="663"/>
      <c r="B61" s="663"/>
      <c r="D61" s="664"/>
      <c r="E61" s="664"/>
    </row>
    <row r="62" spans="1:5" s="665" customFormat="1" x14ac:dyDescent="0.25">
      <c r="A62" s="663"/>
      <c r="B62" s="663"/>
      <c r="D62" s="664"/>
      <c r="E62" s="664"/>
    </row>
    <row r="63" spans="1:5" s="665" customFormat="1" x14ac:dyDescent="0.25">
      <c r="A63" s="663"/>
      <c r="B63" s="663"/>
      <c r="D63" s="664"/>
      <c r="E63" s="664"/>
    </row>
    <row r="64" spans="1:5" s="665" customFormat="1" x14ac:dyDescent="0.25">
      <c r="A64" s="663"/>
      <c r="B64" s="663"/>
      <c r="D64" s="664"/>
      <c r="E64" s="664"/>
    </row>
    <row r="65" spans="1:5" s="665" customFormat="1" x14ac:dyDescent="0.25">
      <c r="A65" s="663"/>
      <c r="B65" s="663"/>
      <c r="D65" s="664"/>
      <c r="E65" s="664"/>
    </row>
    <row r="66" spans="1:5" s="665" customFormat="1" x14ac:dyDescent="0.25">
      <c r="A66" s="663"/>
      <c r="B66" s="663"/>
      <c r="D66" s="664"/>
      <c r="E66" s="664"/>
    </row>
    <row r="67" spans="1:5" s="665" customFormat="1" x14ac:dyDescent="0.25">
      <c r="A67" s="663"/>
      <c r="B67" s="663"/>
      <c r="D67" s="664"/>
      <c r="E67" s="664"/>
    </row>
    <row r="68" spans="1:5" s="665" customFormat="1" x14ac:dyDescent="0.25">
      <c r="A68" s="663"/>
      <c r="B68" s="663"/>
      <c r="D68" s="664"/>
      <c r="E68" s="664"/>
    </row>
    <row r="69" spans="1:5" s="665" customFormat="1" x14ac:dyDescent="0.25">
      <c r="A69" s="663"/>
      <c r="B69" s="663"/>
      <c r="D69" s="664"/>
      <c r="E69" s="664"/>
    </row>
    <row r="70" spans="1:5" s="665" customFormat="1" x14ac:dyDescent="0.25">
      <c r="A70" s="663"/>
      <c r="B70" s="663"/>
      <c r="D70" s="664"/>
      <c r="E70" s="664"/>
    </row>
    <row r="71" spans="1:5" s="665" customFormat="1" x14ac:dyDescent="0.25">
      <c r="A71" s="663"/>
      <c r="B71" s="663"/>
      <c r="D71" s="664"/>
      <c r="E71" s="664"/>
    </row>
    <row r="72" spans="1:5" s="665" customFormat="1" x14ac:dyDescent="0.25">
      <c r="A72" s="663"/>
      <c r="B72" s="663"/>
      <c r="D72" s="664"/>
      <c r="E72" s="664"/>
    </row>
    <row r="73" spans="1:5" s="665" customFormat="1" x14ac:dyDescent="0.25">
      <c r="A73" s="663"/>
      <c r="B73" s="663"/>
      <c r="D73" s="664"/>
      <c r="E73" s="664"/>
    </row>
    <row r="74" spans="1:5" s="665" customFormat="1" x14ac:dyDescent="0.25">
      <c r="A74" s="663"/>
      <c r="B74" s="663"/>
      <c r="D74" s="664"/>
      <c r="E74" s="664"/>
    </row>
  </sheetData>
  <mergeCells count="9">
    <mergeCell ref="F1:I1"/>
    <mergeCell ref="F2:F3"/>
    <mergeCell ref="G2:H2"/>
    <mergeCell ref="I2:I3"/>
    <mergeCell ref="A1:A3"/>
    <mergeCell ref="B1:E1"/>
    <mergeCell ref="B2:B3"/>
    <mergeCell ref="C2:D2"/>
    <mergeCell ref="E2:E3"/>
  </mergeCells>
  <printOptions horizontalCentered="1"/>
  <pageMargins left="0.31496062992125984" right="0.23622047244094491" top="1.2204724409448819" bottom="0.98425196850393704" header="0.70866141732283472" footer="0.51181102362204722"/>
  <pageSetup paperSize="9" scale="50" orientation="portrait" r:id="rId1"/>
  <headerFooter alignWithMargins="0">
    <oddHeader>&amp;C&amp;"Times New Roman CE,Félkövér"
&amp;"Arial,Félkövér"&amp;14AZ ÖNKORMÁNYZAT  ÁLTAL NYÚJTOTT KÖZVETETT TÁMOGATÁSOK 2019.&amp;R&amp;"Arial,Félkövér"&amp;12 6. melléklet a 4/2019.   (III.1.) önkormányzati rendelethez</oddHeader>
    <oddFooter xml:space="preserve">&amp;C&amp;"Arial,Normál"&amp;P/&amp;N&amp;R&amp;"Arial,Normál" 6. melléklet a 4/2019.   (III.1.) önkormányzati rendelethez 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J30"/>
  <sheetViews>
    <sheetView showGridLines="0" zoomScale="70" zoomScaleNormal="70" workbookViewId="0">
      <pane xSplit="2" ySplit="4" topLeftCell="C5" activePane="bottomRight" state="frozen"/>
      <selection activeCell="F21" sqref="F21"/>
      <selection pane="topRight" activeCell="F21" sqref="F21"/>
      <selection pane="bottomLeft" activeCell="F21" sqref="F21"/>
      <selection pane="bottomRight" activeCell="H20" sqref="H20"/>
    </sheetView>
  </sheetViews>
  <sheetFormatPr defaultColWidth="10.28515625" defaultRowHeight="15" x14ac:dyDescent="0.25"/>
  <cols>
    <col min="1" max="1" width="6.7109375" style="115" customWidth="1"/>
    <col min="2" max="2" width="54.28515625" style="116" customWidth="1"/>
    <col min="3" max="3" width="14.140625" style="115" bestFit="1" customWidth="1"/>
    <col min="4" max="4" width="11.28515625" style="115" customWidth="1"/>
    <col min="5" max="6" width="14.140625" style="115" bestFit="1" customWidth="1"/>
    <col min="7" max="7" width="14.140625" style="115" customWidth="1"/>
    <col min="8" max="8" width="12.5703125" style="115" customWidth="1"/>
    <col min="9" max="9" width="14.140625" style="115" customWidth="1"/>
    <col min="10" max="10" width="13.5703125" style="115" customWidth="1"/>
    <col min="11" max="16384" width="10.28515625" style="115"/>
  </cols>
  <sheetData>
    <row r="1" spans="1:10" ht="17.25" customHeight="1" thickBot="1" x14ac:dyDescent="0.3">
      <c r="C1" s="117"/>
      <c r="D1" s="117"/>
      <c r="E1" s="117"/>
      <c r="F1" s="685"/>
      <c r="G1" s="117"/>
      <c r="H1" s="117"/>
      <c r="I1" s="117"/>
      <c r="J1" s="685" t="s">
        <v>512</v>
      </c>
    </row>
    <row r="2" spans="1:10" s="118" customFormat="1" ht="33.75" customHeight="1" thickTop="1" x14ac:dyDescent="0.25">
      <c r="A2" s="1525" t="s">
        <v>223</v>
      </c>
      <c r="B2" s="1580" t="s">
        <v>363</v>
      </c>
      <c r="C2" s="1532" t="s">
        <v>1259</v>
      </c>
      <c r="D2" s="1532"/>
      <c r="E2" s="1532"/>
      <c r="F2" s="1543"/>
      <c r="G2" s="1634" t="s">
        <v>1311</v>
      </c>
      <c r="H2" s="1532"/>
      <c r="I2" s="1532"/>
      <c r="J2" s="1533"/>
    </row>
    <row r="3" spans="1:10" s="118" customFormat="1" ht="24.75" customHeight="1" x14ac:dyDescent="0.25">
      <c r="A3" s="1642"/>
      <c r="B3" s="1643"/>
      <c r="C3" s="1645" t="s">
        <v>364</v>
      </c>
      <c r="D3" s="1635" t="s">
        <v>1</v>
      </c>
      <c r="E3" s="1635"/>
      <c r="F3" s="1636"/>
      <c r="G3" s="1637" t="s">
        <v>364</v>
      </c>
      <c r="H3" s="1639" t="s">
        <v>1</v>
      </c>
      <c r="I3" s="1640"/>
      <c r="J3" s="1641"/>
    </row>
    <row r="4" spans="1:10" s="118" customFormat="1" ht="63.75" thickBot="1" x14ac:dyDescent="0.3">
      <c r="A4" s="1526"/>
      <c r="B4" s="1644"/>
      <c r="C4" s="1646"/>
      <c r="D4" s="1155" t="s">
        <v>365</v>
      </c>
      <c r="E4" s="1155" t="s">
        <v>1323</v>
      </c>
      <c r="F4" s="1154" t="s">
        <v>367</v>
      </c>
      <c r="G4" s="1638"/>
      <c r="H4" s="1155" t="s">
        <v>365</v>
      </c>
      <c r="I4" s="1155" t="s">
        <v>366</v>
      </c>
      <c r="J4" s="829" t="s">
        <v>367</v>
      </c>
    </row>
    <row r="5" spans="1:10" s="116" customFormat="1" ht="23.25" customHeight="1" thickTop="1" x14ac:dyDescent="0.25">
      <c r="A5" s="119">
        <v>1</v>
      </c>
      <c r="B5" s="120" t="s">
        <v>368</v>
      </c>
      <c r="C5" s="342">
        <v>2640750</v>
      </c>
      <c r="D5" s="342">
        <v>0</v>
      </c>
      <c r="E5" s="342">
        <v>2640750</v>
      </c>
      <c r="F5" s="342">
        <v>2640750</v>
      </c>
      <c r="G5" s="830">
        <v>2640750</v>
      </c>
      <c r="H5" s="830">
        <v>0</v>
      </c>
      <c r="I5" s="830">
        <v>2640750</v>
      </c>
      <c r="J5" s="831">
        <v>2640750</v>
      </c>
    </row>
    <row r="6" spans="1:10" s="116" customFormat="1" ht="23.25" customHeight="1" x14ac:dyDescent="0.25">
      <c r="A6" s="119">
        <v>2</v>
      </c>
      <c r="B6" s="120" t="s">
        <v>136</v>
      </c>
      <c r="C6" s="342">
        <v>11270817</v>
      </c>
      <c r="D6" s="686">
        <v>0</v>
      </c>
      <c r="E6" s="686">
        <v>11270817</v>
      </c>
      <c r="F6" s="342">
        <v>11270817</v>
      </c>
      <c r="G6" s="686">
        <v>11270817</v>
      </c>
      <c r="H6" s="686">
        <v>0</v>
      </c>
      <c r="I6" s="686">
        <v>11270817</v>
      </c>
      <c r="J6" s="831">
        <v>11270817</v>
      </c>
    </row>
    <row r="7" spans="1:10" s="116" customFormat="1" ht="23.25" customHeight="1" x14ac:dyDescent="0.25">
      <c r="A7" s="119">
        <v>3</v>
      </c>
      <c r="B7" s="120" t="s">
        <v>369</v>
      </c>
      <c r="C7" s="342">
        <v>0</v>
      </c>
      <c r="D7" s="686">
        <v>0</v>
      </c>
      <c r="E7" s="686">
        <v>0</v>
      </c>
      <c r="F7" s="342">
        <v>0</v>
      </c>
      <c r="G7" s="686">
        <v>0</v>
      </c>
      <c r="H7" s="686">
        <v>0</v>
      </c>
      <c r="I7" s="686">
        <v>0</v>
      </c>
      <c r="J7" s="831">
        <v>0</v>
      </c>
    </row>
    <row r="8" spans="1:10" s="116" customFormat="1" ht="23.25" customHeight="1" x14ac:dyDescent="0.25">
      <c r="A8" s="119">
        <v>4</v>
      </c>
      <c r="B8" s="120" t="s">
        <v>615</v>
      </c>
      <c r="C8" s="342">
        <v>15000000</v>
      </c>
      <c r="D8" s="686">
        <v>0</v>
      </c>
      <c r="E8" s="686">
        <v>15000000</v>
      </c>
      <c r="F8" s="342">
        <v>15000000</v>
      </c>
      <c r="G8" s="686">
        <v>15000000</v>
      </c>
      <c r="H8" s="686">
        <v>0</v>
      </c>
      <c r="I8" s="686">
        <v>15000000</v>
      </c>
      <c r="J8" s="831">
        <v>15000000</v>
      </c>
    </row>
    <row r="9" spans="1:10" s="116" customFormat="1" ht="23.25" customHeight="1" x14ac:dyDescent="0.25">
      <c r="A9" s="119">
        <v>5</v>
      </c>
      <c r="B9" s="120" t="s">
        <v>370</v>
      </c>
      <c r="C9" s="342">
        <v>500000</v>
      </c>
      <c r="D9" s="342">
        <v>0</v>
      </c>
      <c r="E9" s="342">
        <v>500000</v>
      </c>
      <c r="F9" s="342">
        <v>500000</v>
      </c>
      <c r="G9" s="686">
        <v>500000</v>
      </c>
      <c r="H9" s="686">
        <v>0</v>
      </c>
      <c r="I9" s="686">
        <v>500000</v>
      </c>
      <c r="J9" s="831">
        <v>500000</v>
      </c>
    </row>
    <row r="10" spans="1:10" s="116" customFormat="1" ht="23.25" customHeight="1" x14ac:dyDescent="0.25">
      <c r="A10" s="119">
        <v>7</v>
      </c>
      <c r="B10" s="120" t="s">
        <v>371</v>
      </c>
      <c r="C10" s="342">
        <v>1000000</v>
      </c>
      <c r="D10" s="342">
        <v>0</v>
      </c>
      <c r="E10" s="342">
        <v>1000000</v>
      </c>
      <c r="F10" s="342">
        <v>1000000</v>
      </c>
      <c r="G10" s="686">
        <v>1000000</v>
      </c>
      <c r="H10" s="686">
        <v>0</v>
      </c>
      <c r="I10" s="686">
        <v>1000000</v>
      </c>
      <c r="J10" s="831">
        <v>1000000</v>
      </c>
    </row>
    <row r="11" spans="1:10" s="116" customFormat="1" ht="23.25" customHeight="1" x14ac:dyDescent="0.25">
      <c r="A11" s="119">
        <v>8</v>
      </c>
      <c r="B11" s="120" t="s">
        <v>372</v>
      </c>
      <c r="C11" s="342">
        <v>250000</v>
      </c>
      <c r="D11" s="342">
        <v>0</v>
      </c>
      <c r="E11" s="342">
        <v>250000</v>
      </c>
      <c r="F11" s="342">
        <v>250000</v>
      </c>
      <c r="G11" s="686">
        <v>250000</v>
      </c>
      <c r="H11" s="686">
        <v>0</v>
      </c>
      <c r="I11" s="686">
        <v>250000</v>
      </c>
      <c r="J11" s="831">
        <v>250000</v>
      </c>
    </row>
    <row r="12" spans="1:10" s="116" customFormat="1" ht="23.25" customHeight="1" x14ac:dyDescent="0.25">
      <c r="A12" s="119">
        <v>9</v>
      </c>
      <c r="B12" s="120" t="s">
        <v>146</v>
      </c>
      <c r="C12" s="342">
        <v>7500000</v>
      </c>
      <c r="D12" s="686">
        <v>0</v>
      </c>
      <c r="E12" s="686">
        <v>7500000</v>
      </c>
      <c r="F12" s="342">
        <v>7500000</v>
      </c>
      <c r="G12" s="686">
        <v>7500000</v>
      </c>
      <c r="H12" s="686">
        <v>0</v>
      </c>
      <c r="I12" s="686">
        <v>7500000</v>
      </c>
      <c r="J12" s="831">
        <v>7500000</v>
      </c>
    </row>
    <row r="13" spans="1:10" s="116" customFormat="1" ht="23.25" customHeight="1" x14ac:dyDescent="0.25">
      <c r="A13" s="119">
        <v>10</v>
      </c>
      <c r="B13" s="120" t="s">
        <v>373</v>
      </c>
      <c r="C13" s="342">
        <v>5000000</v>
      </c>
      <c r="D13" s="686">
        <v>0</v>
      </c>
      <c r="E13" s="686">
        <v>5000000</v>
      </c>
      <c r="F13" s="342">
        <v>5000000</v>
      </c>
      <c r="G13" s="686">
        <v>5000000</v>
      </c>
      <c r="H13" s="686">
        <v>0</v>
      </c>
      <c r="I13" s="686">
        <v>5000000</v>
      </c>
      <c r="J13" s="831">
        <v>5000000</v>
      </c>
    </row>
    <row r="14" spans="1:10" s="116" customFormat="1" ht="23.25" customHeight="1" x14ac:dyDescent="0.25">
      <c r="A14" s="119">
        <v>11</v>
      </c>
      <c r="B14" s="120" t="s">
        <v>374</v>
      </c>
      <c r="C14" s="342">
        <v>700000</v>
      </c>
      <c r="D14" s="342">
        <v>0</v>
      </c>
      <c r="E14" s="342">
        <v>700000</v>
      </c>
      <c r="F14" s="342">
        <v>700000</v>
      </c>
      <c r="G14" s="686">
        <v>700000</v>
      </c>
      <c r="H14" s="686">
        <v>0</v>
      </c>
      <c r="I14" s="686">
        <v>700000</v>
      </c>
      <c r="J14" s="831">
        <v>700000</v>
      </c>
    </row>
    <row r="15" spans="1:10" s="116" customFormat="1" ht="23.25" customHeight="1" x14ac:dyDescent="0.25">
      <c r="A15" s="119">
        <v>12</v>
      </c>
      <c r="B15" s="120" t="s">
        <v>375</v>
      </c>
      <c r="C15" s="342">
        <v>0</v>
      </c>
      <c r="D15" s="686">
        <v>0</v>
      </c>
      <c r="E15" s="686">
        <v>0</v>
      </c>
      <c r="F15" s="342">
        <v>0</v>
      </c>
      <c r="G15" s="686">
        <v>0</v>
      </c>
      <c r="H15" s="686">
        <v>0</v>
      </c>
      <c r="I15" s="686">
        <v>0</v>
      </c>
      <c r="J15" s="831">
        <v>0</v>
      </c>
    </row>
    <row r="16" spans="1:10" s="116" customFormat="1" ht="23.25" customHeight="1" x14ac:dyDescent="0.25">
      <c r="A16" s="119">
        <v>13</v>
      </c>
      <c r="B16" s="120" t="s">
        <v>152</v>
      </c>
      <c r="C16" s="342">
        <v>0</v>
      </c>
      <c r="D16" s="686">
        <v>0</v>
      </c>
      <c r="E16" s="686">
        <v>0</v>
      </c>
      <c r="F16" s="342">
        <v>0</v>
      </c>
      <c r="G16" s="686">
        <v>0</v>
      </c>
      <c r="H16" s="686">
        <v>0</v>
      </c>
      <c r="I16" s="686">
        <v>0</v>
      </c>
      <c r="J16" s="831">
        <v>0</v>
      </c>
    </row>
    <row r="17" spans="1:10" s="116" customFormat="1" ht="23.25" customHeight="1" x14ac:dyDescent="0.25">
      <c r="A17" s="119">
        <v>14</v>
      </c>
      <c r="B17" s="120" t="s">
        <v>376</v>
      </c>
      <c r="C17" s="342">
        <v>300000</v>
      </c>
      <c r="D17" s="342">
        <v>0</v>
      </c>
      <c r="E17" s="342">
        <v>300000</v>
      </c>
      <c r="F17" s="342">
        <v>300000</v>
      </c>
      <c r="G17" s="686">
        <v>300000</v>
      </c>
      <c r="H17" s="686">
        <v>0</v>
      </c>
      <c r="I17" s="686">
        <v>300000</v>
      </c>
      <c r="J17" s="831">
        <v>300000</v>
      </c>
    </row>
    <row r="18" spans="1:10" s="116" customFormat="1" ht="23.25" customHeight="1" x14ac:dyDescent="0.25">
      <c r="A18" s="119">
        <v>15</v>
      </c>
      <c r="B18" s="120" t="s">
        <v>145</v>
      </c>
      <c r="C18" s="342">
        <v>300000</v>
      </c>
      <c r="D18" s="686">
        <v>0</v>
      </c>
      <c r="E18" s="686">
        <v>300000</v>
      </c>
      <c r="F18" s="342">
        <v>300000</v>
      </c>
      <c r="G18" s="686">
        <v>300000</v>
      </c>
      <c r="H18" s="686">
        <v>0</v>
      </c>
      <c r="I18" s="686">
        <v>300000</v>
      </c>
      <c r="J18" s="831">
        <v>300000</v>
      </c>
    </row>
    <row r="19" spans="1:10" s="116" customFormat="1" ht="23.25" customHeight="1" x14ac:dyDescent="0.25">
      <c r="A19" s="119">
        <v>16</v>
      </c>
      <c r="B19" s="120" t="s">
        <v>620</v>
      </c>
      <c r="C19" s="342">
        <v>1600000</v>
      </c>
      <c r="D19" s="686">
        <v>0</v>
      </c>
      <c r="E19" s="686">
        <v>1600000</v>
      </c>
      <c r="F19" s="342">
        <v>1600000</v>
      </c>
      <c r="G19" s="686">
        <v>1600000</v>
      </c>
      <c r="H19" s="686">
        <v>0</v>
      </c>
      <c r="I19" s="686">
        <v>1600000</v>
      </c>
      <c r="J19" s="831">
        <v>1600000</v>
      </c>
    </row>
    <row r="20" spans="1:10" s="116" customFormat="1" ht="30" x14ac:dyDescent="0.25">
      <c r="A20" s="119">
        <v>17</v>
      </c>
      <c r="B20" s="120" t="s">
        <v>377</v>
      </c>
      <c r="C20" s="342">
        <v>3500000</v>
      </c>
      <c r="D20" s="686">
        <v>0</v>
      </c>
      <c r="E20" s="686">
        <v>3500000</v>
      </c>
      <c r="F20" s="342">
        <v>3500000</v>
      </c>
      <c r="G20" s="686">
        <v>3500000</v>
      </c>
      <c r="H20" s="686">
        <v>0</v>
      </c>
      <c r="I20" s="686">
        <v>3500000</v>
      </c>
      <c r="J20" s="831">
        <v>3500000</v>
      </c>
    </row>
    <row r="21" spans="1:10" s="116" customFormat="1" ht="30" x14ac:dyDescent="0.25">
      <c r="A21" s="119">
        <v>18</v>
      </c>
      <c r="B21" s="120" t="s">
        <v>644</v>
      </c>
      <c r="C21" s="342">
        <v>33395000</v>
      </c>
      <c r="D21" s="686">
        <v>0</v>
      </c>
      <c r="E21" s="686">
        <v>33395000</v>
      </c>
      <c r="F21" s="342">
        <v>33395000</v>
      </c>
      <c r="G21" s="686">
        <v>33395000</v>
      </c>
      <c r="H21" s="686">
        <v>0</v>
      </c>
      <c r="I21" s="686">
        <v>33395000</v>
      </c>
      <c r="J21" s="831">
        <v>33395000</v>
      </c>
    </row>
    <row r="22" spans="1:10" s="116" customFormat="1" x14ac:dyDescent="0.25">
      <c r="A22" s="119">
        <v>19</v>
      </c>
      <c r="B22" s="120" t="s">
        <v>378</v>
      </c>
      <c r="C22" s="342">
        <v>109653977</v>
      </c>
      <c r="D22" s="686">
        <v>0</v>
      </c>
      <c r="E22" s="686">
        <v>109653977</v>
      </c>
      <c r="F22" s="342">
        <v>109653977</v>
      </c>
      <c r="G22" s="686">
        <v>110941805</v>
      </c>
      <c r="H22" s="686">
        <v>0</v>
      </c>
      <c r="I22" s="686">
        <v>110941805</v>
      </c>
      <c r="J22" s="831">
        <v>110941805</v>
      </c>
    </row>
    <row r="23" spans="1:10" s="116" customFormat="1" ht="23.25" customHeight="1" x14ac:dyDescent="0.25">
      <c r="A23" s="119">
        <v>20</v>
      </c>
      <c r="B23" s="120" t="s">
        <v>645</v>
      </c>
      <c r="C23" s="342">
        <v>188028704</v>
      </c>
      <c r="D23" s="686">
        <v>0</v>
      </c>
      <c r="E23" s="686">
        <v>188028704</v>
      </c>
      <c r="F23" s="342">
        <v>188028704</v>
      </c>
      <c r="G23" s="686">
        <v>188915704</v>
      </c>
      <c r="H23" s="686">
        <v>0</v>
      </c>
      <c r="I23" s="686">
        <v>188915704</v>
      </c>
      <c r="J23" s="831">
        <v>188915704</v>
      </c>
    </row>
    <row r="24" spans="1:10" s="116" customFormat="1" ht="23.25" customHeight="1" x14ac:dyDescent="0.25">
      <c r="A24" s="119">
        <v>21</v>
      </c>
      <c r="B24" s="120" t="s">
        <v>646</v>
      </c>
      <c r="C24" s="342">
        <v>54768000</v>
      </c>
      <c r="D24" s="686">
        <v>0</v>
      </c>
      <c r="E24" s="686">
        <v>54768000</v>
      </c>
      <c r="F24" s="342">
        <v>54768000</v>
      </c>
      <c r="G24" s="686">
        <v>54768000</v>
      </c>
      <c r="H24" s="686">
        <v>0</v>
      </c>
      <c r="I24" s="686">
        <v>54768000</v>
      </c>
      <c r="J24" s="831">
        <v>54768000</v>
      </c>
    </row>
    <row r="25" spans="1:10" s="116" customFormat="1" ht="23.25" customHeight="1" x14ac:dyDescent="0.25">
      <c r="A25" s="119">
        <v>22</v>
      </c>
      <c r="B25" s="120" t="s">
        <v>1284</v>
      </c>
      <c r="C25" s="342">
        <v>166802512</v>
      </c>
      <c r="D25" s="686"/>
      <c r="E25" s="686">
        <v>166802512</v>
      </c>
      <c r="F25" s="342">
        <v>166802512</v>
      </c>
      <c r="G25" s="686"/>
      <c r="H25" s="686"/>
      <c r="I25" s="686"/>
      <c r="J25" s="831"/>
    </row>
    <row r="26" spans="1:10" s="116" customFormat="1" ht="23.25" customHeight="1" x14ac:dyDescent="0.25">
      <c r="A26" s="119">
        <v>23</v>
      </c>
      <c r="B26" s="120" t="s">
        <v>652</v>
      </c>
      <c r="C26" s="342">
        <v>116187307</v>
      </c>
      <c r="D26" s="686">
        <v>0</v>
      </c>
      <c r="E26" s="686">
        <v>116187307</v>
      </c>
      <c r="F26" s="342">
        <v>116187307</v>
      </c>
      <c r="G26" s="686">
        <v>116187307</v>
      </c>
      <c r="H26" s="686">
        <v>0</v>
      </c>
      <c r="I26" s="686">
        <v>116187307</v>
      </c>
      <c r="J26" s="831">
        <v>116187307</v>
      </c>
    </row>
    <row r="27" spans="1:10" s="116" customFormat="1" ht="23.25" customHeight="1" x14ac:dyDescent="0.25">
      <c r="A27" s="119">
        <v>24</v>
      </c>
      <c r="B27" s="120" t="s">
        <v>653</v>
      </c>
      <c r="C27" s="342">
        <v>13129000</v>
      </c>
      <c r="D27" s="686">
        <v>0</v>
      </c>
      <c r="E27" s="686">
        <v>13129000</v>
      </c>
      <c r="F27" s="342">
        <v>13129000</v>
      </c>
      <c r="G27" s="686">
        <v>13129000</v>
      </c>
      <c r="H27" s="686">
        <v>0</v>
      </c>
      <c r="I27" s="686">
        <v>13129000</v>
      </c>
      <c r="J27" s="831">
        <v>13129000</v>
      </c>
    </row>
    <row r="28" spans="1:10" s="116" customFormat="1" ht="30.75" thickBot="1" x14ac:dyDescent="0.3">
      <c r="A28" s="119">
        <v>25</v>
      </c>
      <c r="B28" s="120" t="s">
        <v>379</v>
      </c>
      <c r="C28" s="342">
        <v>30327137</v>
      </c>
      <c r="D28" s="686">
        <v>0</v>
      </c>
      <c r="E28" s="686">
        <v>30327137</v>
      </c>
      <c r="F28" s="342">
        <v>30327137</v>
      </c>
      <c r="G28" s="686">
        <v>30327137</v>
      </c>
      <c r="H28" s="686">
        <v>0</v>
      </c>
      <c r="I28" s="686">
        <v>30327137</v>
      </c>
      <c r="J28" s="831">
        <v>30327137</v>
      </c>
    </row>
    <row r="29" spans="1:10" ht="24" customHeight="1" thickTop="1" thickBot="1" x14ac:dyDescent="0.3">
      <c r="A29" s="121" t="s">
        <v>380</v>
      </c>
      <c r="B29" s="122"/>
      <c r="C29" s="123">
        <v>761853204</v>
      </c>
      <c r="D29" s="123">
        <v>0</v>
      </c>
      <c r="E29" s="1299">
        <v>761853204</v>
      </c>
      <c r="F29" s="123">
        <v>761853204</v>
      </c>
      <c r="G29" s="1299">
        <v>764028032</v>
      </c>
      <c r="H29" s="1299">
        <v>0</v>
      </c>
      <c r="I29" s="1299">
        <v>764028032</v>
      </c>
      <c r="J29" s="832">
        <v>764028032</v>
      </c>
    </row>
    <row r="30" spans="1:10" ht="36" customHeight="1" thickTop="1" x14ac:dyDescent="0.25"/>
  </sheetData>
  <mergeCells count="8">
    <mergeCell ref="G2:J2"/>
    <mergeCell ref="D3:F3"/>
    <mergeCell ref="G3:G4"/>
    <mergeCell ref="H3:J3"/>
    <mergeCell ref="A2:A4"/>
    <mergeCell ref="B2:B4"/>
    <mergeCell ref="C3:C4"/>
    <mergeCell ref="C2:F2"/>
  </mergeCells>
  <printOptions horizontalCentered="1"/>
  <pageMargins left="0.47244094488188981" right="0.43307086614173229" top="1.0236220472440944" bottom="0.47244094488188981" header="0.43307086614173229" footer="0.31496062992125984"/>
  <pageSetup paperSize="9" scale="50" orientation="portrait" r:id="rId1"/>
  <headerFooter alignWithMargins="0">
    <oddHeader>&amp;C&amp;"Arial,Félkövér"&amp;16
AZ ÖNKORMÁNYZAT ÁLTAL ÖNKÉNT VÁLLALT   
MŰKÖDÉSI JELLEGŰ FELADATOK 2019. &amp;R&amp;"Arial,Félkövér"&amp;12  7. melléklet a 4/2019. (III.1.) önkormányzati rendelethez</oddHeader>
    <oddFooter>&amp;C&amp;"Arial,Normál"&amp;P/&amp;N&amp;R&amp;"Arial,Normál"  7. melléklet a 4/2019. (III.1.) önkormányzati rendelethez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31"/>
  <sheetViews>
    <sheetView showGridLines="0" zoomScale="80" zoomScaleNormal="80" workbookViewId="0">
      <pane xSplit="2" topLeftCell="C1" activePane="topRight" state="frozen"/>
      <selection activeCell="Y2" sqref="Y2:AA2"/>
      <selection pane="topRight" activeCell="F8" sqref="F8"/>
    </sheetView>
  </sheetViews>
  <sheetFormatPr defaultColWidth="10.28515625" defaultRowHeight="15" x14ac:dyDescent="0.2"/>
  <cols>
    <col min="1" max="1" width="7.7109375" style="318" customWidth="1"/>
    <col min="2" max="2" width="51.5703125" style="318" customWidth="1"/>
    <col min="3" max="3" width="16.7109375" style="318" customWidth="1"/>
    <col min="4" max="4" width="14.140625" style="318" customWidth="1"/>
    <col min="5" max="5" width="14.42578125" style="318" customWidth="1"/>
    <col min="6" max="7" width="16" style="318" customWidth="1"/>
    <col min="8" max="9" width="16.7109375" style="318" customWidth="1"/>
    <col min="10" max="10" width="16.28515625" style="318" customWidth="1"/>
    <col min="11" max="11" width="16" style="318" customWidth="1"/>
    <col min="12" max="12" width="17.140625" style="318" customWidth="1"/>
    <col min="13" max="249" width="10.28515625" style="318"/>
    <col min="250" max="250" width="7.7109375" style="318" customWidth="1"/>
    <col min="251" max="251" width="51.5703125" style="318" customWidth="1"/>
    <col min="252" max="252" width="12.85546875" style="318" customWidth="1"/>
    <col min="253" max="254" width="14.42578125" style="318" customWidth="1"/>
    <col min="255" max="255" width="11.5703125" style="318" customWidth="1"/>
    <col min="256" max="258" width="14.42578125" style="318" customWidth="1"/>
    <col min="259" max="259" width="11.5703125" style="318" customWidth="1"/>
    <col min="260" max="262" width="14.42578125" style="318" customWidth="1"/>
    <col min="263" max="264" width="11.5703125" style="318" customWidth="1"/>
    <col min="265" max="267" width="14.42578125" style="318" customWidth="1"/>
    <col min="268" max="268" width="11.85546875" style="318" customWidth="1"/>
    <col min="269" max="505" width="10.28515625" style="318"/>
    <col min="506" max="506" width="7.7109375" style="318" customWidth="1"/>
    <col min="507" max="507" width="51.5703125" style="318" customWidth="1"/>
    <col min="508" max="508" width="12.85546875" style="318" customWidth="1"/>
    <col min="509" max="510" width="14.42578125" style="318" customWidth="1"/>
    <col min="511" max="511" width="11.5703125" style="318" customWidth="1"/>
    <col min="512" max="514" width="14.42578125" style="318" customWidth="1"/>
    <col min="515" max="515" width="11.5703125" style="318" customWidth="1"/>
    <col min="516" max="518" width="14.42578125" style="318" customWidth="1"/>
    <col min="519" max="520" width="11.5703125" style="318" customWidth="1"/>
    <col min="521" max="523" width="14.42578125" style="318" customWidth="1"/>
    <col min="524" max="524" width="11.85546875" style="318" customWidth="1"/>
    <col min="525" max="761" width="10.28515625" style="318"/>
    <col min="762" max="762" width="7.7109375" style="318" customWidth="1"/>
    <col min="763" max="763" width="51.5703125" style="318" customWidth="1"/>
    <col min="764" max="764" width="12.85546875" style="318" customWidth="1"/>
    <col min="765" max="766" width="14.42578125" style="318" customWidth="1"/>
    <col min="767" max="767" width="11.5703125" style="318" customWidth="1"/>
    <col min="768" max="770" width="14.42578125" style="318" customWidth="1"/>
    <col min="771" max="771" width="11.5703125" style="318" customWidth="1"/>
    <col min="772" max="774" width="14.42578125" style="318" customWidth="1"/>
    <col min="775" max="776" width="11.5703125" style="318" customWidth="1"/>
    <col min="777" max="779" width="14.42578125" style="318" customWidth="1"/>
    <col min="780" max="780" width="11.85546875" style="318" customWidth="1"/>
    <col min="781" max="1017" width="10.28515625" style="318"/>
    <col min="1018" max="1018" width="7.7109375" style="318" customWidth="1"/>
    <col min="1019" max="1019" width="51.5703125" style="318" customWidth="1"/>
    <col min="1020" max="1020" width="12.85546875" style="318" customWidth="1"/>
    <col min="1021" max="1022" width="14.42578125" style="318" customWidth="1"/>
    <col min="1023" max="1023" width="11.5703125" style="318" customWidth="1"/>
    <col min="1024" max="1026" width="14.42578125" style="318" customWidth="1"/>
    <col min="1027" max="1027" width="11.5703125" style="318" customWidth="1"/>
    <col min="1028" max="1030" width="14.42578125" style="318" customWidth="1"/>
    <col min="1031" max="1032" width="11.5703125" style="318" customWidth="1"/>
    <col min="1033" max="1035" width="14.42578125" style="318" customWidth="1"/>
    <col min="1036" max="1036" width="11.85546875" style="318" customWidth="1"/>
    <col min="1037" max="1273" width="10.28515625" style="318"/>
    <col min="1274" max="1274" width="7.7109375" style="318" customWidth="1"/>
    <col min="1275" max="1275" width="51.5703125" style="318" customWidth="1"/>
    <col min="1276" max="1276" width="12.85546875" style="318" customWidth="1"/>
    <col min="1277" max="1278" width="14.42578125" style="318" customWidth="1"/>
    <col min="1279" max="1279" width="11.5703125" style="318" customWidth="1"/>
    <col min="1280" max="1282" width="14.42578125" style="318" customWidth="1"/>
    <col min="1283" max="1283" width="11.5703125" style="318" customWidth="1"/>
    <col min="1284" max="1286" width="14.42578125" style="318" customWidth="1"/>
    <col min="1287" max="1288" width="11.5703125" style="318" customWidth="1"/>
    <col min="1289" max="1291" width="14.42578125" style="318" customWidth="1"/>
    <col min="1292" max="1292" width="11.85546875" style="318" customWidth="1"/>
    <col min="1293" max="1529" width="10.28515625" style="318"/>
    <col min="1530" max="1530" width="7.7109375" style="318" customWidth="1"/>
    <col min="1531" max="1531" width="51.5703125" style="318" customWidth="1"/>
    <col min="1532" max="1532" width="12.85546875" style="318" customWidth="1"/>
    <col min="1533" max="1534" width="14.42578125" style="318" customWidth="1"/>
    <col min="1535" max="1535" width="11.5703125" style="318" customWidth="1"/>
    <col min="1536" max="1538" width="14.42578125" style="318" customWidth="1"/>
    <col min="1539" max="1539" width="11.5703125" style="318" customWidth="1"/>
    <col min="1540" max="1542" width="14.42578125" style="318" customWidth="1"/>
    <col min="1543" max="1544" width="11.5703125" style="318" customWidth="1"/>
    <col min="1545" max="1547" width="14.42578125" style="318" customWidth="1"/>
    <col min="1548" max="1548" width="11.85546875" style="318" customWidth="1"/>
    <col min="1549" max="1785" width="10.28515625" style="318"/>
    <col min="1786" max="1786" width="7.7109375" style="318" customWidth="1"/>
    <col min="1787" max="1787" width="51.5703125" style="318" customWidth="1"/>
    <col min="1788" max="1788" width="12.85546875" style="318" customWidth="1"/>
    <col min="1789" max="1790" width="14.42578125" style="318" customWidth="1"/>
    <col min="1791" max="1791" width="11.5703125" style="318" customWidth="1"/>
    <col min="1792" max="1794" width="14.42578125" style="318" customWidth="1"/>
    <col min="1795" max="1795" width="11.5703125" style="318" customWidth="1"/>
    <col min="1796" max="1798" width="14.42578125" style="318" customWidth="1"/>
    <col min="1799" max="1800" width="11.5703125" style="318" customWidth="1"/>
    <col min="1801" max="1803" width="14.42578125" style="318" customWidth="1"/>
    <col min="1804" max="1804" width="11.85546875" style="318" customWidth="1"/>
    <col min="1805" max="2041" width="10.28515625" style="318"/>
    <col min="2042" max="2042" width="7.7109375" style="318" customWidth="1"/>
    <col min="2043" max="2043" width="51.5703125" style="318" customWidth="1"/>
    <col min="2044" max="2044" width="12.85546875" style="318" customWidth="1"/>
    <col min="2045" max="2046" width="14.42578125" style="318" customWidth="1"/>
    <col min="2047" max="2047" width="11.5703125" style="318" customWidth="1"/>
    <col min="2048" max="2050" width="14.42578125" style="318" customWidth="1"/>
    <col min="2051" max="2051" width="11.5703125" style="318" customWidth="1"/>
    <col min="2052" max="2054" width="14.42578125" style="318" customWidth="1"/>
    <col min="2055" max="2056" width="11.5703125" style="318" customWidth="1"/>
    <col min="2057" max="2059" width="14.42578125" style="318" customWidth="1"/>
    <col min="2060" max="2060" width="11.85546875" style="318" customWidth="1"/>
    <col min="2061" max="2297" width="10.28515625" style="318"/>
    <col min="2298" max="2298" width="7.7109375" style="318" customWidth="1"/>
    <col min="2299" max="2299" width="51.5703125" style="318" customWidth="1"/>
    <col min="2300" max="2300" width="12.85546875" style="318" customWidth="1"/>
    <col min="2301" max="2302" width="14.42578125" style="318" customWidth="1"/>
    <col min="2303" max="2303" width="11.5703125" style="318" customWidth="1"/>
    <col min="2304" max="2306" width="14.42578125" style="318" customWidth="1"/>
    <col min="2307" max="2307" width="11.5703125" style="318" customWidth="1"/>
    <col min="2308" max="2310" width="14.42578125" style="318" customWidth="1"/>
    <col min="2311" max="2312" width="11.5703125" style="318" customWidth="1"/>
    <col min="2313" max="2315" width="14.42578125" style="318" customWidth="1"/>
    <col min="2316" max="2316" width="11.85546875" style="318" customWidth="1"/>
    <col min="2317" max="2553" width="10.28515625" style="318"/>
    <col min="2554" max="2554" width="7.7109375" style="318" customWidth="1"/>
    <col min="2555" max="2555" width="51.5703125" style="318" customWidth="1"/>
    <col min="2556" max="2556" width="12.85546875" style="318" customWidth="1"/>
    <col min="2557" max="2558" width="14.42578125" style="318" customWidth="1"/>
    <col min="2559" max="2559" width="11.5703125" style="318" customWidth="1"/>
    <col min="2560" max="2562" width="14.42578125" style="318" customWidth="1"/>
    <col min="2563" max="2563" width="11.5703125" style="318" customWidth="1"/>
    <col min="2564" max="2566" width="14.42578125" style="318" customWidth="1"/>
    <col min="2567" max="2568" width="11.5703125" style="318" customWidth="1"/>
    <col min="2569" max="2571" width="14.42578125" style="318" customWidth="1"/>
    <col min="2572" max="2572" width="11.85546875" style="318" customWidth="1"/>
    <col min="2573" max="2809" width="10.28515625" style="318"/>
    <col min="2810" max="2810" width="7.7109375" style="318" customWidth="1"/>
    <col min="2811" max="2811" width="51.5703125" style="318" customWidth="1"/>
    <col min="2812" max="2812" width="12.85546875" style="318" customWidth="1"/>
    <col min="2813" max="2814" width="14.42578125" style="318" customWidth="1"/>
    <col min="2815" max="2815" width="11.5703125" style="318" customWidth="1"/>
    <col min="2816" max="2818" width="14.42578125" style="318" customWidth="1"/>
    <col min="2819" max="2819" width="11.5703125" style="318" customWidth="1"/>
    <col min="2820" max="2822" width="14.42578125" style="318" customWidth="1"/>
    <col min="2823" max="2824" width="11.5703125" style="318" customWidth="1"/>
    <col min="2825" max="2827" width="14.42578125" style="318" customWidth="1"/>
    <col min="2828" max="2828" width="11.85546875" style="318" customWidth="1"/>
    <col min="2829" max="3065" width="10.28515625" style="318"/>
    <col min="3066" max="3066" width="7.7109375" style="318" customWidth="1"/>
    <col min="3067" max="3067" width="51.5703125" style="318" customWidth="1"/>
    <col min="3068" max="3068" width="12.85546875" style="318" customWidth="1"/>
    <col min="3069" max="3070" width="14.42578125" style="318" customWidth="1"/>
    <col min="3071" max="3071" width="11.5703125" style="318" customWidth="1"/>
    <col min="3072" max="3074" width="14.42578125" style="318" customWidth="1"/>
    <col min="3075" max="3075" width="11.5703125" style="318" customWidth="1"/>
    <col min="3076" max="3078" width="14.42578125" style="318" customWidth="1"/>
    <col min="3079" max="3080" width="11.5703125" style="318" customWidth="1"/>
    <col min="3081" max="3083" width="14.42578125" style="318" customWidth="1"/>
    <col min="3084" max="3084" width="11.85546875" style="318" customWidth="1"/>
    <col min="3085" max="3321" width="10.28515625" style="318"/>
    <col min="3322" max="3322" width="7.7109375" style="318" customWidth="1"/>
    <col min="3323" max="3323" width="51.5703125" style="318" customWidth="1"/>
    <col min="3324" max="3324" width="12.85546875" style="318" customWidth="1"/>
    <col min="3325" max="3326" width="14.42578125" style="318" customWidth="1"/>
    <col min="3327" max="3327" width="11.5703125" style="318" customWidth="1"/>
    <col min="3328" max="3330" width="14.42578125" style="318" customWidth="1"/>
    <col min="3331" max="3331" width="11.5703125" style="318" customWidth="1"/>
    <col min="3332" max="3334" width="14.42578125" style="318" customWidth="1"/>
    <col min="3335" max="3336" width="11.5703125" style="318" customWidth="1"/>
    <col min="3337" max="3339" width="14.42578125" style="318" customWidth="1"/>
    <col min="3340" max="3340" width="11.85546875" style="318" customWidth="1"/>
    <col min="3341" max="3577" width="10.28515625" style="318"/>
    <col min="3578" max="3578" width="7.7109375" style="318" customWidth="1"/>
    <col min="3579" max="3579" width="51.5703125" style="318" customWidth="1"/>
    <col min="3580" max="3580" width="12.85546875" style="318" customWidth="1"/>
    <col min="3581" max="3582" width="14.42578125" style="318" customWidth="1"/>
    <col min="3583" max="3583" width="11.5703125" style="318" customWidth="1"/>
    <col min="3584" max="3586" width="14.42578125" style="318" customWidth="1"/>
    <col min="3587" max="3587" width="11.5703125" style="318" customWidth="1"/>
    <col min="3588" max="3590" width="14.42578125" style="318" customWidth="1"/>
    <col min="3591" max="3592" width="11.5703125" style="318" customWidth="1"/>
    <col min="3593" max="3595" width="14.42578125" style="318" customWidth="1"/>
    <col min="3596" max="3596" width="11.85546875" style="318" customWidth="1"/>
    <col min="3597" max="3833" width="10.28515625" style="318"/>
    <col min="3834" max="3834" width="7.7109375" style="318" customWidth="1"/>
    <col min="3835" max="3835" width="51.5703125" style="318" customWidth="1"/>
    <col min="3836" max="3836" width="12.85546875" style="318" customWidth="1"/>
    <col min="3837" max="3838" width="14.42578125" style="318" customWidth="1"/>
    <col min="3839" max="3839" width="11.5703125" style="318" customWidth="1"/>
    <col min="3840" max="3842" width="14.42578125" style="318" customWidth="1"/>
    <col min="3843" max="3843" width="11.5703125" style="318" customWidth="1"/>
    <col min="3844" max="3846" width="14.42578125" style="318" customWidth="1"/>
    <col min="3847" max="3848" width="11.5703125" style="318" customWidth="1"/>
    <col min="3849" max="3851" width="14.42578125" style="318" customWidth="1"/>
    <col min="3852" max="3852" width="11.85546875" style="318" customWidth="1"/>
    <col min="3853" max="4089" width="10.28515625" style="318"/>
    <col min="4090" max="4090" width="7.7109375" style="318" customWidth="1"/>
    <col min="4091" max="4091" width="51.5703125" style="318" customWidth="1"/>
    <col min="4092" max="4092" width="12.85546875" style="318" customWidth="1"/>
    <col min="4093" max="4094" width="14.42578125" style="318" customWidth="1"/>
    <col min="4095" max="4095" width="11.5703125" style="318" customWidth="1"/>
    <col min="4096" max="4098" width="14.42578125" style="318" customWidth="1"/>
    <col min="4099" max="4099" width="11.5703125" style="318" customWidth="1"/>
    <col min="4100" max="4102" width="14.42578125" style="318" customWidth="1"/>
    <col min="4103" max="4104" width="11.5703125" style="318" customWidth="1"/>
    <col min="4105" max="4107" width="14.42578125" style="318" customWidth="1"/>
    <col min="4108" max="4108" width="11.85546875" style="318" customWidth="1"/>
    <col min="4109" max="4345" width="10.28515625" style="318"/>
    <col min="4346" max="4346" width="7.7109375" style="318" customWidth="1"/>
    <col min="4347" max="4347" width="51.5703125" style="318" customWidth="1"/>
    <col min="4348" max="4348" width="12.85546875" style="318" customWidth="1"/>
    <col min="4349" max="4350" width="14.42578125" style="318" customWidth="1"/>
    <col min="4351" max="4351" width="11.5703125" style="318" customWidth="1"/>
    <col min="4352" max="4354" width="14.42578125" style="318" customWidth="1"/>
    <col min="4355" max="4355" width="11.5703125" style="318" customWidth="1"/>
    <col min="4356" max="4358" width="14.42578125" style="318" customWidth="1"/>
    <col min="4359" max="4360" width="11.5703125" style="318" customWidth="1"/>
    <col min="4361" max="4363" width="14.42578125" style="318" customWidth="1"/>
    <col min="4364" max="4364" width="11.85546875" style="318" customWidth="1"/>
    <col min="4365" max="4601" width="10.28515625" style="318"/>
    <col min="4602" max="4602" width="7.7109375" style="318" customWidth="1"/>
    <col min="4603" max="4603" width="51.5703125" style="318" customWidth="1"/>
    <col min="4604" max="4604" width="12.85546875" style="318" customWidth="1"/>
    <col min="4605" max="4606" width="14.42578125" style="318" customWidth="1"/>
    <col min="4607" max="4607" width="11.5703125" style="318" customWidth="1"/>
    <col min="4608" max="4610" width="14.42578125" style="318" customWidth="1"/>
    <col min="4611" max="4611" width="11.5703125" style="318" customWidth="1"/>
    <col min="4612" max="4614" width="14.42578125" style="318" customWidth="1"/>
    <col min="4615" max="4616" width="11.5703125" style="318" customWidth="1"/>
    <col min="4617" max="4619" width="14.42578125" style="318" customWidth="1"/>
    <col min="4620" max="4620" width="11.85546875" style="318" customWidth="1"/>
    <col min="4621" max="4857" width="10.28515625" style="318"/>
    <col min="4858" max="4858" width="7.7109375" style="318" customWidth="1"/>
    <col min="4859" max="4859" width="51.5703125" style="318" customWidth="1"/>
    <col min="4860" max="4860" width="12.85546875" style="318" customWidth="1"/>
    <col min="4861" max="4862" width="14.42578125" style="318" customWidth="1"/>
    <col min="4863" max="4863" width="11.5703125" style="318" customWidth="1"/>
    <col min="4864" max="4866" width="14.42578125" style="318" customWidth="1"/>
    <col min="4867" max="4867" width="11.5703125" style="318" customWidth="1"/>
    <col min="4868" max="4870" width="14.42578125" style="318" customWidth="1"/>
    <col min="4871" max="4872" width="11.5703125" style="318" customWidth="1"/>
    <col min="4873" max="4875" width="14.42578125" style="318" customWidth="1"/>
    <col min="4876" max="4876" width="11.85546875" style="318" customWidth="1"/>
    <col min="4877" max="5113" width="10.28515625" style="318"/>
    <col min="5114" max="5114" width="7.7109375" style="318" customWidth="1"/>
    <col min="5115" max="5115" width="51.5703125" style="318" customWidth="1"/>
    <col min="5116" max="5116" width="12.85546875" style="318" customWidth="1"/>
    <col min="5117" max="5118" width="14.42578125" style="318" customWidth="1"/>
    <col min="5119" max="5119" width="11.5703125" style="318" customWidth="1"/>
    <col min="5120" max="5122" width="14.42578125" style="318" customWidth="1"/>
    <col min="5123" max="5123" width="11.5703125" style="318" customWidth="1"/>
    <col min="5124" max="5126" width="14.42578125" style="318" customWidth="1"/>
    <col min="5127" max="5128" width="11.5703125" style="318" customWidth="1"/>
    <col min="5129" max="5131" width="14.42578125" style="318" customWidth="1"/>
    <col min="5132" max="5132" width="11.85546875" style="318" customWidth="1"/>
    <col min="5133" max="5369" width="10.28515625" style="318"/>
    <col min="5370" max="5370" width="7.7109375" style="318" customWidth="1"/>
    <col min="5371" max="5371" width="51.5703125" style="318" customWidth="1"/>
    <col min="5372" max="5372" width="12.85546875" style="318" customWidth="1"/>
    <col min="5373" max="5374" width="14.42578125" style="318" customWidth="1"/>
    <col min="5375" max="5375" width="11.5703125" style="318" customWidth="1"/>
    <col min="5376" max="5378" width="14.42578125" style="318" customWidth="1"/>
    <col min="5379" max="5379" width="11.5703125" style="318" customWidth="1"/>
    <col min="5380" max="5382" width="14.42578125" style="318" customWidth="1"/>
    <col min="5383" max="5384" width="11.5703125" style="318" customWidth="1"/>
    <col min="5385" max="5387" width="14.42578125" style="318" customWidth="1"/>
    <col min="5388" max="5388" width="11.85546875" style="318" customWidth="1"/>
    <col min="5389" max="5625" width="10.28515625" style="318"/>
    <col min="5626" max="5626" width="7.7109375" style="318" customWidth="1"/>
    <col min="5627" max="5627" width="51.5703125" style="318" customWidth="1"/>
    <col min="5628" max="5628" width="12.85546875" style="318" customWidth="1"/>
    <col min="5629" max="5630" width="14.42578125" style="318" customWidth="1"/>
    <col min="5631" max="5631" width="11.5703125" style="318" customWidth="1"/>
    <col min="5632" max="5634" width="14.42578125" style="318" customWidth="1"/>
    <col min="5635" max="5635" width="11.5703125" style="318" customWidth="1"/>
    <col min="5636" max="5638" width="14.42578125" style="318" customWidth="1"/>
    <col min="5639" max="5640" width="11.5703125" style="318" customWidth="1"/>
    <col min="5641" max="5643" width="14.42578125" style="318" customWidth="1"/>
    <col min="5644" max="5644" width="11.85546875" style="318" customWidth="1"/>
    <col min="5645" max="5881" width="10.28515625" style="318"/>
    <col min="5882" max="5882" width="7.7109375" style="318" customWidth="1"/>
    <col min="5883" max="5883" width="51.5703125" style="318" customWidth="1"/>
    <col min="5884" max="5884" width="12.85546875" style="318" customWidth="1"/>
    <col min="5885" max="5886" width="14.42578125" style="318" customWidth="1"/>
    <col min="5887" max="5887" width="11.5703125" style="318" customWidth="1"/>
    <col min="5888" max="5890" width="14.42578125" style="318" customWidth="1"/>
    <col min="5891" max="5891" width="11.5703125" style="318" customWidth="1"/>
    <col min="5892" max="5894" width="14.42578125" style="318" customWidth="1"/>
    <col min="5895" max="5896" width="11.5703125" style="318" customWidth="1"/>
    <col min="5897" max="5899" width="14.42578125" style="318" customWidth="1"/>
    <col min="5900" max="5900" width="11.85546875" style="318" customWidth="1"/>
    <col min="5901" max="6137" width="10.28515625" style="318"/>
    <col min="6138" max="6138" width="7.7109375" style="318" customWidth="1"/>
    <col min="6139" max="6139" width="51.5703125" style="318" customWidth="1"/>
    <col min="6140" max="6140" width="12.85546875" style="318" customWidth="1"/>
    <col min="6141" max="6142" width="14.42578125" style="318" customWidth="1"/>
    <col min="6143" max="6143" width="11.5703125" style="318" customWidth="1"/>
    <col min="6144" max="6146" width="14.42578125" style="318" customWidth="1"/>
    <col min="6147" max="6147" width="11.5703125" style="318" customWidth="1"/>
    <col min="6148" max="6150" width="14.42578125" style="318" customWidth="1"/>
    <col min="6151" max="6152" width="11.5703125" style="318" customWidth="1"/>
    <col min="6153" max="6155" width="14.42578125" style="318" customWidth="1"/>
    <col min="6156" max="6156" width="11.85546875" style="318" customWidth="1"/>
    <col min="6157" max="6393" width="10.28515625" style="318"/>
    <col min="6394" max="6394" width="7.7109375" style="318" customWidth="1"/>
    <col min="6395" max="6395" width="51.5703125" style="318" customWidth="1"/>
    <col min="6396" max="6396" width="12.85546875" style="318" customWidth="1"/>
    <col min="6397" max="6398" width="14.42578125" style="318" customWidth="1"/>
    <col min="6399" max="6399" width="11.5703125" style="318" customWidth="1"/>
    <col min="6400" max="6402" width="14.42578125" style="318" customWidth="1"/>
    <col min="6403" max="6403" width="11.5703125" style="318" customWidth="1"/>
    <col min="6404" max="6406" width="14.42578125" style="318" customWidth="1"/>
    <col min="6407" max="6408" width="11.5703125" style="318" customWidth="1"/>
    <col min="6409" max="6411" width="14.42578125" style="318" customWidth="1"/>
    <col min="6412" max="6412" width="11.85546875" style="318" customWidth="1"/>
    <col min="6413" max="6649" width="10.28515625" style="318"/>
    <col min="6650" max="6650" width="7.7109375" style="318" customWidth="1"/>
    <col min="6651" max="6651" width="51.5703125" style="318" customWidth="1"/>
    <col min="6652" max="6652" width="12.85546875" style="318" customWidth="1"/>
    <col min="6653" max="6654" width="14.42578125" style="318" customWidth="1"/>
    <col min="6655" max="6655" width="11.5703125" style="318" customWidth="1"/>
    <col min="6656" max="6658" width="14.42578125" style="318" customWidth="1"/>
    <col min="6659" max="6659" width="11.5703125" style="318" customWidth="1"/>
    <col min="6660" max="6662" width="14.42578125" style="318" customWidth="1"/>
    <col min="6663" max="6664" width="11.5703125" style="318" customWidth="1"/>
    <col min="6665" max="6667" width="14.42578125" style="318" customWidth="1"/>
    <col min="6668" max="6668" width="11.85546875" style="318" customWidth="1"/>
    <col min="6669" max="6905" width="10.28515625" style="318"/>
    <col min="6906" max="6906" width="7.7109375" style="318" customWidth="1"/>
    <col min="6907" max="6907" width="51.5703125" style="318" customWidth="1"/>
    <col min="6908" max="6908" width="12.85546875" style="318" customWidth="1"/>
    <col min="6909" max="6910" width="14.42578125" style="318" customWidth="1"/>
    <col min="6911" max="6911" width="11.5703125" style="318" customWidth="1"/>
    <col min="6912" max="6914" width="14.42578125" style="318" customWidth="1"/>
    <col min="6915" max="6915" width="11.5703125" style="318" customWidth="1"/>
    <col min="6916" max="6918" width="14.42578125" style="318" customWidth="1"/>
    <col min="6919" max="6920" width="11.5703125" style="318" customWidth="1"/>
    <col min="6921" max="6923" width="14.42578125" style="318" customWidth="1"/>
    <col min="6924" max="6924" width="11.85546875" style="318" customWidth="1"/>
    <col min="6925" max="7161" width="10.28515625" style="318"/>
    <col min="7162" max="7162" width="7.7109375" style="318" customWidth="1"/>
    <col min="7163" max="7163" width="51.5703125" style="318" customWidth="1"/>
    <col min="7164" max="7164" width="12.85546875" style="318" customWidth="1"/>
    <col min="7165" max="7166" width="14.42578125" style="318" customWidth="1"/>
    <col min="7167" max="7167" width="11.5703125" style="318" customWidth="1"/>
    <col min="7168" max="7170" width="14.42578125" style="318" customWidth="1"/>
    <col min="7171" max="7171" width="11.5703125" style="318" customWidth="1"/>
    <col min="7172" max="7174" width="14.42578125" style="318" customWidth="1"/>
    <col min="7175" max="7176" width="11.5703125" style="318" customWidth="1"/>
    <col min="7177" max="7179" width="14.42578125" style="318" customWidth="1"/>
    <col min="7180" max="7180" width="11.85546875" style="318" customWidth="1"/>
    <col min="7181" max="7417" width="10.28515625" style="318"/>
    <col min="7418" max="7418" width="7.7109375" style="318" customWidth="1"/>
    <col min="7419" max="7419" width="51.5703125" style="318" customWidth="1"/>
    <col min="7420" max="7420" width="12.85546875" style="318" customWidth="1"/>
    <col min="7421" max="7422" width="14.42578125" style="318" customWidth="1"/>
    <col min="7423" max="7423" width="11.5703125" style="318" customWidth="1"/>
    <col min="7424" max="7426" width="14.42578125" style="318" customWidth="1"/>
    <col min="7427" max="7427" width="11.5703125" style="318" customWidth="1"/>
    <col min="7428" max="7430" width="14.42578125" style="318" customWidth="1"/>
    <col min="7431" max="7432" width="11.5703125" style="318" customWidth="1"/>
    <col min="7433" max="7435" width="14.42578125" style="318" customWidth="1"/>
    <col min="7436" max="7436" width="11.85546875" style="318" customWidth="1"/>
    <col min="7437" max="7673" width="10.28515625" style="318"/>
    <col min="7674" max="7674" width="7.7109375" style="318" customWidth="1"/>
    <col min="7675" max="7675" width="51.5703125" style="318" customWidth="1"/>
    <col min="7676" max="7676" width="12.85546875" style="318" customWidth="1"/>
    <col min="7677" max="7678" width="14.42578125" style="318" customWidth="1"/>
    <col min="7679" max="7679" width="11.5703125" style="318" customWidth="1"/>
    <col min="7680" max="7682" width="14.42578125" style="318" customWidth="1"/>
    <col min="7683" max="7683" width="11.5703125" style="318" customWidth="1"/>
    <col min="7684" max="7686" width="14.42578125" style="318" customWidth="1"/>
    <col min="7687" max="7688" width="11.5703125" style="318" customWidth="1"/>
    <col min="7689" max="7691" width="14.42578125" style="318" customWidth="1"/>
    <col min="7692" max="7692" width="11.85546875" style="318" customWidth="1"/>
    <col min="7693" max="7929" width="10.28515625" style="318"/>
    <col min="7930" max="7930" width="7.7109375" style="318" customWidth="1"/>
    <col min="7931" max="7931" width="51.5703125" style="318" customWidth="1"/>
    <col min="7932" max="7932" width="12.85546875" style="318" customWidth="1"/>
    <col min="7933" max="7934" width="14.42578125" style="318" customWidth="1"/>
    <col min="7935" max="7935" width="11.5703125" style="318" customWidth="1"/>
    <col min="7936" max="7938" width="14.42578125" style="318" customWidth="1"/>
    <col min="7939" max="7939" width="11.5703125" style="318" customWidth="1"/>
    <col min="7940" max="7942" width="14.42578125" style="318" customWidth="1"/>
    <col min="7943" max="7944" width="11.5703125" style="318" customWidth="1"/>
    <col min="7945" max="7947" width="14.42578125" style="318" customWidth="1"/>
    <col min="7948" max="7948" width="11.85546875" style="318" customWidth="1"/>
    <col min="7949" max="8185" width="10.28515625" style="318"/>
    <col min="8186" max="8186" width="7.7109375" style="318" customWidth="1"/>
    <col min="8187" max="8187" width="51.5703125" style="318" customWidth="1"/>
    <col min="8188" max="8188" width="12.85546875" style="318" customWidth="1"/>
    <col min="8189" max="8190" width="14.42578125" style="318" customWidth="1"/>
    <col min="8191" max="8191" width="11.5703125" style="318" customWidth="1"/>
    <col min="8192" max="8194" width="14.42578125" style="318" customWidth="1"/>
    <col min="8195" max="8195" width="11.5703125" style="318" customWidth="1"/>
    <col min="8196" max="8198" width="14.42578125" style="318" customWidth="1"/>
    <col min="8199" max="8200" width="11.5703125" style="318" customWidth="1"/>
    <col min="8201" max="8203" width="14.42578125" style="318" customWidth="1"/>
    <col min="8204" max="8204" width="11.85546875" style="318" customWidth="1"/>
    <col min="8205" max="8441" width="10.28515625" style="318"/>
    <col min="8442" max="8442" width="7.7109375" style="318" customWidth="1"/>
    <col min="8443" max="8443" width="51.5703125" style="318" customWidth="1"/>
    <col min="8444" max="8444" width="12.85546875" style="318" customWidth="1"/>
    <col min="8445" max="8446" width="14.42578125" style="318" customWidth="1"/>
    <col min="8447" max="8447" width="11.5703125" style="318" customWidth="1"/>
    <col min="8448" max="8450" width="14.42578125" style="318" customWidth="1"/>
    <col min="8451" max="8451" width="11.5703125" style="318" customWidth="1"/>
    <col min="8452" max="8454" width="14.42578125" style="318" customWidth="1"/>
    <col min="8455" max="8456" width="11.5703125" style="318" customWidth="1"/>
    <col min="8457" max="8459" width="14.42578125" style="318" customWidth="1"/>
    <col min="8460" max="8460" width="11.85546875" style="318" customWidth="1"/>
    <col min="8461" max="8697" width="10.28515625" style="318"/>
    <col min="8698" max="8698" width="7.7109375" style="318" customWidth="1"/>
    <col min="8699" max="8699" width="51.5703125" style="318" customWidth="1"/>
    <col min="8700" max="8700" width="12.85546875" style="318" customWidth="1"/>
    <col min="8701" max="8702" width="14.42578125" style="318" customWidth="1"/>
    <col min="8703" max="8703" width="11.5703125" style="318" customWidth="1"/>
    <col min="8704" max="8706" width="14.42578125" style="318" customWidth="1"/>
    <col min="8707" max="8707" width="11.5703125" style="318" customWidth="1"/>
    <col min="8708" max="8710" width="14.42578125" style="318" customWidth="1"/>
    <col min="8711" max="8712" width="11.5703125" style="318" customWidth="1"/>
    <col min="8713" max="8715" width="14.42578125" style="318" customWidth="1"/>
    <col min="8716" max="8716" width="11.85546875" style="318" customWidth="1"/>
    <col min="8717" max="8953" width="10.28515625" style="318"/>
    <col min="8954" max="8954" width="7.7109375" style="318" customWidth="1"/>
    <col min="8955" max="8955" width="51.5703125" style="318" customWidth="1"/>
    <col min="8956" max="8956" width="12.85546875" style="318" customWidth="1"/>
    <col min="8957" max="8958" width="14.42578125" style="318" customWidth="1"/>
    <col min="8959" max="8959" width="11.5703125" style="318" customWidth="1"/>
    <col min="8960" max="8962" width="14.42578125" style="318" customWidth="1"/>
    <col min="8963" max="8963" width="11.5703125" style="318" customWidth="1"/>
    <col min="8964" max="8966" width="14.42578125" style="318" customWidth="1"/>
    <col min="8967" max="8968" width="11.5703125" style="318" customWidth="1"/>
    <col min="8969" max="8971" width="14.42578125" style="318" customWidth="1"/>
    <col min="8972" max="8972" width="11.85546875" style="318" customWidth="1"/>
    <col min="8973" max="9209" width="10.28515625" style="318"/>
    <col min="9210" max="9210" width="7.7109375" style="318" customWidth="1"/>
    <col min="9211" max="9211" width="51.5703125" style="318" customWidth="1"/>
    <col min="9212" max="9212" width="12.85546875" style="318" customWidth="1"/>
    <col min="9213" max="9214" width="14.42578125" style="318" customWidth="1"/>
    <col min="9215" max="9215" width="11.5703125" style="318" customWidth="1"/>
    <col min="9216" max="9218" width="14.42578125" style="318" customWidth="1"/>
    <col min="9219" max="9219" width="11.5703125" style="318" customWidth="1"/>
    <col min="9220" max="9222" width="14.42578125" style="318" customWidth="1"/>
    <col min="9223" max="9224" width="11.5703125" style="318" customWidth="1"/>
    <col min="9225" max="9227" width="14.42578125" style="318" customWidth="1"/>
    <col min="9228" max="9228" width="11.85546875" style="318" customWidth="1"/>
    <col min="9229" max="9465" width="10.28515625" style="318"/>
    <col min="9466" max="9466" width="7.7109375" style="318" customWidth="1"/>
    <col min="9467" max="9467" width="51.5703125" style="318" customWidth="1"/>
    <col min="9468" max="9468" width="12.85546875" style="318" customWidth="1"/>
    <col min="9469" max="9470" width="14.42578125" style="318" customWidth="1"/>
    <col min="9471" max="9471" width="11.5703125" style="318" customWidth="1"/>
    <col min="9472" max="9474" width="14.42578125" style="318" customWidth="1"/>
    <col min="9475" max="9475" width="11.5703125" style="318" customWidth="1"/>
    <col min="9476" max="9478" width="14.42578125" style="318" customWidth="1"/>
    <col min="9479" max="9480" width="11.5703125" style="318" customWidth="1"/>
    <col min="9481" max="9483" width="14.42578125" style="318" customWidth="1"/>
    <col min="9484" max="9484" width="11.85546875" style="318" customWidth="1"/>
    <col min="9485" max="9721" width="10.28515625" style="318"/>
    <col min="9722" max="9722" width="7.7109375" style="318" customWidth="1"/>
    <col min="9723" max="9723" width="51.5703125" style="318" customWidth="1"/>
    <col min="9724" max="9724" width="12.85546875" style="318" customWidth="1"/>
    <col min="9725" max="9726" width="14.42578125" style="318" customWidth="1"/>
    <col min="9727" max="9727" width="11.5703125" style="318" customWidth="1"/>
    <col min="9728" max="9730" width="14.42578125" style="318" customWidth="1"/>
    <col min="9731" max="9731" width="11.5703125" style="318" customWidth="1"/>
    <col min="9732" max="9734" width="14.42578125" style="318" customWidth="1"/>
    <col min="9735" max="9736" width="11.5703125" style="318" customWidth="1"/>
    <col min="9737" max="9739" width="14.42578125" style="318" customWidth="1"/>
    <col min="9740" max="9740" width="11.85546875" style="318" customWidth="1"/>
    <col min="9741" max="9977" width="10.28515625" style="318"/>
    <col min="9978" max="9978" width="7.7109375" style="318" customWidth="1"/>
    <col min="9979" max="9979" width="51.5703125" style="318" customWidth="1"/>
    <col min="9980" max="9980" width="12.85546875" style="318" customWidth="1"/>
    <col min="9981" max="9982" width="14.42578125" style="318" customWidth="1"/>
    <col min="9983" max="9983" width="11.5703125" style="318" customWidth="1"/>
    <col min="9984" max="9986" width="14.42578125" style="318" customWidth="1"/>
    <col min="9987" max="9987" width="11.5703125" style="318" customWidth="1"/>
    <col min="9988" max="9990" width="14.42578125" style="318" customWidth="1"/>
    <col min="9991" max="9992" width="11.5703125" style="318" customWidth="1"/>
    <col min="9993" max="9995" width="14.42578125" style="318" customWidth="1"/>
    <col min="9996" max="9996" width="11.85546875" style="318" customWidth="1"/>
    <col min="9997" max="10233" width="10.28515625" style="318"/>
    <col min="10234" max="10234" width="7.7109375" style="318" customWidth="1"/>
    <col min="10235" max="10235" width="51.5703125" style="318" customWidth="1"/>
    <col min="10236" max="10236" width="12.85546875" style="318" customWidth="1"/>
    <col min="10237" max="10238" width="14.42578125" style="318" customWidth="1"/>
    <col min="10239" max="10239" width="11.5703125" style="318" customWidth="1"/>
    <col min="10240" max="10242" width="14.42578125" style="318" customWidth="1"/>
    <col min="10243" max="10243" width="11.5703125" style="318" customWidth="1"/>
    <col min="10244" max="10246" width="14.42578125" style="318" customWidth="1"/>
    <col min="10247" max="10248" width="11.5703125" style="318" customWidth="1"/>
    <col min="10249" max="10251" width="14.42578125" style="318" customWidth="1"/>
    <col min="10252" max="10252" width="11.85546875" style="318" customWidth="1"/>
    <col min="10253" max="10489" width="10.28515625" style="318"/>
    <col min="10490" max="10490" width="7.7109375" style="318" customWidth="1"/>
    <col min="10491" max="10491" width="51.5703125" style="318" customWidth="1"/>
    <col min="10492" max="10492" width="12.85546875" style="318" customWidth="1"/>
    <col min="10493" max="10494" width="14.42578125" style="318" customWidth="1"/>
    <col min="10495" max="10495" width="11.5703125" style="318" customWidth="1"/>
    <col min="10496" max="10498" width="14.42578125" style="318" customWidth="1"/>
    <col min="10499" max="10499" width="11.5703125" style="318" customWidth="1"/>
    <col min="10500" max="10502" width="14.42578125" style="318" customWidth="1"/>
    <col min="10503" max="10504" width="11.5703125" style="318" customWidth="1"/>
    <col min="10505" max="10507" width="14.42578125" style="318" customWidth="1"/>
    <col min="10508" max="10508" width="11.85546875" style="318" customWidth="1"/>
    <col min="10509" max="10745" width="10.28515625" style="318"/>
    <col min="10746" max="10746" width="7.7109375" style="318" customWidth="1"/>
    <col min="10747" max="10747" width="51.5703125" style="318" customWidth="1"/>
    <col min="10748" max="10748" width="12.85546875" style="318" customWidth="1"/>
    <col min="10749" max="10750" width="14.42578125" style="318" customWidth="1"/>
    <col min="10751" max="10751" width="11.5703125" style="318" customWidth="1"/>
    <col min="10752" max="10754" width="14.42578125" style="318" customWidth="1"/>
    <col min="10755" max="10755" width="11.5703125" style="318" customWidth="1"/>
    <col min="10756" max="10758" width="14.42578125" style="318" customWidth="1"/>
    <col min="10759" max="10760" width="11.5703125" style="318" customWidth="1"/>
    <col min="10761" max="10763" width="14.42578125" style="318" customWidth="1"/>
    <col min="10764" max="10764" width="11.85546875" style="318" customWidth="1"/>
    <col min="10765" max="11001" width="10.28515625" style="318"/>
    <col min="11002" max="11002" width="7.7109375" style="318" customWidth="1"/>
    <col min="11003" max="11003" width="51.5703125" style="318" customWidth="1"/>
    <col min="11004" max="11004" width="12.85546875" style="318" customWidth="1"/>
    <col min="11005" max="11006" width="14.42578125" style="318" customWidth="1"/>
    <col min="11007" max="11007" width="11.5703125" style="318" customWidth="1"/>
    <col min="11008" max="11010" width="14.42578125" style="318" customWidth="1"/>
    <col min="11011" max="11011" width="11.5703125" style="318" customWidth="1"/>
    <col min="11012" max="11014" width="14.42578125" style="318" customWidth="1"/>
    <col min="11015" max="11016" width="11.5703125" style="318" customWidth="1"/>
    <col min="11017" max="11019" width="14.42578125" style="318" customWidth="1"/>
    <col min="11020" max="11020" width="11.85546875" style="318" customWidth="1"/>
    <col min="11021" max="11257" width="10.28515625" style="318"/>
    <col min="11258" max="11258" width="7.7109375" style="318" customWidth="1"/>
    <col min="11259" max="11259" width="51.5703125" style="318" customWidth="1"/>
    <col min="11260" max="11260" width="12.85546875" style="318" customWidth="1"/>
    <col min="11261" max="11262" width="14.42578125" style="318" customWidth="1"/>
    <col min="11263" max="11263" width="11.5703125" style="318" customWidth="1"/>
    <col min="11264" max="11266" width="14.42578125" style="318" customWidth="1"/>
    <col min="11267" max="11267" width="11.5703125" style="318" customWidth="1"/>
    <col min="11268" max="11270" width="14.42578125" style="318" customWidth="1"/>
    <col min="11271" max="11272" width="11.5703125" style="318" customWidth="1"/>
    <col min="11273" max="11275" width="14.42578125" style="318" customWidth="1"/>
    <col min="11276" max="11276" width="11.85546875" style="318" customWidth="1"/>
    <col min="11277" max="11513" width="10.28515625" style="318"/>
    <col min="11514" max="11514" width="7.7109375" style="318" customWidth="1"/>
    <col min="11515" max="11515" width="51.5703125" style="318" customWidth="1"/>
    <col min="11516" max="11516" width="12.85546875" style="318" customWidth="1"/>
    <col min="11517" max="11518" width="14.42578125" style="318" customWidth="1"/>
    <col min="11519" max="11519" width="11.5703125" style="318" customWidth="1"/>
    <col min="11520" max="11522" width="14.42578125" style="318" customWidth="1"/>
    <col min="11523" max="11523" width="11.5703125" style="318" customWidth="1"/>
    <col min="11524" max="11526" width="14.42578125" style="318" customWidth="1"/>
    <col min="11527" max="11528" width="11.5703125" style="318" customWidth="1"/>
    <col min="11529" max="11531" width="14.42578125" style="318" customWidth="1"/>
    <col min="11532" max="11532" width="11.85546875" style="318" customWidth="1"/>
    <col min="11533" max="11769" width="10.28515625" style="318"/>
    <col min="11770" max="11770" width="7.7109375" style="318" customWidth="1"/>
    <col min="11771" max="11771" width="51.5703125" style="318" customWidth="1"/>
    <col min="11772" max="11772" width="12.85546875" style="318" customWidth="1"/>
    <col min="11773" max="11774" width="14.42578125" style="318" customWidth="1"/>
    <col min="11775" max="11775" width="11.5703125" style="318" customWidth="1"/>
    <col min="11776" max="11778" width="14.42578125" style="318" customWidth="1"/>
    <col min="11779" max="11779" width="11.5703125" style="318" customWidth="1"/>
    <col min="11780" max="11782" width="14.42578125" style="318" customWidth="1"/>
    <col min="11783" max="11784" width="11.5703125" style="318" customWidth="1"/>
    <col min="11785" max="11787" width="14.42578125" style="318" customWidth="1"/>
    <col min="11788" max="11788" width="11.85546875" style="318" customWidth="1"/>
    <col min="11789" max="12025" width="10.28515625" style="318"/>
    <col min="12026" max="12026" width="7.7109375" style="318" customWidth="1"/>
    <col min="12027" max="12027" width="51.5703125" style="318" customWidth="1"/>
    <col min="12028" max="12028" width="12.85546875" style="318" customWidth="1"/>
    <col min="12029" max="12030" width="14.42578125" style="318" customWidth="1"/>
    <col min="12031" max="12031" width="11.5703125" style="318" customWidth="1"/>
    <col min="12032" max="12034" width="14.42578125" style="318" customWidth="1"/>
    <col min="12035" max="12035" width="11.5703125" style="318" customWidth="1"/>
    <col min="12036" max="12038" width="14.42578125" style="318" customWidth="1"/>
    <col min="12039" max="12040" width="11.5703125" style="318" customWidth="1"/>
    <col min="12041" max="12043" width="14.42578125" style="318" customWidth="1"/>
    <col min="12044" max="12044" width="11.85546875" style="318" customWidth="1"/>
    <col min="12045" max="12281" width="10.28515625" style="318"/>
    <col min="12282" max="12282" width="7.7109375" style="318" customWidth="1"/>
    <col min="12283" max="12283" width="51.5703125" style="318" customWidth="1"/>
    <col min="12284" max="12284" width="12.85546875" style="318" customWidth="1"/>
    <col min="12285" max="12286" width="14.42578125" style="318" customWidth="1"/>
    <col min="12287" max="12287" width="11.5703125" style="318" customWidth="1"/>
    <col min="12288" max="12290" width="14.42578125" style="318" customWidth="1"/>
    <col min="12291" max="12291" width="11.5703125" style="318" customWidth="1"/>
    <col min="12292" max="12294" width="14.42578125" style="318" customWidth="1"/>
    <col min="12295" max="12296" width="11.5703125" style="318" customWidth="1"/>
    <col min="12297" max="12299" width="14.42578125" style="318" customWidth="1"/>
    <col min="12300" max="12300" width="11.85546875" style="318" customWidth="1"/>
    <col min="12301" max="12537" width="10.28515625" style="318"/>
    <col min="12538" max="12538" width="7.7109375" style="318" customWidth="1"/>
    <col min="12539" max="12539" width="51.5703125" style="318" customWidth="1"/>
    <col min="12540" max="12540" width="12.85546875" style="318" customWidth="1"/>
    <col min="12541" max="12542" width="14.42578125" style="318" customWidth="1"/>
    <col min="12543" max="12543" width="11.5703125" style="318" customWidth="1"/>
    <col min="12544" max="12546" width="14.42578125" style="318" customWidth="1"/>
    <col min="12547" max="12547" width="11.5703125" style="318" customWidth="1"/>
    <col min="12548" max="12550" width="14.42578125" style="318" customWidth="1"/>
    <col min="12551" max="12552" width="11.5703125" style="318" customWidth="1"/>
    <col min="12553" max="12555" width="14.42578125" style="318" customWidth="1"/>
    <col min="12556" max="12556" width="11.85546875" style="318" customWidth="1"/>
    <col min="12557" max="12793" width="10.28515625" style="318"/>
    <col min="12794" max="12794" width="7.7109375" style="318" customWidth="1"/>
    <col min="12795" max="12795" width="51.5703125" style="318" customWidth="1"/>
    <col min="12796" max="12796" width="12.85546875" style="318" customWidth="1"/>
    <col min="12797" max="12798" width="14.42578125" style="318" customWidth="1"/>
    <col min="12799" max="12799" width="11.5703125" style="318" customWidth="1"/>
    <col min="12800" max="12802" width="14.42578125" style="318" customWidth="1"/>
    <col min="12803" max="12803" width="11.5703125" style="318" customWidth="1"/>
    <col min="12804" max="12806" width="14.42578125" style="318" customWidth="1"/>
    <col min="12807" max="12808" width="11.5703125" style="318" customWidth="1"/>
    <col min="12809" max="12811" width="14.42578125" style="318" customWidth="1"/>
    <col min="12812" max="12812" width="11.85546875" style="318" customWidth="1"/>
    <col min="12813" max="13049" width="10.28515625" style="318"/>
    <col min="13050" max="13050" width="7.7109375" style="318" customWidth="1"/>
    <col min="13051" max="13051" width="51.5703125" style="318" customWidth="1"/>
    <col min="13052" max="13052" width="12.85546875" style="318" customWidth="1"/>
    <col min="13053" max="13054" width="14.42578125" style="318" customWidth="1"/>
    <col min="13055" max="13055" width="11.5703125" style="318" customWidth="1"/>
    <col min="13056" max="13058" width="14.42578125" style="318" customWidth="1"/>
    <col min="13059" max="13059" width="11.5703125" style="318" customWidth="1"/>
    <col min="13060" max="13062" width="14.42578125" style="318" customWidth="1"/>
    <col min="13063" max="13064" width="11.5703125" style="318" customWidth="1"/>
    <col min="13065" max="13067" width="14.42578125" style="318" customWidth="1"/>
    <col min="13068" max="13068" width="11.85546875" style="318" customWidth="1"/>
    <col min="13069" max="13305" width="10.28515625" style="318"/>
    <col min="13306" max="13306" width="7.7109375" style="318" customWidth="1"/>
    <col min="13307" max="13307" width="51.5703125" style="318" customWidth="1"/>
    <col min="13308" max="13308" width="12.85546875" style="318" customWidth="1"/>
    <col min="13309" max="13310" width="14.42578125" style="318" customWidth="1"/>
    <col min="13311" max="13311" width="11.5703125" style="318" customWidth="1"/>
    <col min="13312" max="13314" width="14.42578125" style="318" customWidth="1"/>
    <col min="13315" max="13315" width="11.5703125" style="318" customWidth="1"/>
    <col min="13316" max="13318" width="14.42578125" style="318" customWidth="1"/>
    <col min="13319" max="13320" width="11.5703125" style="318" customWidth="1"/>
    <col min="13321" max="13323" width="14.42578125" style="318" customWidth="1"/>
    <col min="13324" max="13324" width="11.85546875" style="318" customWidth="1"/>
    <col min="13325" max="13561" width="10.28515625" style="318"/>
    <col min="13562" max="13562" width="7.7109375" style="318" customWidth="1"/>
    <col min="13563" max="13563" width="51.5703125" style="318" customWidth="1"/>
    <col min="13564" max="13564" width="12.85546875" style="318" customWidth="1"/>
    <col min="13565" max="13566" width="14.42578125" style="318" customWidth="1"/>
    <col min="13567" max="13567" width="11.5703125" style="318" customWidth="1"/>
    <col min="13568" max="13570" width="14.42578125" style="318" customWidth="1"/>
    <col min="13571" max="13571" width="11.5703125" style="318" customWidth="1"/>
    <col min="13572" max="13574" width="14.42578125" style="318" customWidth="1"/>
    <col min="13575" max="13576" width="11.5703125" style="318" customWidth="1"/>
    <col min="13577" max="13579" width="14.42578125" style="318" customWidth="1"/>
    <col min="13580" max="13580" width="11.85546875" style="318" customWidth="1"/>
    <col min="13581" max="13817" width="10.28515625" style="318"/>
    <col min="13818" max="13818" width="7.7109375" style="318" customWidth="1"/>
    <col min="13819" max="13819" width="51.5703125" style="318" customWidth="1"/>
    <col min="13820" max="13820" width="12.85546875" style="318" customWidth="1"/>
    <col min="13821" max="13822" width="14.42578125" style="318" customWidth="1"/>
    <col min="13823" max="13823" width="11.5703125" style="318" customWidth="1"/>
    <col min="13824" max="13826" width="14.42578125" style="318" customWidth="1"/>
    <col min="13827" max="13827" width="11.5703125" style="318" customWidth="1"/>
    <col min="13828" max="13830" width="14.42578125" style="318" customWidth="1"/>
    <col min="13831" max="13832" width="11.5703125" style="318" customWidth="1"/>
    <col min="13833" max="13835" width="14.42578125" style="318" customWidth="1"/>
    <col min="13836" max="13836" width="11.85546875" style="318" customWidth="1"/>
    <col min="13837" max="14073" width="10.28515625" style="318"/>
    <col min="14074" max="14074" width="7.7109375" style="318" customWidth="1"/>
    <col min="14075" max="14075" width="51.5703125" style="318" customWidth="1"/>
    <col min="14076" max="14076" width="12.85546875" style="318" customWidth="1"/>
    <col min="14077" max="14078" width="14.42578125" style="318" customWidth="1"/>
    <col min="14079" max="14079" width="11.5703125" style="318" customWidth="1"/>
    <col min="14080" max="14082" width="14.42578125" style="318" customWidth="1"/>
    <col min="14083" max="14083" width="11.5703125" style="318" customWidth="1"/>
    <col min="14084" max="14086" width="14.42578125" style="318" customWidth="1"/>
    <col min="14087" max="14088" width="11.5703125" style="318" customWidth="1"/>
    <col min="14089" max="14091" width="14.42578125" style="318" customWidth="1"/>
    <col min="14092" max="14092" width="11.85546875" style="318" customWidth="1"/>
    <col min="14093" max="14329" width="10.28515625" style="318"/>
    <col min="14330" max="14330" width="7.7109375" style="318" customWidth="1"/>
    <col min="14331" max="14331" width="51.5703125" style="318" customWidth="1"/>
    <col min="14332" max="14332" width="12.85546875" style="318" customWidth="1"/>
    <col min="14333" max="14334" width="14.42578125" style="318" customWidth="1"/>
    <col min="14335" max="14335" width="11.5703125" style="318" customWidth="1"/>
    <col min="14336" max="14338" width="14.42578125" style="318" customWidth="1"/>
    <col min="14339" max="14339" width="11.5703125" style="318" customWidth="1"/>
    <col min="14340" max="14342" width="14.42578125" style="318" customWidth="1"/>
    <col min="14343" max="14344" width="11.5703125" style="318" customWidth="1"/>
    <col min="14345" max="14347" width="14.42578125" style="318" customWidth="1"/>
    <col min="14348" max="14348" width="11.85546875" style="318" customWidth="1"/>
    <col min="14349" max="14585" width="10.28515625" style="318"/>
    <col min="14586" max="14586" width="7.7109375" style="318" customWidth="1"/>
    <col min="14587" max="14587" width="51.5703125" style="318" customWidth="1"/>
    <col min="14588" max="14588" width="12.85546875" style="318" customWidth="1"/>
    <col min="14589" max="14590" width="14.42578125" style="318" customWidth="1"/>
    <col min="14591" max="14591" width="11.5703125" style="318" customWidth="1"/>
    <col min="14592" max="14594" width="14.42578125" style="318" customWidth="1"/>
    <col min="14595" max="14595" width="11.5703125" style="318" customWidth="1"/>
    <col min="14596" max="14598" width="14.42578125" style="318" customWidth="1"/>
    <col min="14599" max="14600" width="11.5703125" style="318" customWidth="1"/>
    <col min="14601" max="14603" width="14.42578125" style="318" customWidth="1"/>
    <col min="14604" max="14604" width="11.85546875" style="318" customWidth="1"/>
    <col min="14605" max="14841" width="10.28515625" style="318"/>
    <col min="14842" max="14842" width="7.7109375" style="318" customWidth="1"/>
    <col min="14843" max="14843" width="51.5703125" style="318" customWidth="1"/>
    <col min="14844" max="14844" width="12.85546875" style="318" customWidth="1"/>
    <col min="14845" max="14846" width="14.42578125" style="318" customWidth="1"/>
    <col min="14847" max="14847" width="11.5703125" style="318" customWidth="1"/>
    <col min="14848" max="14850" width="14.42578125" style="318" customWidth="1"/>
    <col min="14851" max="14851" width="11.5703125" style="318" customWidth="1"/>
    <col min="14852" max="14854" width="14.42578125" style="318" customWidth="1"/>
    <col min="14855" max="14856" width="11.5703125" style="318" customWidth="1"/>
    <col min="14857" max="14859" width="14.42578125" style="318" customWidth="1"/>
    <col min="14860" max="14860" width="11.85546875" style="318" customWidth="1"/>
    <col min="14861" max="15097" width="10.28515625" style="318"/>
    <col min="15098" max="15098" width="7.7109375" style="318" customWidth="1"/>
    <col min="15099" max="15099" width="51.5703125" style="318" customWidth="1"/>
    <col min="15100" max="15100" width="12.85546875" style="318" customWidth="1"/>
    <col min="15101" max="15102" width="14.42578125" style="318" customWidth="1"/>
    <col min="15103" max="15103" width="11.5703125" style="318" customWidth="1"/>
    <col min="15104" max="15106" width="14.42578125" style="318" customWidth="1"/>
    <col min="15107" max="15107" width="11.5703125" style="318" customWidth="1"/>
    <col min="15108" max="15110" width="14.42578125" style="318" customWidth="1"/>
    <col min="15111" max="15112" width="11.5703125" style="318" customWidth="1"/>
    <col min="15113" max="15115" width="14.42578125" style="318" customWidth="1"/>
    <col min="15116" max="15116" width="11.85546875" style="318" customWidth="1"/>
    <col min="15117" max="15353" width="10.28515625" style="318"/>
    <col min="15354" max="15354" width="7.7109375" style="318" customWidth="1"/>
    <col min="15355" max="15355" width="51.5703125" style="318" customWidth="1"/>
    <col min="15356" max="15356" width="12.85546875" style="318" customWidth="1"/>
    <col min="15357" max="15358" width="14.42578125" style="318" customWidth="1"/>
    <col min="15359" max="15359" width="11.5703125" style="318" customWidth="1"/>
    <col min="15360" max="15362" width="14.42578125" style="318" customWidth="1"/>
    <col min="15363" max="15363" width="11.5703125" style="318" customWidth="1"/>
    <col min="15364" max="15366" width="14.42578125" style="318" customWidth="1"/>
    <col min="15367" max="15368" width="11.5703125" style="318" customWidth="1"/>
    <col min="15369" max="15371" width="14.42578125" style="318" customWidth="1"/>
    <col min="15372" max="15372" width="11.85546875" style="318" customWidth="1"/>
    <col min="15373" max="15609" width="10.28515625" style="318"/>
    <col min="15610" max="15610" width="7.7109375" style="318" customWidth="1"/>
    <col min="15611" max="15611" width="51.5703125" style="318" customWidth="1"/>
    <col min="15612" max="15612" width="12.85546875" style="318" customWidth="1"/>
    <col min="15613" max="15614" width="14.42578125" style="318" customWidth="1"/>
    <col min="15615" max="15615" width="11.5703125" style="318" customWidth="1"/>
    <col min="15616" max="15618" width="14.42578125" style="318" customWidth="1"/>
    <col min="15619" max="15619" width="11.5703125" style="318" customWidth="1"/>
    <col min="15620" max="15622" width="14.42578125" style="318" customWidth="1"/>
    <col min="15623" max="15624" width="11.5703125" style="318" customWidth="1"/>
    <col min="15625" max="15627" width="14.42578125" style="318" customWidth="1"/>
    <col min="15628" max="15628" width="11.85546875" style="318" customWidth="1"/>
    <col min="15629" max="15865" width="10.28515625" style="318"/>
    <col min="15866" max="15866" width="7.7109375" style="318" customWidth="1"/>
    <col min="15867" max="15867" width="51.5703125" style="318" customWidth="1"/>
    <col min="15868" max="15868" width="12.85546875" style="318" customWidth="1"/>
    <col min="15869" max="15870" width="14.42578125" style="318" customWidth="1"/>
    <col min="15871" max="15871" width="11.5703125" style="318" customWidth="1"/>
    <col min="15872" max="15874" width="14.42578125" style="318" customWidth="1"/>
    <col min="15875" max="15875" width="11.5703125" style="318" customWidth="1"/>
    <col min="15876" max="15878" width="14.42578125" style="318" customWidth="1"/>
    <col min="15879" max="15880" width="11.5703125" style="318" customWidth="1"/>
    <col min="15881" max="15883" width="14.42578125" style="318" customWidth="1"/>
    <col min="15884" max="15884" width="11.85546875" style="318" customWidth="1"/>
    <col min="15885" max="16121" width="10.28515625" style="318"/>
    <col min="16122" max="16122" width="7.7109375" style="318" customWidth="1"/>
    <col min="16123" max="16123" width="51.5703125" style="318" customWidth="1"/>
    <col min="16124" max="16124" width="12.85546875" style="318" customWidth="1"/>
    <col min="16125" max="16126" width="14.42578125" style="318" customWidth="1"/>
    <col min="16127" max="16127" width="11.5703125" style="318" customWidth="1"/>
    <col min="16128" max="16130" width="14.42578125" style="318" customWidth="1"/>
    <col min="16131" max="16131" width="11.5703125" style="318" customWidth="1"/>
    <col min="16132" max="16134" width="14.42578125" style="318" customWidth="1"/>
    <col min="16135" max="16136" width="11.5703125" style="318" customWidth="1"/>
    <col min="16137" max="16139" width="14.42578125" style="318" customWidth="1"/>
    <col min="16140" max="16140" width="11.85546875" style="318" customWidth="1"/>
    <col min="16141" max="16384" width="10.28515625" style="318"/>
  </cols>
  <sheetData>
    <row r="1" spans="1:12" ht="20.25" x14ac:dyDescent="0.2">
      <c r="A1" s="316" t="s">
        <v>1191</v>
      </c>
      <c r="B1" s="317"/>
      <c r="C1" s="317"/>
      <c r="D1" s="317"/>
      <c r="E1" s="317"/>
      <c r="F1" s="317"/>
      <c r="G1" s="317"/>
      <c r="H1" s="317"/>
      <c r="I1" s="317"/>
      <c r="J1" s="317"/>
      <c r="K1" s="687"/>
      <c r="L1" s="317"/>
    </row>
    <row r="2" spans="1:12" ht="27.75" customHeight="1" thickBot="1" x14ac:dyDescent="0.3">
      <c r="A2" s="74"/>
      <c r="B2" s="74"/>
      <c r="C2" s="319"/>
      <c r="D2" s="319"/>
      <c r="E2" s="319"/>
      <c r="F2" s="319"/>
      <c r="G2" s="319"/>
      <c r="H2" s="319"/>
      <c r="I2" s="319"/>
      <c r="J2" s="319"/>
      <c r="K2" s="74"/>
      <c r="L2" s="319" t="s">
        <v>512</v>
      </c>
    </row>
    <row r="3" spans="1:12" ht="32.25" customHeight="1" thickTop="1" x14ac:dyDescent="0.2">
      <c r="A3" s="1647" t="s">
        <v>223</v>
      </c>
      <c r="B3" s="1650" t="s">
        <v>594</v>
      </c>
      <c r="C3" s="1653" t="s">
        <v>1259</v>
      </c>
      <c r="D3" s="1654"/>
      <c r="E3" s="1654"/>
      <c r="F3" s="1654"/>
      <c r="G3" s="1655"/>
      <c r="H3" s="1658" t="s">
        <v>1324</v>
      </c>
      <c r="I3" s="1654"/>
      <c r="J3" s="1654"/>
      <c r="K3" s="1654"/>
      <c r="L3" s="1659"/>
    </row>
    <row r="4" spans="1:12" ht="23.25" customHeight="1" x14ac:dyDescent="0.2">
      <c r="A4" s="1648"/>
      <c r="B4" s="1651"/>
      <c r="C4" s="1660" t="s">
        <v>381</v>
      </c>
      <c r="D4" s="1661"/>
      <c r="E4" s="1661"/>
      <c r="F4" s="1645"/>
      <c r="G4" s="1637" t="s">
        <v>364</v>
      </c>
      <c r="H4" s="1639" t="s">
        <v>381</v>
      </c>
      <c r="I4" s="1640"/>
      <c r="J4" s="1640"/>
      <c r="K4" s="1663"/>
      <c r="L4" s="1664" t="s">
        <v>364</v>
      </c>
    </row>
    <row r="5" spans="1:12" ht="54" customHeight="1" x14ac:dyDescent="0.2">
      <c r="A5" s="1649"/>
      <c r="B5" s="1652"/>
      <c r="C5" s="1156" t="s">
        <v>631</v>
      </c>
      <c r="D5" s="1156" t="s">
        <v>1033</v>
      </c>
      <c r="E5" s="1300" t="s">
        <v>595</v>
      </c>
      <c r="F5" s="1300" t="s">
        <v>367</v>
      </c>
      <c r="G5" s="1662"/>
      <c r="H5" s="1157" t="s">
        <v>631</v>
      </c>
      <c r="I5" s="1157" t="s">
        <v>1033</v>
      </c>
      <c r="J5" s="1157" t="s">
        <v>595</v>
      </c>
      <c r="K5" s="1157" t="s">
        <v>367</v>
      </c>
      <c r="L5" s="1665"/>
    </row>
    <row r="6" spans="1:12" s="320" customFormat="1" ht="29.25" customHeight="1" x14ac:dyDescent="0.25">
      <c r="A6" s="269" t="s">
        <v>562</v>
      </c>
      <c r="B6" s="256" t="s">
        <v>668</v>
      </c>
      <c r="C6" s="341">
        <v>171080656</v>
      </c>
      <c r="D6" s="341">
        <v>418547000</v>
      </c>
      <c r="E6" s="341">
        <v>0</v>
      </c>
      <c r="F6" s="341">
        <v>589627656</v>
      </c>
      <c r="G6" s="341">
        <v>589627656</v>
      </c>
      <c r="H6" s="519">
        <v>171080656</v>
      </c>
      <c r="I6" s="341">
        <v>418547000</v>
      </c>
      <c r="J6" s="341">
        <v>0</v>
      </c>
      <c r="K6" s="341">
        <v>589627656</v>
      </c>
      <c r="L6" s="769">
        <v>589627656</v>
      </c>
    </row>
    <row r="7" spans="1:12" s="320" customFormat="1" ht="30" x14ac:dyDescent="0.25">
      <c r="A7" s="327" t="s">
        <v>563</v>
      </c>
      <c r="B7" s="325" t="s">
        <v>72</v>
      </c>
      <c r="C7" s="53">
        <v>126748669</v>
      </c>
      <c r="D7" s="53">
        <v>0</v>
      </c>
      <c r="E7" s="49">
        <v>9607436</v>
      </c>
      <c r="F7" s="49">
        <v>136356105</v>
      </c>
      <c r="G7" s="49">
        <v>131173105</v>
      </c>
      <c r="H7" s="53">
        <v>126748669</v>
      </c>
      <c r="I7" s="49">
        <v>0</v>
      </c>
      <c r="J7" s="49">
        <v>9607436</v>
      </c>
      <c r="K7" s="49">
        <v>136356105</v>
      </c>
      <c r="L7" s="770">
        <v>131173105</v>
      </c>
    </row>
    <row r="8" spans="1:12" s="320" customFormat="1" ht="30" x14ac:dyDescent="0.25">
      <c r="A8" s="269" t="s">
        <v>564</v>
      </c>
      <c r="B8" s="256" t="s">
        <v>638</v>
      </c>
      <c r="C8" s="341">
        <v>243039480</v>
      </c>
      <c r="D8" s="341">
        <v>0</v>
      </c>
      <c r="E8" s="341">
        <v>0</v>
      </c>
      <c r="F8" s="341">
        <v>243039480</v>
      </c>
      <c r="G8" s="341">
        <v>243039480</v>
      </c>
      <c r="H8" s="519">
        <v>243039480</v>
      </c>
      <c r="I8" s="341">
        <v>0</v>
      </c>
      <c r="J8" s="341">
        <v>0</v>
      </c>
      <c r="K8" s="341">
        <v>243039480</v>
      </c>
      <c r="L8" s="769">
        <v>243039480</v>
      </c>
    </row>
    <row r="9" spans="1:12" s="320" customFormat="1" ht="30" x14ac:dyDescent="0.25">
      <c r="A9" s="327" t="s">
        <v>565</v>
      </c>
      <c r="B9" s="325" t="s">
        <v>537</v>
      </c>
      <c r="C9" s="53">
        <v>548476724</v>
      </c>
      <c r="D9" s="53">
        <v>0</v>
      </c>
      <c r="E9" s="49">
        <v>83316060</v>
      </c>
      <c r="F9" s="49">
        <v>631792784</v>
      </c>
      <c r="G9" s="49">
        <v>631792784</v>
      </c>
      <c r="H9" s="53">
        <v>548476724</v>
      </c>
      <c r="I9" s="49">
        <v>0</v>
      </c>
      <c r="J9" s="49">
        <v>83316060</v>
      </c>
      <c r="K9" s="49">
        <v>631792784</v>
      </c>
      <c r="L9" s="770">
        <v>631792784</v>
      </c>
    </row>
    <row r="10" spans="1:12" s="320" customFormat="1" ht="30" x14ac:dyDescent="0.25">
      <c r="A10" s="327" t="s">
        <v>566</v>
      </c>
      <c r="B10" s="325" t="s">
        <v>73</v>
      </c>
      <c r="C10" s="53">
        <v>212966289</v>
      </c>
      <c r="D10" s="53">
        <v>0</v>
      </c>
      <c r="E10" s="49">
        <v>64022428</v>
      </c>
      <c r="F10" s="49">
        <v>276988717</v>
      </c>
      <c r="G10" s="49">
        <v>276954639</v>
      </c>
      <c r="H10" s="53">
        <v>212966289</v>
      </c>
      <c r="I10" s="49">
        <v>0</v>
      </c>
      <c r="J10" s="49">
        <v>64022428</v>
      </c>
      <c r="K10" s="49">
        <v>276988717</v>
      </c>
      <c r="L10" s="770">
        <v>276954639</v>
      </c>
    </row>
    <row r="11" spans="1:12" s="320" customFormat="1" ht="30" x14ac:dyDescent="0.25">
      <c r="A11" s="269" t="s">
        <v>627</v>
      </c>
      <c r="B11" s="256" t="s">
        <v>639</v>
      </c>
      <c r="C11" s="341">
        <v>510344811</v>
      </c>
      <c r="D11" s="341">
        <v>0</v>
      </c>
      <c r="E11" s="341">
        <v>0</v>
      </c>
      <c r="F11" s="341">
        <v>510344811</v>
      </c>
      <c r="G11" s="341">
        <v>510344811</v>
      </c>
      <c r="H11" s="519">
        <v>510344811</v>
      </c>
      <c r="I11" s="341">
        <v>0</v>
      </c>
      <c r="J11" s="341">
        <v>0</v>
      </c>
      <c r="K11" s="341">
        <v>510344811</v>
      </c>
      <c r="L11" s="769">
        <v>510344811</v>
      </c>
    </row>
    <row r="12" spans="1:12" s="320" customFormat="1" ht="45" x14ac:dyDescent="0.25">
      <c r="A12" s="327" t="s">
        <v>636</v>
      </c>
      <c r="B12" s="325" t="s">
        <v>74</v>
      </c>
      <c r="C12" s="53">
        <v>24209432</v>
      </c>
      <c r="D12" s="53">
        <v>0</v>
      </c>
      <c r="E12" s="49">
        <v>0</v>
      </c>
      <c r="F12" s="49">
        <v>24209432</v>
      </c>
      <c r="G12" s="49">
        <v>24209432</v>
      </c>
      <c r="H12" s="53">
        <v>24209432</v>
      </c>
      <c r="I12" s="49">
        <v>0</v>
      </c>
      <c r="J12" s="49">
        <v>0</v>
      </c>
      <c r="K12" s="49">
        <v>24209432</v>
      </c>
      <c r="L12" s="770">
        <v>24209432</v>
      </c>
    </row>
    <row r="13" spans="1:12" s="320" customFormat="1" ht="30" x14ac:dyDescent="0.25">
      <c r="A13" s="328" t="s">
        <v>637</v>
      </c>
      <c r="B13" s="326" t="s">
        <v>589</v>
      </c>
      <c r="C13" s="62">
        <v>3857668</v>
      </c>
      <c r="D13" s="62">
        <v>24353554</v>
      </c>
      <c r="E13" s="48">
        <v>0</v>
      </c>
      <c r="F13" s="48">
        <v>28211222</v>
      </c>
      <c r="G13" s="48">
        <v>28211222</v>
      </c>
      <c r="H13" s="833">
        <v>3857668</v>
      </c>
      <c r="I13" s="834">
        <v>24353554</v>
      </c>
      <c r="J13" s="834">
        <v>0</v>
      </c>
      <c r="K13" s="834">
        <v>28211222</v>
      </c>
      <c r="L13" s="835">
        <v>28211222</v>
      </c>
    </row>
    <row r="14" spans="1:12" s="320" customFormat="1" ht="45" x14ac:dyDescent="0.25">
      <c r="A14" s="339" t="s">
        <v>650</v>
      </c>
      <c r="B14" s="340" t="s">
        <v>590</v>
      </c>
      <c r="C14" s="65">
        <v>2012303791</v>
      </c>
      <c r="D14" s="65">
        <v>239361896</v>
      </c>
      <c r="E14" s="65">
        <v>646277119</v>
      </c>
      <c r="F14" s="65">
        <v>2897942806</v>
      </c>
      <c r="G14" s="65">
        <v>2897942806</v>
      </c>
      <c r="H14" s="519">
        <v>2012303791</v>
      </c>
      <c r="I14" s="341">
        <v>239361896</v>
      </c>
      <c r="J14" s="341">
        <v>646277119</v>
      </c>
      <c r="K14" s="341">
        <v>2897942806</v>
      </c>
      <c r="L14" s="769">
        <v>2897942806</v>
      </c>
    </row>
    <row r="15" spans="1:12" s="320" customFormat="1" ht="45.75" thickBot="1" x14ac:dyDescent="0.3">
      <c r="A15" s="269" t="s">
        <v>665</v>
      </c>
      <c r="B15" s="256" t="s">
        <v>1312</v>
      </c>
      <c r="C15" s="341">
        <v>0</v>
      </c>
      <c r="D15" s="341">
        <v>0</v>
      </c>
      <c r="E15" s="341">
        <v>0</v>
      </c>
      <c r="F15" s="341">
        <v>0</v>
      </c>
      <c r="G15" s="341">
        <v>0</v>
      </c>
      <c r="H15" s="519">
        <v>0</v>
      </c>
      <c r="I15" s="341">
        <v>75037299</v>
      </c>
      <c r="J15" s="341">
        <v>0</v>
      </c>
      <c r="K15" s="341">
        <v>75037299</v>
      </c>
      <c r="L15" s="769">
        <v>75037299</v>
      </c>
    </row>
    <row r="16" spans="1:12" s="323" customFormat="1" ht="38.25" customHeight="1" thickTop="1" thickBot="1" x14ac:dyDescent="0.3">
      <c r="A16" s="1656" t="s">
        <v>3</v>
      </c>
      <c r="B16" s="1657"/>
      <c r="C16" s="321">
        <v>3853027520</v>
      </c>
      <c r="D16" s="321">
        <v>682262450</v>
      </c>
      <c r="E16" s="321">
        <v>803223043</v>
      </c>
      <c r="F16" s="322">
        <v>5338513013</v>
      </c>
      <c r="G16" s="321">
        <v>5333295935</v>
      </c>
      <c r="H16" s="321">
        <v>3853027520</v>
      </c>
      <c r="I16" s="322">
        <v>757299749</v>
      </c>
      <c r="J16" s="322">
        <v>803223043</v>
      </c>
      <c r="K16" s="322">
        <v>5413550312</v>
      </c>
      <c r="L16" s="836">
        <v>5408333234</v>
      </c>
    </row>
    <row r="17" spans="1:12" s="320" customFormat="1" ht="31.5" customHeight="1" thickTop="1" x14ac:dyDescent="0.2">
      <c r="A17" s="324"/>
      <c r="B17" s="324"/>
      <c r="C17" s="318"/>
      <c r="D17" s="318"/>
      <c r="E17" s="318"/>
      <c r="F17" s="318"/>
      <c r="G17" s="318"/>
      <c r="H17" s="318"/>
      <c r="I17" s="318"/>
      <c r="J17" s="318"/>
      <c r="K17" s="318"/>
      <c r="L17" s="318"/>
    </row>
    <row r="18" spans="1:12" s="320" customFormat="1" ht="31.5" customHeight="1" x14ac:dyDescent="0.2">
      <c r="A18" s="324"/>
      <c r="B18" s="324"/>
      <c r="C18" s="318"/>
      <c r="D18" s="318"/>
      <c r="E18" s="318"/>
      <c r="F18" s="318"/>
      <c r="G18" s="318"/>
      <c r="H18" s="318"/>
      <c r="I18" s="318"/>
      <c r="J18" s="318"/>
      <c r="K18" s="318"/>
      <c r="L18" s="318"/>
    </row>
    <row r="19" spans="1:12" s="320" customFormat="1" ht="31.5" customHeight="1" x14ac:dyDescent="0.2">
      <c r="A19" s="324"/>
      <c r="B19" s="324"/>
      <c r="C19" s="318"/>
      <c r="D19" s="318"/>
      <c r="E19" s="318"/>
      <c r="F19" s="318"/>
      <c r="G19" s="318"/>
      <c r="H19" s="318"/>
      <c r="I19" s="318"/>
      <c r="J19" s="318"/>
      <c r="K19" s="318"/>
      <c r="L19" s="318"/>
    </row>
    <row r="20" spans="1:12" s="320" customFormat="1" ht="31.5" customHeight="1" x14ac:dyDescent="0.2">
      <c r="A20" s="324"/>
      <c r="B20" s="324"/>
      <c r="C20" s="318"/>
      <c r="D20" s="318"/>
      <c r="E20" s="318"/>
      <c r="F20" s="318"/>
      <c r="G20" s="318"/>
      <c r="H20" s="318"/>
      <c r="I20" s="318"/>
      <c r="J20" s="318"/>
      <c r="K20" s="318"/>
      <c r="L20" s="318"/>
    </row>
    <row r="21" spans="1:12" s="320" customFormat="1" ht="31.5" customHeight="1" x14ac:dyDescent="0.2">
      <c r="A21" s="324"/>
      <c r="B21" s="324"/>
      <c r="C21" s="318"/>
      <c r="D21" s="318"/>
      <c r="E21" s="318"/>
      <c r="F21" s="318"/>
      <c r="G21" s="318"/>
      <c r="H21" s="318"/>
      <c r="I21" s="318"/>
      <c r="J21" s="318"/>
      <c r="K21" s="318"/>
      <c r="L21" s="318"/>
    </row>
    <row r="22" spans="1:12" s="320" customFormat="1" ht="31.5" customHeight="1" x14ac:dyDescent="0.2">
      <c r="A22" s="324"/>
      <c r="B22" s="324"/>
      <c r="C22" s="318"/>
      <c r="D22" s="318"/>
      <c r="E22" s="318"/>
      <c r="F22" s="318"/>
      <c r="G22" s="318"/>
      <c r="H22" s="318"/>
      <c r="I22" s="318"/>
      <c r="J22" s="318"/>
      <c r="K22" s="318"/>
      <c r="L22" s="318"/>
    </row>
    <row r="23" spans="1:12" s="323" customFormat="1" ht="31.5" customHeight="1" x14ac:dyDescent="0.2">
      <c r="A23" s="324"/>
      <c r="B23" s="324"/>
      <c r="C23" s="318"/>
      <c r="D23" s="318"/>
      <c r="E23" s="318"/>
      <c r="F23" s="318"/>
      <c r="G23" s="318"/>
      <c r="H23" s="318"/>
      <c r="I23" s="318"/>
      <c r="J23" s="318"/>
      <c r="K23" s="318"/>
      <c r="L23" s="318"/>
    </row>
    <row r="24" spans="1:12" s="320" customFormat="1" ht="31.5" customHeight="1" x14ac:dyDescent="0.2">
      <c r="A24" s="324"/>
      <c r="B24" s="324"/>
      <c r="C24" s="318"/>
      <c r="D24" s="318"/>
      <c r="E24" s="318"/>
      <c r="F24" s="318"/>
      <c r="G24" s="318"/>
      <c r="H24" s="318"/>
      <c r="I24" s="318"/>
      <c r="J24" s="318"/>
      <c r="K24" s="318"/>
      <c r="L24" s="318"/>
    </row>
    <row r="25" spans="1:12" s="320" customFormat="1" ht="31.5" customHeight="1" x14ac:dyDescent="0.2">
      <c r="A25" s="324"/>
      <c r="B25" s="324"/>
      <c r="C25" s="318"/>
      <c r="D25" s="318"/>
      <c r="E25" s="318"/>
      <c r="F25" s="318"/>
      <c r="G25" s="318"/>
      <c r="H25" s="318"/>
      <c r="I25" s="318"/>
      <c r="J25" s="318"/>
      <c r="K25" s="318"/>
      <c r="L25" s="318"/>
    </row>
    <row r="26" spans="1:12" s="320" customFormat="1" ht="31.5" customHeight="1" x14ac:dyDescent="0.2">
      <c r="A26" s="324"/>
      <c r="B26" s="324"/>
      <c r="C26" s="318"/>
      <c r="D26" s="318"/>
      <c r="E26" s="318"/>
      <c r="F26" s="318"/>
      <c r="G26" s="318"/>
      <c r="H26" s="318"/>
      <c r="I26" s="318"/>
      <c r="J26" s="318"/>
      <c r="K26" s="318"/>
      <c r="L26" s="318"/>
    </row>
    <row r="27" spans="1:12" s="323" customFormat="1" ht="31.5" customHeight="1" x14ac:dyDescent="0.2">
      <c r="A27" s="324"/>
      <c r="B27" s="324"/>
      <c r="C27" s="318"/>
      <c r="D27" s="318"/>
      <c r="E27" s="318"/>
      <c r="F27" s="318"/>
      <c r="G27" s="318"/>
      <c r="H27" s="318"/>
      <c r="I27" s="318"/>
      <c r="J27" s="318"/>
      <c r="K27" s="318"/>
      <c r="L27" s="318"/>
    </row>
    <row r="28" spans="1:12" s="320" customFormat="1" ht="45.95" customHeight="1" x14ac:dyDescent="0.2">
      <c r="A28" s="324"/>
      <c r="B28" s="324"/>
      <c r="C28" s="318"/>
      <c r="D28" s="318"/>
      <c r="E28" s="318"/>
      <c r="F28" s="318"/>
      <c r="G28" s="318"/>
      <c r="H28" s="318"/>
      <c r="I28" s="318"/>
      <c r="J28" s="318"/>
      <c r="K28" s="318"/>
      <c r="L28" s="318"/>
    </row>
    <row r="29" spans="1:12" s="320" customFormat="1" ht="31.5" customHeight="1" x14ac:dyDescent="0.2">
      <c r="A29" s="324"/>
      <c r="B29" s="324"/>
      <c r="C29" s="318"/>
      <c r="D29" s="318"/>
      <c r="E29" s="318"/>
      <c r="F29" s="318"/>
      <c r="G29" s="318"/>
      <c r="H29" s="318"/>
      <c r="I29" s="318"/>
      <c r="J29" s="318"/>
      <c r="K29" s="318"/>
      <c r="L29" s="318"/>
    </row>
    <row r="30" spans="1:12" s="320" customFormat="1" ht="45.95" customHeight="1" x14ac:dyDescent="0.2">
      <c r="A30" s="318"/>
      <c r="B30" s="318"/>
      <c r="C30" s="318"/>
      <c r="D30" s="318"/>
      <c r="E30" s="318"/>
      <c r="F30" s="318"/>
      <c r="G30" s="318"/>
      <c r="H30" s="318"/>
      <c r="I30" s="318"/>
      <c r="J30" s="318"/>
      <c r="K30" s="318"/>
      <c r="L30" s="318"/>
    </row>
    <row r="31" spans="1:12" s="323" customFormat="1" ht="29.25" customHeight="1" x14ac:dyDescent="0.2">
      <c r="A31" s="318"/>
      <c r="B31" s="318"/>
      <c r="C31" s="318"/>
      <c r="D31" s="318"/>
      <c r="E31" s="318"/>
      <c r="F31" s="318"/>
      <c r="G31" s="318"/>
      <c r="H31" s="318"/>
      <c r="I31" s="318"/>
      <c r="J31" s="318"/>
      <c r="K31" s="318"/>
      <c r="L31" s="318"/>
    </row>
  </sheetData>
  <mergeCells count="9">
    <mergeCell ref="A3:A5"/>
    <mergeCell ref="B3:B5"/>
    <mergeCell ref="C3:G3"/>
    <mergeCell ref="A16:B16"/>
    <mergeCell ref="H3:L3"/>
    <mergeCell ref="C4:F4"/>
    <mergeCell ref="G4:G5"/>
    <mergeCell ref="H4:K4"/>
    <mergeCell ref="L4:L5"/>
  </mergeCells>
  <printOptions horizontalCentered="1"/>
  <pageMargins left="0.43307086614173229" right="0.47244094488188981" top="0.6692913385826772" bottom="0.47244094488188981" header="0.27559055118110237" footer="0.27559055118110237"/>
  <pageSetup paperSize="9" scale="65" orientation="landscape" r:id="rId1"/>
  <headerFooter alignWithMargins="0">
    <oddHeader>&amp;R&amp;"Arial,Félkövér"&amp;12   8. melléklet a 4/2019. (III.1.) önkormányzati rendelethez</oddHeader>
    <oddFooter>&amp;C&amp;"Arial,Normál"&amp;P/&amp;N&amp;R&amp;"Arial,Normál" 8. melléklet a 4/2019. (III.1.) önkormányzati rendelethez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N36"/>
  <sheetViews>
    <sheetView showGridLines="0" zoomScale="90" zoomScaleNormal="90" workbookViewId="0">
      <pane xSplit="1" ySplit="3" topLeftCell="B4" activePane="bottomRight" state="frozen"/>
      <selection activeCell="F21" sqref="F21"/>
      <selection pane="topRight" activeCell="F21" sqref="F21"/>
      <selection pane="bottomLeft" activeCell="F21" sqref="F21"/>
      <selection pane="bottomRight" activeCell="J18" sqref="J18"/>
    </sheetView>
  </sheetViews>
  <sheetFormatPr defaultColWidth="10.28515625" defaultRowHeight="15" x14ac:dyDescent="0.2"/>
  <cols>
    <col min="1" max="1" width="30.7109375" style="124" customWidth="1"/>
    <col min="2" max="2" width="14.140625" style="125" bestFit="1" customWidth="1"/>
    <col min="3" max="3" width="11.42578125" style="125" bestFit="1" customWidth="1"/>
    <col min="4" max="4" width="14.140625" style="125" customWidth="1"/>
    <col min="5" max="5" width="14.140625" style="125" bestFit="1" customWidth="1"/>
    <col min="6" max="6" width="11.42578125" style="125" bestFit="1" customWidth="1"/>
    <col min="7" max="7" width="14.140625" style="125" customWidth="1"/>
    <col min="8" max="8" width="31.5703125" style="124" customWidth="1"/>
    <col min="9" max="9" width="13.5703125" style="125" customWidth="1"/>
    <col min="10" max="10" width="12.7109375" style="125" bestFit="1" customWidth="1"/>
    <col min="11" max="11" width="13.7109375" style="125" customWidth="1"/>
    <col min="12" max="12" width="13.5703125" style="125" customWidth="1"/>
    <col min="13" max="13" width="12.7109375" style="125" bestFit="1" customWidth="1"/>
    <col min="14" max="14" width="13.7109375" style="125" customWidth="1"/>
    <col min="15" max="16384" width="10.28515625" style="125"/>
  </cols>
  <sheetData>
    <row r="1" spans="1:14" ht="19.5" customHeight="1" thickBot="1" x14ac:dyDescent="0.3">
      <c r="I1" s="126"/>
      <c r="J1" s="126"/>
      <c r="K1" s="126"/>
      <c r="L1" s="126"/>
      <c r="M1" s="126"/>
      <c r="N1" s="126" t="s">
        <v>512</v>
      </c>
    </row>
    <row r="2" spans="1:14" s="127" customFormat="1" ht="31.5" customHeight="1" thickTop="1" x14ac:dyDescent="0.25">
      <c r="A2" s="1668" t="s">
        <v>381</v>
      </c>
      <c r="B2" s="1670" t="s">
        <v>1259</v>
      </c>
      <c r="C2" s="1666"/>
      <c r="D2" s="1671"/>
      <c r="E2" s="1666" t="s">
        <v>1311</v>
      </c>
      <c r="F2" s="1666"/>
      <c r="G2" s="1667"/>
      <c r="H2" s="1668" t="s">
        <v>382</v>
      </c>
      <c r="I2" s="1670" t="s">
        <v>1259</v>
      </c>
      <c r="J2" s="1666"/>
      <c r="K2" s="1671"/>
      <c r="L2" s="1666" t="s">
        <v>1259</v>
      </c>
      <c r="M2" s="1666"/>
      <c r="N2" s="1667"/>
    </row>
    <row r="3" spans="1:14" s="127" customFormat="1" ht="30" customHeight="1" thickBot="1" x14ac:dyDescent="0.3">
      <c r="A3" s="1669"/>
      <c r="B3" s="837" t="s">
        <v>383</v>
      </c>
      <c r="C3" s="837" t="s">
        <v>45</v>
      </c>
      <c r="D3" s="838" t="s">
        <v>384</v>
      </c>
      <c r="E3" s="1323" t="s">
        <v>383</v>
      </c>
      <c r="F3" s="837" t="s">
        <v>45</v>
      </c>
      <c r="G3" s="838" t="s">
        <v>384</v>
      </c>
      <c r="H3" s="1669"/>
      <c r="I3" s="837" t="s">
        <v>383</v>
      </c>
      <c r="J3" s="837" t="s">
        <v>45</v>
      </c>
      <c r="K3" s="379" t="s">
        <v>384</v>
      </c>
      <c r="L3" s="1323" t="s">
        <v>383</v>
      </c>
      <c r="M3" s="837" t="s">
        <v>45</v>
      </c>
      <c r="N3" s="768" t="s">
        <v>384</v>
      </c>
    </row>
    <row r="4" spans="1:14" s="134" customFormat="1" ht="30.75" thickTop="1" x14ac:dyDescent="0.25">
      <c r="A4" s="128" t="s">
        <v>385</v>
      </c>
      <c r="B4" s="130">
        <v>0</v>
      </c>
      <c r="C4" s="130">
        <v>0</v>
      </c>
      <c r="D4" s="131">
        <v>0</v>
      </c>
      <c r="E4" s="1324">
        <v>0</v>
      </c>
      <c r="F4" s="130">
        <v>0</v>
      </c>
      <c r="G4" s="839">
        <v>0</v>
      </c>
      <c r="H4" s="132" t="s">
        <v>386</v>
      </c>
      <c r="I4" s="133">
        <v>2590854</v>
      </c>
      <c r="J4" s="133">
        <v>409146</v>
      </c>
      <c r="K4" s="136">
        <v>3000000</v>
      </c>
      <c r="L4" s="136">
        <v>2590854</v>
      </c>
      <c r="M4" s="133">
        <v>409146</v>
      </c>
      <c r="N4" s="840">
        <v>3000000</v>
      </c>
    </row>
    <row r="5" spans="1:14" s="134" customFormat="1" ht="30" x14ac:dyDescent="0.25">
      <c r="A5" s="135" t="s">
        <v>387</v>
      </c>
      <c r="B5" s="129">
        <v>0</v>
      </c>
      <c r="C5" s="129">
        <v>0</v>
      </c>
      <c r="D5" s="131">
        <v>0</v>
      </c>
      <c r="E5" s="131">
        <v>0</v>
      </c>
      <c r="F5" s="129">
        <v>0</v>
      </c>
      <c r="G5" s="839">
        <v>0</v>
      </c>
      <c r="H5" s="132" t="s">
        <v>388</v>
      </c>
      <c r="I5" s="133">
        <v>4283358</v>
      </c>
      <c r="J5" s="133">
        <v>0</v>
      </c>
      <c r="K5" s="136">
        <v>4283358</v>
      </c>
      <c r="L5" s="136">
        <v>4283358</v>
      </c>
      <c r="M5" s="133">
        <v>0</v>
      </c>
      <c r="N5" s="840">
        <v>4283358</v>
      </c>
    </row>
    <row r="6" spans="1:14" s="134" customFormat="1" ht="30" x14ac:dyDescent="0.25">
      <c r="A6" s="135" t="s">
        <v>389</v>
      </c>
      <c r="B6" s="129">
        <v>0</v>
      </c>
      <c r="C6" s="129">
        <v>0</v>
      </c>
      <c r="D6" s="131">
        <v>0</v>
      </c>
      <c r="E6" s="131">
        <v>0</v>
      </c>
      <c r="F6" s="129">
        <v>0</v>
      </c>
      <c r="G6" s="839">
        <v>0</v>
      </c>
      <c r="H6" s="132" t="s">
        <v>390</v>
      </c>
      <c r="I6" s="133">
        <v>21019538</v>
      </c>
      <c r="J6" s="133">
        <v>1588658</v>
      </c>
      <c r="K6" s="136">
        <v>22608196</v>
      </c>
      <c r="L6" s="136">
        <v>21019538</v>
      </c>
      <c r="M6" s="133">
        <v>1588658</v>
      </c>
      <c r="N6" s="840">
        <v>22608196</v>
      </c>
    </row>
    <row r="7" spans="1:14" s="134" customFormat="1" ht="30" x14ac:dyDescent="0.25">
      <c r="A7" s="135" t="s">
        <v>391</v>
      </c>
      <c r="B7" s="129">
        <v>0</v>
      </c>
      <c r="C7" s="129">
        <v>0</v>
      </c>
      <c r="D7" s="131">
        <v>0</v>
      </c>
      <c r="E7" s="131">
        <v>0</v>
      </c>
      <c r="F7" s="129">
        <v>0</v>
      </c>
      <c r="G7" s="839">
        <v>0</v>
      </c>
      <c r="H7" s="132" t="s">
        <v>392</v>
      </c>
      <c r="I7" s="133">
        <v>19284296</v>
      </c>
      <c r="J7" s="133">
        <v>0</v>
      </c>
      <c r="K7" s="136">
        <v>19284296</v>
      </c>
      <c r="L7" s="136">
        <v>19284296</v>
      </c>
      <c r="M7" s="133">
        <v>0</v>
      </c>
      <c r="N7" s="840">
        <v>19284296</v>
      </c>
    </row>
    <row r="8" spans="1:14" s="134" customFormat="1" ht="30" x14ac:dyDescent="0.25">
      <c r="A8" s="128" t="s">
        <v>393</v>
      </c>
      <c r="B8" s="147">
        <v>35100000</v>
      </c>
      <c r="C8" s="147">
        <v>0</v>
      </c>
      <c r="D8" s="148">
        <v>35100000</v>
      </c>
      <c r="E8" s="148">
        <v>35100000</v>
      </c>
      <c r="F8" s="147">
        <v>0</v>
      </c>
      <c r="G8" s="841">
        <v>35100000</v>
      </c>
      <c r="H8" s="132" t="s">
        <v>394</v>
      </c>
      <c r="I8" s="133">
        <v>635493</v>
      </c>
      <c r="J8" s="133">
        <v>0</v>
      </c>
      <c r="K8" s="136">
        <v>635493</v>
      </c>
      <c r="L8" s="136">
        <v>635493</v>
      </c>
      <c r="M8" s="133">
        <v>0</v>
      </c>
      <c r="N8" s="840">
        <v>635493</v>
      </c>
    </row>
    <row r="9" spans="1:14" s="134" customFormat="1" x14ac:dyDescent="0.25">
      <c r="A9" s="135" t="s">
        <v>395</v>
      </c>
      <c r="B9" s="133">
        <v>10100000</v>
      </c>
      <c r="C9" s="133">
        <v>0</v>
      </c>
      <c r="D9" s="136">
        <v>10100000</v>
      </c>
      <c r="E9" s="136">
        <v>10100000</v>
      </c>
      <c r="F9" s="133">
        <v>0</v>
      </c>
      <c r="G9" s="840">
        <v>10100000</v>
      </c>
      <c r="H9" s="132" t="s">
        <v>400</v>
      </c>
      <c r="I9" s="133">
        <v>1000000</v>
      </c>
      <c r="J9" s="133">
        <v>0</v>
      </c>
      <c r="K9" s="136">
        <v>1000000</v>
      </c>
      <c r="L9" s="136">
        <v>1000000</v>
      </c>
      <c r="M9" s="133">
        <v>0</v>
      </c>
      <c r="N9" s="840">
        <v>1000000</v>
      </c>
    </row>
    <row r="10" spans="1:14" s="134" customFormat="1" ht="30" x14ac:dyDescent="0.25">
      <c r="A10" s="135" t="s">
        <v>396</v>
      </c>
      <c r="B10" s="133">
        <v>4100000</v>
      </c>
      <c r="C10" s="133">
        <v>0</v>
      </c>
      <c r="D10" s="136">
        <v>4100000</v>
      </c>
      <c r="E10" s="136">
        <v>4100000</v>
      </c>
      <c r="F10" s="133">
        <v>0</v>
      </c>
      <c r="G10" s="840">
        <v>4100000</v>
      </c>
      <c r="H10" s="132" t="s">
        <v>398</v>
      </c>
      <c r="I10" s="133">
        <v>366000</v>
      </c>
      <c r="J10" s="133">
        <v>0</v>
      </c>
      <c r="K10" s="136">
        <v>366000</v>
      </c>
      <c r="L10" s="136">
        <v>366000</v>
      </c>
      <c r="M10" s="133">
        <v>0</v>
      </c>
      <c r="N10" s="840">
        <v>366000</v>
      </c>
    </row>
    <row r="11" spans="1:14" s="134" customFormat="1" ht="15.75" x14ac:dyDescent="0.25">
      <c r="A11" s="135" t="s">
        <v>397</v>
      </c>
      <c r="B11" s="133">
        <v>11600000</v>
      </c>
      <c r="C11" s="133">
        <v>0</v>
      </c>
      <c r="D11" s="136">
        <v>11600000</v>
      </c>
      <c r="E11" s="136">
        <v>11600000</v>
      </c>
      <c r="F11" s="133">
        <v>0</v>
      </c>
      <c r="G11" s="840">
        <v>11600000</v>
      </c>
      <c r="H11" s="137" t="s">
        <v>402</v>
      </c>
      <c r="I11" s="147">
        <v>31464066</v>
      </c>
      <c r="J11" s="147">
        <v>8262820</v>
      </c>
      <c r="K11" s="148">
        <v>39726886</v>
      </c>
      <c r="L11" s="148">
        <v>31464066</v>
      </c>
      <c r="M11" s="147">
        <v>8262820</v>
      </c>
      <c r="N11" s="841">
        <v>39726886</v>
      </c>
    </row>
    <row r="12" spans="1:14" s="134" customFormat="1" x14ac:dyDescent="0.25">
      <c r="A12" s="135" t="s">
        <v>399</v>
      </c>
      <c r="B12" s="133">
        <v>9300000</v>
      </c>
      <c r="C12" s="133">
        <v>0</v>
      </c>
      <c r="D12" s="136">
        <v>9300000</v>
      </c>
      <c r="E12" s="136">
        <v>9300000</v>
      </c>
      <c r="F12" s="133">
        <v>0</v>
      </c>
      <c r="G12" s="840">
        <v>9300000</v>
      </c>
      <c r="H12" s="139" t="s">
        <v>404</v>
      </c>
      <c r="I12" s="133">
        <v>9425197</v>
      </c>
      <c r="J12" s="133">
        <v>2544803</v>
      </c>
      <c r="K12" s="136">
        <v>11970000</v>
      </c>
      <c r="L12" s="136">
        <v>9425197</v>
      </c>
      <c r="M12" s="133">
        <v>2544803</v>
      </c>
      <c r="N12" s="840">
        <v>11970000</v>
      </c>
    </row>
    <row r="13" spans="1:14" s="134" customFormat="1" x14ac:dyDescent="0.25">
      <c r="A13" s="128" t="s">
        <v>401</v>
      </c>
      <c r="B13" s="133">
        <v>2240000</v>
      </c>
      <c r="C13" s="133">
        <v>0</v>
      </c>
      <c r="D13" s="136">
        <v>2240000</v>
      </c>
      <c r="E13" s="136">
        <v>2240000</v>
      </c>
      <c r="F13" s="133">
        <v>0</v>
      </c>
      <c r="G13" s="840">
        <v>2240000</v>
      </c>
      <c r="H13" s="139" t="s">
        <v>406</v>
      </c>
      <c r="I13" s="133">
        <v>1574803</v>
      </c>
      <c r="J13" s="133">
        <v>425197</v>
      </c>
      <c r="K13" s="136">
        <v>2000000</v>
      </c>
      <c r="L13" s="136">
        <v>1574803</v>
      </c>
      <c r="M13" s="133">
        <v>425197</v>
      </c>
      <c r="N13" s="840">
        <v>2000000</v>
      </c>
    </row>
    <row r="14" spans="1:14" s="134" customFormat="1" x14ac:dyDescent="0.25">
      <c r="A14" s="138" t="s">
        <v>403</v>
      </c>
      <c r="B14" s="133">
        <v>0</v>
      </c>
      <c r="C14" s="133">
        <v>0</v>
      </c>
      <c r="D14" s="136">
        <v>0</v>
      </c>
      <c r="E14" s="136">
        <v>0</v>
      </c>
      <c r="F14" s="133">
        <v>0</v>
      </c>
      <c r="G14" s="840">
        <v>0</v>
      </c>
      <c r="H14" s="139" t="s">
        <v>408</v>
      </c>
      <c r="I14" s="133">
        <v>3149606</v>
      </c>
      <c r="J14" s="133">
        <v>850394</v>
      </c>
      <c r="K14" s="136">
        <v>4000000</v>
      </c>
      <c r="L14" s="136">
        <v>3149606</v>
      </c>
      <c r="M14" s="133">
        <v>850394</v>
      </c>
      <c r="N14" s="840">
        <v>4000000</v>
      </c>
    </row>
    <row r="15" spans="1:14" s="134" customFormat="1" ht="30" x14ac:dyDescent="0.25">
      <c r="A15" s="138" t="s">
        <v>405</v>
      </c>
      <c r="B15" s="133">
        <v>15995419</v>
      </c>
      <c r="C15" s="133">
        <v>0</v>
      </c>
      <c r="D15" s="136">
        <v>15995419</v>
      </c>
      <c r="E15" s="136">
        <v>15995419</v>
      </c>
      <c r="F15" s="133">
        <v>0</v>
      </c>
      <c r="G15" s="840">
        <v>15995419</v>
      </c>
      <c r="H15" s="139" t="s">
        <v>410</v>
      </c>
      <c r="I15" s="133">
        <v>742812</v>
      </c>
      <c r="J15" s="133">
        <v>200550</v>
      </c>
      <c r="K15" s="136">
        <v>943362</v>
      </c>
      <c r="L15" s="136">
        <v>742812</v>
      </c>
      <c r="M15" s="133">
        <v>200550</v>
      </c>
      <c r="N15" s="840">
        <v>943362</v>
      </c>
    </row>
    <row r="16" spans="1:14" s="134" customFormat="1" ht="36" customHeight="1" x14ac:dyDescent="0.25">
      <c r="A16" s="128" t="s">
        <v>407</v>
      </c>
      <c r="B16" s="133">
        <v>379187</v>
      </c>
      <c r="C16" s="133">
        <v>102374</v>
      </c>
      <c r="D16" s="136">
        <v>481561</v>
      </c>
      <c r="E16" s="136">
        <v>379187</v>
      </c>
      <c r="F16" s="133">
        <v>102374</v>
      </c>
      <c r="G16" s="840">
        <v>481561</v>
      </c>
      <c r="H16" s="139" t="s">
        <v>412</v>
      </c>
      <c r="I16" s="133">
        <v>393700</v>
      </c>
      <c r="J16" s="133">
        <v>106300</v>
      </c>
      <c r="K16" s="136">
        <v>500000</v>
      </c>
      <c r="L16" s="136">
        <v>393700</v>
      </c>
      <c r="M16" s="133">
        <v>106300</v>
      </c>
      <c r="N16" s="840">
        <v>500000</v>
      </c>
    </row>
    <row r="17" spans="1:14" s="134" customFormat="1" ht="42" customHeight="1" x14ac:dyDescent="0.25">
      <c r="A17" s="128" t="s">
        <v>409</v>
      </c>
      <c r="B17" s="133">
        <v>1593515.3877167047</v>
      </c>
      <c r="C17" s="133">
        <v>0</v>
      </c>
      <c r="D17" s="136">
        <v>1593515.3877167047</v>
      </c>
      <c r="E17" s="136">
        <v>1593515.3877167047</v>
      </c>
      <c r="F17" s="133">
        <v>0</v>
      </c>
      <c r="G17" s="840">
        <v>1593515.3877167047</v>
      </c>
      <c r="H17" s="139" t="s">
        <v>414</v>
      </c>
      <c r="I17" s="133">
        <v>196850</v>
      </c>
      <c r="J17" s="133">
        <v>53150</v>
      </c>
      <c r="K17" s="136">
        <v>250000</v>
      </c>
      <c r="L17" s="136">
        <v>196850</v>
      </c>
      <c r="M17" s="133">
        <v>53150</v>
      </c>
      <c r="N17" s="840">
        <v>250000</v>
      </c>
    </row>
    <row r="18" spans="1:14" s="134" customFormat="1" ht="34.5" customHeight="1" x14ac:dyDescent="0.25">
      <c r="A18" s="128" t="s">
        <v>411</v>
      </c>
      <c r="B18" s="133">
        <v>196850</v>
      </c>
      <c r="C18" s="133">
        <v>53150</v>
      </c>
      <c r="D18" s="136">
        <v>250000</v>
      </c>
      <c r="E18" s="136">
        <v>196850</v>
      </c>
      <c r="F18" s="133">
        <v>53150</v>
      </c>
      <c r="G18" s="840">
        <v>250000</v>
      </c>
      <c r="H18" s="139" t="s">
        <v>608</v>
      </c>
      <c r="I18" s="133">
        <v>14269704</v>
      </c>
      <c r="J18" s="133">
        <v>3852820</v>
      </c>
      <c r="K18" s="136">
        <v>18122524</v>
      </c>
      <c r="L18" s="136">
        <v>14269704</v>
      </c>
      <c r="M18" s="133">
        <v>3852820</v>
      </c>
      <c r="N18" s="840">
        <v>18122524</v>
      </c>
    </row>
    <row r="19" spans="1:14" s="134" customFormat="1" ht="45" x14ac:dyDescent="0.25">
      <c r="A19" s="128" t="s">
        <v>413</v>
      </c>
      <c r="B19" s="133">
        <v>21073730</v>
      </c>
      <c r="C19" s="133">
        <v>0</v>
      </c>
      <c r="D19" s="136">
        <v>21073730</v>
      </c>
      <c r="E19" s="136">
        <v>21073730</v>
      </c>
      <c r="F19" s="133">
        <v>0</v>
      </c>
      <c r="G19" s="840">
        <v>21073730</v>
      </c>
      <c r="H19" s="329" t="s">
        <v>417</v>
      </c>
      <c r="I19" s="133">
        <v>923992</v>
      </c>
      <c r="J19" s="133">
        <v>17008</v>
      </c>
      <c r="K19" s="136">
        <v>941000</v>
      </c>
      <c r="L19" s="136">
        <v>923992</v>
      </c>
      <c r="M19" s="133">
        <v>17008</v>
      </c>
      <c r="N19" s="840">
        <v>941000</v>
      </c>
    </row>
    <row r="20" spans="1:14" s="134" customFormat="1" ht="30" x14ac:dyDescent="0.25">
      <c r="A20" s="128" t="s">
        <v>415</v>
      </c>
      <c r="B20" s="133">
        <v>2787587</v>
      </c>
      <c r="C20" s="133">
        <v>752648</v>
      </c>
      <c r="D20" s="136">
        <v>3540235</v>
      </c>
      <c r="E20" s="136">
        <v>2787587</v>
      </c>
      <c r="F20" s="133">
        <v>752648</v>
      </c>
      <c r="G20" s="840">
        <v>3540235</v>
      </c>
      <c r="H20" s="329" t="s">
        <v>1206</v>
      </c>
      <c r="I20" s="133">
        <v>787402</v>
      </c>
      <c r="J20" s="133">
        <v>212598</v>
      </c>
      <c r="K20" s="136">
        <v>1000000</v>
      </c>
      <c r="L20" s="136">
        <v>787402</v>
      </c>
      <c r="M20" s="133">
        <v>212598</v>
      </c>
      <c r="N20" s="840">
        <v>1000000</v>
      </c>
    </row>
    <row r="21" spans="1:14" s="134" customFormat="1" ht="31.5" x14ac:dyDescent="0.25">
      <c r="A21" s="128" t="s">
        <v>1229</v>
      </c>
      <c r="B21" s="133">
        <v>3419685</v>
      </c>
      <c r="C21" s="133">
        <v>923315</v>
      </c>
      <c r="D21" s="136">
        <v>4343000</v>
      </c>
      <c r="E21" s="136">
        <v>3419685</v>
      </c>
      <c r="F21" s="133">
        <v>923315</v>
      </c>
      <c r="G21" s="840">
        <v>4343000</v>
      </c>
      <c r="H21" s="330" t="s">
        <v>418</v>
      </c>
      <c r="I21" s="147">
        <v>33070866</v>
      </c>
      <c r="J21" s="147">
        <v>8929134</v>
      </c>
      <c r="K21" s="148">
        <v>42000000</v>
      </c>
      <c r="L21" s="148">
        <v>33070866</v>
      </c>
      <c r="M21" s="147">
        <v>8929134</v>
      </c>
      <c r="N21" s="841">
        <v>42000000</v>
      </c>
    </row>
    <row r="22" spans="1:14" s="134" customFormat="1" ht="30" x14ac:dyDescent="0.25">
      <c r="A22" s="128" t="s">
        <v>416</v>
      </c>
      <c r="B22" s="133">
        <v>51474200</v>
      </c>
      <c r="C22" s="133">
        <v>0</v>
      </c>
      <c r="D22" s="136">
        <v>51474200</v>
      </c>
      <c r="E22" s="136">
        <v>51474200</v>
      </c>
      <c r="F22" s="133">
        <v>0</v>
      </c>
      <c r="G22" s="840">
        <v>51474200</v>
      </c>
      <c r="H22" s="331" t="s">
        <v>978</v>
      </c>
      <c r="I22" s="133">
        <v>33070866</v>
      </c>
      <c r="J22" s="133">
        <v>8929134</v>
      </c>
      <c r="K22" s="136">
        <v>42000000</v>
      </c>
      <c r="L22" s="136">
        <v>33070866</v>
      </c>
      <c r="M22" s="133">
        <v>8929134</v>
      </c>
      <c r="N22" s="840">
        <v>42000000</v>
      </c>
    </row>
    <row r="23" spans="1:14" s="134" customFormat="1" ht="30" x14ac:dyDescent="0.25">
      <c r="A23" s="720"/>
      <c r="B23" s="241"/>
      <c r="C23" s="241"/>
      <c r="D23" s="241"/>
      <c r="E23" s="241"/>
      <c r="F23" s="241"/>
      <c r="G23" s="241"/>
      <c r="H23" s="331" t="s">
        <v>419</v>
      </c>
      <c r="I23" s="133">
        <v>0</v>
      </c>
      <c r="J23" s="133">
        <v>0</v>
      </c>
      <c r="K23" s="136">
        <v>0</v>
      </c>
      <c r="L23" s="136">
        <v>0</v>
      </c>
      <c r="M23" s="133">
        <v>0</v>
      </c>
      <c r="N23" s="840">
        <v>0</v>
      </c>
    </row>
    <row r="24" spans="1:14" s="134" customFormat="1" ht="30" x14ac:dyDescent="0.25">
      <c r="A24" s="720"/>
      <c r="B24" s="241"/>
      <c r="C24" s="241"/>
      <c r="D24" s="241"/>
      <c r="E24" s="241"/>
      <c r="F24" s="241"/>
      <c r="G24" s="241"/>
      <c r="H24" s="331" t="s">
        <v>656</v>
      </c>
      <c r="I24" s="133">
        <v>0</v>
      </c>
      <c r="J24" s="133">
        <v>0</v>
      </c>
      <c r="K24" s="136">
        <v>0</v>
      </c>
      <c r="L24" s="136">
        <v>0</v>
      </c>
      <c r="M24" s="133">
        <v>0</v>
      </c>
      <c r="N24" s="840">
        <v>0</v>
      </c>
    </row>
    <row r="25" spans="1:14" s="134" customFormat="1" ht="30" x14ac:dyDescent="0.25">
      <c r="A25" s="720"/>
      <c r="B25" s="241"/>
      <c r="C25" s="241"/>
      <c r="D25" s="241"/>
      <c r="E25" s="241"/>
      <c r="F25" s="241"/>
      <c r="G25" s="241"/>
      <c r="H25" s="332" t="s">
        <v>420</v>
      </c>
      <c r="I25" s="133">
        <v>1499837</v>
      </c>
      <c r="J25" s="133">
        <v>0</v>
      </c>
      <c r="K25" s="136">
        <v>1499837</v>
      </c>
      <c r="L25" s="136">
        <v>1499837</v>
      </c>
      <c r="M25" s="133">
        <v>0</v>
      </c>
      <c r="N25" s="840">
        <v>1499837</v>
      </c>
    </row>
    <row r="26" spans="1:14" s="134" customFormat="1" ht="21" customHeight="1" thickBot="1" x14ac:dyDescent="0.3">
      <c r="A26" s="721"/>
      <c r="B26" s="241"/>
      <c r="C26" s="241"/>
      <c r="D26" s="241"/>
      <c r="E26" s="241"/>
      <c r="F26" s="241"/>
      <c r="G26" s="241"/>
      <c r="H26" s="332" t="s">
        <v>421</v>
      </c>
      <c r="I26" s="133">
        <v>1687594</v>
      </c>
      <c r="J26" s="133">
        <v>0</v>
      </c>
      <c r="K26" s="136">
        <v>1687594</v>
      </c>
      <c r="L26" s="136">
        <v>1687594</v>
      </c>
      <c r="M26" s="133">
        <v>0</v>
      </c>
      <c r="N26" s="840">
        <v>1687594</v>
      </c>
    </row>
    <row r="27" spans="1:14" s="134" customFormat="1" ht="23.25" customHeight="1" thickTop="1" thickBot="1" x14ac:dyDescent="0.3">
      <c r="A27" s="140" t="s">
        <v>422</v>
      </c>
      <c r="B27" s="842">
        <v>134260173.38771671</v>
      </c>
      <c r="C27" s="842">
        <v>1831487</v>
      </c>
      <c r="D27" s="141">
        <v>136091660.38771671</v>
      </c>
      <c r="E27" s="1325">
        <v>134260173.38771671</v>
      </c>
      <c r="F27" s="842">
        <v>1831487</v>
      </c>
      <c r="G27" s="843">
        <v>136091660.38771671</v>
      </c>
      <c r="H27" s="142" t="s">
        <v>423</v>
      </c>
      <c r="I27" s="141">
        <v>116901902</v>
      </c>
      <c r="J27" s="141">
        <v>19189758</v>
      </c>
      <c r="K27" s="343">
        <v>136091660</v>
      </c>
      <c r="L27" s="343">
        <v>116901902</v>
      </c>
      <c r="M27" s="141">
        <v>19189758</v>
      </c>
      <c r="N27" s="844">
        <v>136091660</v>
      </c>
    </row>
    <row r="28" spans="1:14" s="134" customFormat="1" ht="24" customHeight="1" thickTop="1" x14ac:dyDescent="0.2">
      <c r="A28" s="679" t="s">
        <v>1085</v>
      </c>
      <c r="B28" s="678"/>
      <c r="C28" s="678"/>
      <c r="D28" s="678"/>
      <c r="E28" s="678"/>
      <c r="F28" s="678"/>
      <c r="G28" s="678"/>
      <c r="H28" s="124"/>
      <c r="I28" s="144"/>
      <c r="J28" s="144"/>
      <c r="K28" s="144"/>
      <c r="L28" s="144"/>
      <c r="M28" s="144"/>
      <c r="N28" s="144"/>
    </row>
    <row r="29" spans="1:14" s="134" customFormat="1" x14ac:dyDescent="0.2">
      <c r="A29" s="241"/>
      <c r="B29" s="125"/>
      <c r="C29" s="125"/>
      <c r="D29" s="144"/>
      <c r="E29" s="125"/>
      <c r="F29" s="125"/>
      <c r="G29" s="144"/>
      <c r="H29" s="124"/>
      <c r="I29" s="144"/>
      <c r="J29" s="144"/>
      <c r="K29" s="144"/>
      <c r="L29" s="144"/>
      <c r="M29" s="144"/>
      <c r="N29" s="144"/>
    </row>
    <row r="30" spans="1:14" s="143" customFormat="1" ht="15.75" x14ac:dyDescent="0.25">
      <c r="A30" s="124"/>
      <c r="B30" s="125"/>
      <c r="C30" s="125"/>
      <c r="D30" s="845"/>
      <c r="E30" s="125"/>
      <c r="F30" s="125"/>
      <c r="G30" s="845"/>
      <c r="H30" s="124"/>
      <c r="I30" s="145"/>
      <c r="J30" s="145"/>
      <c r="K30" s="145"/>
      <c r="L30" s="145"/>
      <c r="M30" s="145"/>
      <c r="N30" s="145"/>
    </row>
    <row r="31" spans="1:14" s="134" customFormat="1" ht="30" customHeight="1" x14ac:dyDescent="0.2">
      <c r="A31" s="124"/>
      <c r="B31" s="125"/>
      <c r="C31" s="125"/>
      <c r="D31" s="144"/>
      <c r="E31" s="125"/>
      <c r="F31" s="125"/>
      <c r="G31" s="144"/>
      <c r="H31" s="124"/>
      <c r="I31" s="125"/>
      <c r="J31" s="125"/>
      <c r="K31" s="125"/>
      <c r="L31" s="125"/>
      <c r="M31" s="125"/>
      <c r="N31" s="125"/>
    </row>
    <row r="32" spans="1:14" s="134" customFormat="1" ht="15" customHeight="1" x14ac:dyDescent="0.2">
      <c r="A32" s="124"/>
      <c r="B32" s="125"/>
      <c r="C32" s="125"/>
      <c r="D32" s="125"/>
      <c r="E32" s="125"/>
      <c r="F32" s="125"/>
      <c r="G32" s="125"/>
      <c r="H32" s="146"/>
      <c r="I32" s="125"/>
      <c r="J32" s="125"/>
      <c r="K32" s="125"/>
      <c r="L32" s="125"/>
      <c r="M32" s="125"/>
      <c r="N32" s="125"/>
    </row>
    <row r="33" spans="1:14" s="134" customFormat="1" ht="23.25" customHeight="1" x14ac:dyDescent="0.2">
      <c r="A33" s="124"/>
      <c r="B33" s="125"/>
      <c r="C33" s="125"/>
      <c r="D33" s="125"/>
      <c r="E33" s="125"/>
      <c r="F33" s="125"/>
      <c r="G33" s="125"/>
      <c r="H33" s="124"/>
      <c r="I33" s="125"/>
      <c r="J33" s="125"/>
      <c r="K33" s="125"/>
      <c r="L33" s="125"/>
      <c r="M33" s="125"/>
      <c r="N33" s="125"/>
    </row>
    <row r="34" spans="1:14" ht="17.25" customHeight="1" x14ac:dyDescent="0.2"/>
    <row r="35" spans="1:14" ht="33.75" customHeight="1" x14ac:dyDescent="0.2"/>
    <row r="36" spans="1:14" ht="20.25" customHeight="1" x14ac:dyDescent="0.2"/>
  </sheetData>
  <mergeCells count="6">
    <mergeCell ref="L2:N2"/>
    <mergeCell ref="A2:A3"/>
    <mergeCell ref="H2:H3"/>
    <mergeCell ref="E2:G2"/>
    <mergeCell ref="I2:K2"/>
    <mergeCell ref="B2:D2"/>
  </mergeCells>
  <printOptions horizontalCentered="1"/>
  <pageMargins left="0.43307086614173229" right="0.47244094488188981" top="0.70866141732283472" bottom="0.70866141732283472" header="0.43307086614173229" footer="0.51181102362204722"/>
  <pageSetup paperSize="9" scale="60" orientation="landscape" r:id="rId1"/>
  <headerFooter alignWithMargins="0">
    <oddHeader>&amp;C&amp;"Arial,Félkövér"&amp;16
MÁTRAFÜREDI TELEPÜLÉSRÉSZ 2019. ÉVI KÖLTSÉGVETÉSI MÉRLEGE&amp;"Times New Roman CE,Félkövér"
&amp;R&amp;"Arial,Félkövér"&amp;12  9. melléklet a 4/2019. (III.1.) önkormányzati rendelethez</oddHeader>
    <oddFooter>&amp;C&amp;"Arial,Normál"&amp;P/&amp;N&amp;R&amp;"Arial,Normál" 9. melléklet a 4/2019. (III.1.) önkormányzati rendelethez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216079-8993-45D0-9C5F-6056F12A97C0}">
  <dimension ref="A1:C20"/>
  <sheetViews>
    <sheetView showGridLines="0" workbookViewId="0">
      <selection activeCell="C12" sqref="C12"/>
    </sheetView>
  </sheetViews>
  <sheetFormatPr defaultColWidth="10.28515625" defaultRowHeight="14.25" x14ac:dyDescent="0.25"/>
  <cols>
    <col min="1" max="1" width="2.140625" style="587" customWidth="1"/>
    <col min="2" max="2" width="65.5703125" style="587" customWidth="1"/>
    <col min="3" max="3" width="15.42578125" style="587" bestFit="1" customWidth="1"/>
    <col min="4" max="4" width="2.7109375" style="587" customWidth="1"/>
    <col min="5" max="255" width="10.28515625" style="587"/>
    <col min="256" max="256" width="2.140625" style="587" customWidth="1"/>
    <col min="257" max="257" width="65.5703125" style="587" customWidth="1"/>
    <col min="258" max="258" width="11" style="587" customWidth="1"/>
    <col min="259" max="259" width="4.85546875" style="587" customWidth="1"/>
    <col min="260" max="260" width="2.7109375" style="587" customWidth="1"/>
    <col min="261" max="511" width="10.28515625" style="587"/>
    <col min="512" max="512" width="2.140625" style="587" customWidth="1"/>
    <col min="513" max="513" width="65.5703125" style="587" customWidth="1"/>
    <col min="514" max="514" width="11" style="587" customWidth="1"/>
    <col min="515" max="515" width="4.85546875" style="587" customWidth="1"/>
    <col min="516" max="516" width="2.7109375" style="587" customWidth="1"/>
    <col min="517" max="767" width="10.28515625" style="587"/>
    <col min="768" max="768" width="2.140625" style="587" customWidth="1"/>
    <col min="769" max="769" width="65.5703125" style="587" customWidth="1"/>
    <col min="770" max="770" width="11" style="587" customWidth="1"/>
    <col min="771" max="771" width="4.85546875" style="587" customWidth="1"/>
    <col min="772" max="772" width="2.7109375" style="587" customWidth="1"/>
    <col min="773" max="1023" width="10.28515625" style="587"/>
    <col min="1024" max="1024" width="2.140625" style="587" customWidth="1"/>
    <col min="1025" max="1025" width="65.5703125" style="587" customWidth="1"/>
    <col min="1026" max="1026" width="11" style="587" customWidth="1"/>
    <col min="1027" max="1027" width="4.85546875" style="587" customWidth="1"/>
    <col min="1028" max="1028" width="2.7109375" style="587" customWidth="1"/>
    <col min="1029" max="1279" width="10.28515625" style="587"/>
    <col min="1280" max="1280" width="2.140625" style="587" customWidth="1"/>
    <col min="1281" max="1281" width="65.5703125" style="587" customWidth="1"/>
    <col min="1282" max="1282" width="11" style="587" customWidth="1"/>
    <col min="1283" max="1283" width="4.85546875" style="587" customWidth="1"/>
    <col min="1284" max="1284" width="2.7109375" style="587" customWidth="1"/>
    <col min="1285" max="1535" width="10.28515625" style="587"/>
    <col min="1536" max="1536" width="2.140625" style="587" customWidth="1"/>
    <col min="1537" max="1537" width="65.5703125" style="587" customWidth="1"/>
    <col min="1538" max="1538" width="11" style="587" customWidth="1"/>
    <col min="1539" max="1539" width="4.85546875" style="587" customWidth="1"/>
    <col min="1540" max="1540" width="2.7109375" style="587" customWidth="1"/>
    <col min="1541" max="1791" width="10.28515625" style="587"/>
    <col min="1792" max="1792" width="2.140625" style="587" customWidth="1"/>
    <col min="1793" max="1793" width="65.5703125" style="587" customWidth="1"/>
    <col min="1794" max="1794" width="11" style="587" customWidth="1"/>
    <col min="1795" max="1795" width="4.85546875" style="587" customWidth="1"/>
    <col min="1796" max="1796" width="2.7109375" style="587" customWidth="1"/>
    <col min="1797" max="2047" width="10.28515625" style="587"/>
    <col min="2048" max="2048" width="2.140625" style="587" customWidth="1"/>
    <col min="2049" max="2049" width="65.5703125" style="587" customWidth="1"/>
    <col min="2050" max="2050" width="11" style="587" customWidth="1"/>
    <col min="2051" max="2051" width="4.85546875" style="587" customWidth="1"/>
    <col min="2052" max="2052" width="2.7109375" style="587" customWidth="1"/>
    <col min="2053" max="2303" width="10.28515625" style="587"/>
    <col min="2304" max="2304" width="2.140625" style="587" customWidth="1"/>
    <col min="2305" max="2305" width="65.5703125" style="587" customWidth="1"/>
    <col min="2306" max="2306" width="11" style="587" customWidth="1"/>
    <col min="2307" max="2307" width="4.85546875" style="587" customWidth="1"/>
    <col min="2308" max="2308" width="2.7109375" style="587" customWidth="1"/>
    <col min="2309" max="2559" width="10.28515625" style="587"/>
    <col min="2560" max="2560" width="2.140625" style="587" customWidth="1"/>
    <col min="2561" max="2561" width="65.5703125" style="587" customWidth="1"/>
    <col min="2562" max="2562" width="11" style="587" customWidth="1"/>
    <col min="2563" max="2563" width="4.85546875" style="587" customWidth="1"/>
    <col min="2564" max="2564" width="2.7109375" style="587" customWidth="1"/>
    <col min="2565" max="2815" width="10.28515625" style="587"/>
    <col min="2816" max="2816" width="2.140625" style="587" customWidth="1"/>
    <col min="2817" max="2817" width="65.5703125" style="587" customWidth="1"/>
    <col min="2818" max="2818" width="11" style="587" customWidth="1"/>
    <col min="2819" max="2819" width="4.85546875" style="587" customWidth="1"/>
    <col min="2820" max="2820" width="2.7109375" style="587" customWidth="1"/>
    <col min="2821" max="3071" width="10.28515625" style="587"/>
    <col min="3072" max="3072" width="2.140625" style="587" customWidth="1"/>
    <col min="3073" max="3073" width="65.5703125" style="587" customWidth="1"/>
    <col min="3074" max="3074" width="11" style="587" customWidth="1"/>
    <col min="3075" max="3075" width="4.85546875" style="587" customWidth="1"/>
    <col min="3076" max="3076" width="2.7109375" style="587" customWidth="1"/>
    <col min="3077" max="3327" width="10.28515625" style="587"/>
    <col min="3328" max="3328" width="2.140625" style="587" customWidth="1"/>
    <col min="3329" max="3329" width="65.5703125" style="587" customWidth="1"/>
    <col min="3330" max="3330" width="11" style="587" customWidth="1"/>
    <col min="3331" max="3331" width="4.85546875" style="587" customWidth="1"/>
    <col min="3332" max="3332" width="2.7109375" style="587" customWidth="1"/>
    <col min="3333" max="3583" width="10.28515625" style="587"/>
    <col min="3584" max="3584" width="2.140625" style="587" customWidth="1"/>
    <col min="3585" max="3585" width="65.5703125" style="587" customWidth="1"/>
    <col min="3586" max="3586" width="11" style="587" customWidth="1"/>
    <col min="3587" max="3587" width="4.85546875" style="587" customWidth="1"/>
    <col min="3588" max="3588" width="2.7109375" style="587" customWidth="1"/>
    <col min="3589" max="3839" width="10.28515625" style="587"/>
    <col min="3840" max="3840" width="2.140625" style="587" customWidth="1"/>
    <col min="3841" max="3841" width="65.5703125" style="587" customWidth="1"/>
    <col min="3842" max="3842" width="11" style="587" customWidth="1"/>
    <col min="3843" max="3843" width="4.85546875" style="587" customWidth="1"/>
    <col min="3844" max="3844" width="2.7109375" style="587" customWidth="1"/>
    <col min="3845" max="4095" width="10.28515625" style="587"/>
    <col min="4096" max="4096" width="2.140625" style="587" customWidth="1"/>
    <col min="4097" max="4097" width="65.5703125" style="587" customWidth="1"/>
    <col min="4098" max="4098" width="11" style="587" customWidth="1"/>
    <col min="4099" max="4099" width="4.85546875" style="587" customWidth="1"/>
    <col min="4100" max="4100" width="2.7109375" style="587" customWidth="1"/>
    <col min="4101" max="4351" width="10.28515625" style="587"/>
    <col min="4352" max="4352" width="2.140625" style="587" customWidth="1"/>
    <col min="4353" max="4353" width="65.5703125" style="587" customWidth="1"/>
    <col min="4354" max="4354" width="11" style="587" customWidth="1"/>
    <col min="4355" max="4355" width="4.85546875" style="587" customWidth="1"/>
    <col min="4356" max="4356" width="2.7109375" style="587" customWidth="1"/>
    <col min="4357" max="4607" width="10.28515625" style="587"/>
    <col min="4608" max="4608" width="2.140625" style="587" customWidth="1"/>
    <col min="4609" max="4609" width="65.5703125" style="587" customWidth="1"/>
    <col min="4610" max="4610" width="11" style="587" customWidth="1"/>
    <col min="4611" max="4611" width="4.85546875" style="587" customWidth="1"/>
    <col min="4612" max="4612" width="2.7109375" style="587" customWidth="1"/>
    <col min="4613" max="4863" width="10.28515625" style="587"/>
    <col min="4864" max="4864" width="2.140625" style="587" customWidth="1"/>
    <col min="4865" max="4865" width="65.5703125" style="587" customWidth="1"/>
    <col min="4866" max="4866" width="11" style="587" customWidth="1"/>
    <col min="4867" max="4867" width="4.85546875" style="587" customWidth="1"/>
    <col min="4868" max="4868" width="2.7109375" style="587" customWidth="1"/>
    <col min="4869" max="5119" width="10.28515625" style="587"/>
    <col min="5120" max="5120" width="2.140625" style="587" customWidth="1"/>
    <col min="5121" max="5121" width="65.5703125" style="587" customWidth="1"/>
    <col min="5122" max="5122" width="11" style="587" customWidth="1"/>
    <col min="5123" max="5123" width="4.85546875" style="587" customWidth="1"/>
    <col min="5124" max="5124" width="2.7109375" style="587" customWidth="1"/>
    <col min="5125" max="5375" width="10.28515625" style="587"/>
    <col min="5376" max="5376" width="2.140625" style="587" customWidth="1"/>
    <col min="5377" max="5377" width="65.5703125" style="587" customWidth="1"/>
    <col min="5378" max="5378" width="11" style="587" customWidth="1"/>
    <col min="5379" max="5379" width="4.85546875" style="587" customWidth="1"/>
    <col min="5380" max="5380" width="2.7109375" style="587" customWidth="1"/>
    <col min="5381" max="5631" width="10.28515625" style="587"/>
    <col min="5632" max="5632" width="2.140625" style="587" customWidth="1"/>
    <col min="5633" max="5633" width="65.5703125" style="587" customWidth="1"/>
    <col min="5634" max="5634" width="11" style="587" customWidth="1"/>
    <col min="5635" max="5635" width="4.85546875" style="587" customWidth="1"/>
    <col min="5636" max="5636" width="2.7109375" style="587" customWidth="1"/>
    <col min="5637" max="5887" width="10.28515625" style="587"/>
    <col min="5888" max="5888" width="2.140625" style="587" customWidth="1"/>
    <col min="5889" max="5889" width="65.5703125" style="587" customWidth="1"/>
    <col min="5890" max="5890" width="11" style="587" customWidth="1"/>
    <col min="5891" max="5891" width="4.85546875" style="587" customWidth="1"/>
    <col min="5892" max="5892" width="2.7109375" style="587" customWidth="1"/>
    <col min="5893" max="6143" width="10.28515625" style="587"/>
    <col min="6144" max="6144" width="2.140625" style="587" customWidth="1"/>
    <col min="6145" max="6145" width="65.5703125" style="587" customWidth="1"/>
    <col min="6146" max="6146" width="11" style="587" customWidth="1"/>
    <col min="6147" max="6147" width="4.85546875" style="587" customWidth="1"/>
    <col min="6148" max="6148" width="2.7109375" style="587" customWidth="1"/>
    <col min="6149" max="6399" width="10.28515625" style="587"/>
    <col min="6400" max="6400" width="2.140625" style="587" customWidth="1"/>
    <col min="6401" max="6401" width="65.5703125" style="587" customWidth="1"/>
    <col min="6402" max="6402" width="11" style="587" customWidth="1"/>
    <col min="6403" max="6403" width="4.85546875" style="587" customWidth="1"/>
    <col min="6404" max="6404" width="2.7109375" style="587" customWidth="1"/>
    <col min="6405" max="6655" width="10.28515625" style="587"/>
    <col min="6656" max="6656" width="2.140625" style="587" customWidth="1"/>
    <col min="6657" max="6657" width="65.5703125" style="587" customWidth="1"/>
    <col min="6658" max="6658" width="11" style="587" customWidth="1"/>
    <col min="6659" max="6659" width="4.85546875" style="587" customWidth="1"/>
    <col min="6660" max="6660" width="2.7109375" style="587" customWidth="1"/>
    <col min="6661" max="6911" width="10.28515625" style="587"/>
    <col min="6912" max="6912" width="2.140625" style="587" customWidth="1"/>
    <col min="6913" max="6913" width="65.5703125" style="587" customWidth="1"/>
    <col min="6914" max="6914" width="11" style="587" customWidth="1"/>
    <col min="6915" max="6915" width="4.85546875" style="587" customWidth="1"/>
    <col min="6916" max="6916" width="2.7109375" style="587" customWidth="1"/>
    <col min="6917" max="7167" width="10.28515625" style="587"/>
    <col min="7168" max="7168" width="2.140625" style="587" customWidth="1"/>
    <col min="7169" max="7169" width="65.5703125" style="587" customWidth="1"/>
    <col min="7170" max="7170" width="11" style="587" customWidth="1"/>
    <col min="7171" max="7171" width="4.85546875" style="587" customWidth="1"/>
    <col min="7172" max="7172" width="2.7109375" style="587" customWidth="1"/>
    <col min="7173" max="7423" width="10.28515625" style="587"/>
    <col min="7424" max="7424" width="2.140625" style="587" customWidth="1"/>
    <col min="7425" max="7425" width="65.5703125" style="587" customWidth="1"/>
    <col min="7426" max="7426" width="11" style="587" customWidth="1"/>
    <col min="7427" max="7427" width="4.85546875" style="587" customWidth="1"/>
    <col min="7428" max="7428" width="2.7109375" style="587" customWidth="1"/>
    <col min="7429" max="7679" width="10.28515625" style="587"/>
    <col min="7680" max="7680" width="2.140625" style="587" customWidth="1"/>
    <col min="7681" max="7681" width="65.5703125" style="587" customWidth="1"/>
    <col min="7682" max="7682" width="11" style="587" customWidth="1"/>
    <col min="7683" max="7683" width="4.85546875" style="587" customWidth="1"/>
    <col min="7684" max="7684" width="2.7109375" style="587" customWidth="1"/>
    <col min="7685" max="7935" width="10.28515625" style="587"/>
    <col min="7936" max="7936" width="2.140625" style="587" customWidth="1"/>
    <col min="7937" max="7937" width="65.5703125" style="587" customWidth="1"/>
    <col min="7938" max="7938" width="11" style="587" customWidth="1"/>
    <col min="7939" max="7939" width="4.85546875" style="587" customWidth="1"/>
    <col min="7940" max="7940" width="2.7109375" style="587" customWidth="1"/>
    <col min="7941" max="8191" width="10.28515625" style="587"/>
    <col min="8192" max="8192" width="2.140625" style="587" customWidth="1"/>
    <col min="8193" max="8193" width="65.5703125" style="587" customWidth="1"/>
    <col min="8194" max="8194" width="11" style="587" customWidth="1"/>
    <col min="8195" max="8195" width="4.85546875" style="587" customWidth="1"/>
    <col min="8196" max="8196" width="2.7109375" style="587" customWidth="1"/>
    <col min="8197" max="8447" width="10.28515625" style="587"/>
    <col min="8448" max="8448" width="2.140625" style="587" customWidth="1"/>
    <col min="8449" max="8449" width="65.5703125" style="587" customWidth="1"/>
    <col min="8450" max="8450" width="11" style="587" customWidth="1"/>
    <col min="8451" max="8451" width="4.85546875" style="587" customWidth="1"/>
    <col min="8452" max="8452" width="2.7109375" style="587" customWidth="1"/>
    <col min="8453" max="8703" width="10.28515625" style="587"/>
    <col min="8704" max="8704" width="2.140625" style="587" customWidth="1"/>
    <col min="8705" max="8705" width="65.5703125" style="587" customWidth="1"/>
    <col min="8706" max="8706" width="11" style="587" customWidth="1"/>
    <col min="8707" max="8707" width="4.85546875" style="587" customWidth="1"/>
    <col min="8708" max="8708" width="2.7109375" style="587" customWidth="1"/>
    <col min="8709" max="8959" width="10.28515625" style="587"/>
    <col min="8960" max="8960" width="2.140625" style="587" customWidth="1"/>
    <col min="8961" max="8961" width="65.5703125" style="587" customWidth="1"/>
    <col min="8962" max="8962" width="11" style="587" customWidth="1"/>
    <col min="8963" max="8963" width="4.85546875" style="587" customWidth="1"/>
    <col min="8964" max="8964" width="2.7109375" style="587" customWidth="1"/>
    <col min="8965" max="9215" width="10.28515625" style="587"/>
    <col min="9216" max="9216" width="2.140625" style="587" customWidth="1"/>
    <col min="9217" max="9217" width="65.5703125" style="587" customWidth="1"/>
    <col min="9218" max="9218" width="11" style="587" customWidth="1"/>
    <col min="9219" max="9219" width="4.85546875" style="587" customWidth="1"/>
    <col min="9220" max="9220" width="2.7109375" style="587" customWidth="1"/>
    <col min="9221" max="9471" width="10.28515625" style="587"/>
    <col min="9472" max="9472" width="2.140625" style="587" customWidth="1"/>
    <col min="9473" max="9473" width="65.5703125" style="587" customWidth="1"/>
    <col min="9474" max="9474" width="11" style="587" customWidth="1"/>
    <col min="9475" max="9475" width="4.85546875" style="587" customWidth="1"/>
    <col min="9476" max="9476" width="2.7109375" style="587" customWidth="1"/>
    <col min="9477" max="9727" width="10.28515625" style="587"/>
    <col min="9728" max="9728" width="2.140625" style="587" customWidth="1"/>
    <col min="9729" max="9729" width="65.5703125" style="587" customWidth="1"/>
    <col min="9730" max="9730" width="11" style="587" customWidth="1"/>
    <col min="9731" max="9731" width="4.85546875" style="587" customWidth="1"/>
    <col min="9732" max="9732" width="2.7109375" style="587" customWidth="1"/>
    <col min="9733" max="9983" width="10.28515625" style="587"/>
    <col min="9984" max="9984" width="2.140625" style="587" customWidth="1"/>
    <col min="9985" max="9985" width="65.5703125" style="587" customWidth="1"/>
    <col min="9986" max="9986" width="11" style="587" customWidth="1"/>
    <col min="9987" max="9987" width="4.85546875" style="587" customWidth="1"/>
    <col min="9988" max="9988" width="2.7109375" style="587" customWidth="1"/>
    <col min="9989" max="10239" width="10.28515625" style="587"/>
    <col min="10240" max="10240" width="2.140625" style="587" customWidth="1"/>
    <col min="10241" max="10241" width="65.5703125" style="587" customWidth="1"/>
    <col min="10242" max="10242" width="11" style="587" customWidth="1"/>
    <col min="10243" max="10243" width="4.85546875" style="587" customWidth="1"/>
    <col min="10244" max="10244" width="2.7109375" style="587" customWidth="1"/>
    <col min="10245" max="10495" width="10.28515625" style="587"/>
    <col min="10496" max="10496" width="2.140625" style="587" customWidth="1"/>
    <col min="10497" max="10497" width="65.5703125" style="587" customWidth="1"/>
    <col min="10498" max="10498" width="11" style="587" customWidth="1"/>
    <col min="10499" max="10499" width="4.85546875" style="587" customWidth="1"/>
    <col min="10500" max="10500" width="2.7109375" style="587" customWidth="1"/>
    <col min="10501" max="10751" width="10.28515625" style="587"/>
    <col min="10752" max="10752" width="2.140625" style="587" customWidth="1"/>
    <col min="10753" max="10753" width="65.5703125" style="587" customWidth="1"/>
    <col min="10754" max="10754" width="11" style="587" customWidth="1"/>
    <col min="10755" max="10755" width="4.85546875" style="587" customWidth="1"/>
    <col min="10756" max="10756" width="2.7109375" style="587" customWidth="1"/>
    <col min="10757" max="11007" width="10.28515625" style="587"/>
    <col min="11008" max="11008" width="2.140625" style="587" customWidth="1"/>
    <col min="11009" max="11009" width="65.5703125" style="587" customWidth="1"/>
    <col min="11010" max="11010" width="11" style="587" customWidth="1"/>
    <col min="11011" max="11011" width="4.85546875" style="587" customWidth="1"/>
    <col min="11012" max="11012" width="2.7109375" style="587" customWidth="1"/>
    <col min="11013" max="11263" width="10.28515625" style="587"/>
    <col min="11264" max="11264" width="2.140625" style="587" customWidth="1"/>
    <col min="11265" max="11265" width="65.5703125" style="587" customWidth="1"/>
    <col min="11266" max="11266" width="11" style="587" customWidth="1"/>
    <col min="11267" max="11267" width="4.85546875" style="587" customWidth="1"/>
    <col min="11268" max="11268" width="2.7109375" style="587" customWidth="1"/>
    <col min="11269" max="11519" width="10.28515625" style="587"/>
    <col min="11520" max="11520" width="2.140625" style="587" customWidth="1"/>
    <col min="11521" max="11521" width="65.5703125" style="587" customWidth="1"/>
    <col min="11522" max="11522" width="11" style="587" customWidth="1"/>
    <col min="11523" max="11523" width="4.85546875" style="587" customWidth="1"/>
    <col min="11524" max="11524" width="2.7109375" style="587" customWidth="1"/>
    <col min="11525" max="11775" width="10.28515625" style="587"/>
    <col min="11776" max="11776" width="2.140625" style="587" customWidth="1"/>
    <col min="11777" max="11777" width="65.5703125" style="587" customWidth="1"/>
    <col min="11778" max="11778" width="11" style="587" customWidth="1"/>
    <col min="11779" max="11779" width="4.85546875" style="587" customWidth="1"/>
    <col min="11780" max="11780" width="2.7109375" style="587" customWidth="1"/>
    <col min="11781" max="12031" width="10.28515625" style="587"/>
    <col min="12032" max="12032" width="2.140625" style="587" customWidth="1"/>
    <col min="12033" max="12033" width="65.5703125" style="587" customWidth="1"/>
    <col min="12034" max="12034" width="11" style="587" customWidth="1"/>
    <col min="12035" max="12035" width="4.85546875" style="587" customWidth="1"/>
    <col min="12036" max="12036" width="2.7109375" style="587" customWidth="1"/>
    <col min="12037" max="12287" width="10.28515625" style="587"/>
    <col min="12288" max="12288" width="2.140625" style="587" customWidth="1"/>
    <col min="12289" max="12289" width="65.5703125" style="587" customWidth="1"/>
    <col min="12290" max="12290" width="11" style="587" customWidth="1"/>
    <col min="12291" max="12291" width="4.85546875" style="587" customWidth="1"/>
    <col min="12292" max="12292" width="2.7109375" style="587" customWidth="1"/>
    <col min="12293" max="12543" width="10.28515625" style="587"/>
    <col min="12544" max="12544" width="2.140625" style="587" customWidth="1"/>
    <col min="12545" max="12545" width="65.5703125" style="587" customWidth="1"/>
    <col min="12546" max="12546" width="11" style="587" customWidth="1"/>
    <col min="12547" max="12547" width="4.85546875" style="587" customWidth="1"/>
    <col min="12548" max="12548" width="2.7109375" style="587" customWidth="1"/>
    <col min="12549" max="12799" width="10.28515625" style="587"/>
    <col min="12800" max="12800" width="2.140625" style="587" customWidth="1"/>
    <col min="12801" max="12801" width="65.5703125" style="587" customWidth="1"/>
    <col min="12802" max="12802" width="11" style="587" customWidth="1"/>
    <col min="12803" max="12803" width="4.85546875" style="587" customWidth="1"/>
    <col min="12804" max="12804" width="2.7109375" style="587" customWidth="1"/>
    <col min="12805" max="13055" width="10.28515625" style="587"/>
    <col min="13056" max="13056" width="2.140625" style="587" customWidth="1"/>
    <col min="13057" max="13057" width="65.5703125" style="587" customWidth="1"/>
    <col min="13058" max="13058" width="11" style="587" customWidth="1"/>
    <col min="13059" max="13059" width="4.85546875" style="587" customWidth="1"/>
    <col min="13060" max="13060" width="2.7109375" style="587" customWidth="1"/>
    <col min="13061" max="13311" width="10.28515625" style="587"/>
    <col min="13312" max="13312" width="2.140625" style="587" customWidth="1"/>
    <col min="13313" max="13313" width="65.5703125" style="587" customWidth="1"/>
    <col min="13314" max="13314" width="11" style="587" customWidth="1"/>
    <col min="13315" max="13315" width="4.85546875" style="587" customWidth="1"/>
    <col min="13316" max="13316" width="2.7109375" style="587" customWidth="1"/>
    <col min="13317" max="13567" width="10.28515625" style="587"/>
    <col min="13568" max="13568" width="2.140625" style="587" customWidth="1"/>
    <col min="13569" max="13569" width="65.5703125" style="587" customWidth="1"/>
    <col min="13570" max="13570" width="11" style="587" customWidth="1"/>
    <col min="13571" max="13571" width="4.85546875" style="587" customWidth="1"/>
    <col min="13572" max="13572" width="2.7109375" style="587" customWidth="1"/>
    <col min="13573" max="13823" width="10.28515625" style="587"/>
    <col min="13824" max="13824" width="2.140625" style="587" customWidth="1"/>
    <col min="13825" max="13825" width="65.5703125" style="587" customWidth="1"/>
    <col min="13826" max="13826" width="11" style="587" customWidth="1"/>
    <col min="13827" max="13827" width="4.85546875" style="587" customWidth="1"/>
    <col min="13828" max="13828" width="2.7109375" style="587" customWidth="1"/>
    <col min="13829" max="14079" width="10.28515625" style="587"/>
    <col min="14080" max="14080" width="2.140625" style="587" customWidth="1"/>
    <col min="14081" max="14081" width="65.5703125" style="587" customWidth="1"/>
    <col min="14082" max="14082" width="11" style="587" customWidth="1"/>
    <col min="14083" max="14083" width="4.85546875" style="587" customWidth="1"/>
    <col min="14084" max="14084" width="2.7109375" style="587" customWidth="1"/>
    <col min="14085" max="14335" width="10.28515625" style="587"/>
    <col min="14336" max="14336" width="2.140625" style="587" customWidth="1"/>
    <col min="14337" max="14337" width="65.5703125" style="587" customWidth="1"/>
    <col min="14338" max="14338" width="11" style="587" customWidth="1"/>
    <col min="14339" max="14339" width="4.85546875" style="587" customWidth="1"/>
    <col min="14340" max="14340" width="2.7109375" style="587" customWidth="1"/>
    <col min="14341" max="14591" width="10.28515625" style="587"/>
    <col min="14592" max="14592" width="2.140625" style="587" customWidth="1"/>
    <col min="14593" max="14593" width="65.5703125" style="587" customWidth="1"/>
    <col min="14594" max="14594" width="11" style="587" customWidth="1"/>
    <col min="14595" max="14595" width="4.85546875" style="587" customWidth="1"/>
    <col min="14596" max="14596" width="2.7109375" style="587" customWidth="1"/>
    <col min="14597" max="14847" width="10.28515625" style="587"/>
    <col min="14848" max="14848" width="2.140625" style="587" customWidth="1"/>
    <col min="14849" max="14849" width="65.5703125" style="587" customWidth="1"/>
    <col min="14850" max="14850" width="11" style="587" customWidth="1"/>
    <col min="14851" max="14851" width="4.85546875" style="587" customWidth="1"/>
    <col min="14852" max="14852" width="2.7109375" style="587" customWidth="1"/>
    <col min="14853" max="15103" width="10.28515625" style="587"/>
    <col min="15104" max="15104" width="2.140625" style="587" customWidth="1"/>
    <col min="15105" max="15105" width="65.5703125" style="587" customWidth="1"/>
    <col min="15106" max="15106" width="11" style="587" customWidth="1"/>
    <col min="15107" max="15107" width="4.85546875" style="587" customWidth="1"/>
    <col min="15108" max="15108" width="2.7109375" style="587" customWidth="1"/>
    <col min="15109" max="15359" width="10.28515625" style="587"/>
    <col min="15360" max="15360" width="2.140625" style="587" customWidth="1"/>
    <col min="15361" max="15361" width="65.5703125" style="587" customWidth="1"/>
    <col min="15362" max="15362" width="11" style="587" customWidth="1"/>
    <col min="15363" max="15363" width="4.85546875" style="587" customWidth="1"/>
    <col min="15364" max="15364" width="2.7109375" style="587" customWidth="1"/>
    <col min="15365" max="15615" width="10.28515625" style="587"/>
    <col min="15616" max="15616" width="2.140625" style="587" customWidth="1"/>
    <col min="15617" max="15617" width="65.5703125" style="587" customWidth="1"/>
    <col min="15618" max="15618" width="11" style="587" customWidth="1"/>
    <col min="15619" max="15619" width="4.85546875" style="587" customWidth="1"/>
    <col min="15620" max="15620" width="2.7109375" style="587" customWidth="1"/>
    <col min="15621" max="15871" width="10.28515625" style="587"/>
    <col min="15872" max="15872" width="2.140625" style="587" customWidth="1"/>
    <col min="15873" max="15873" width="65.5703125" style="587" customWidth="1"/>
    <col min="15874" max="15874" width="11" style="587" customWidth="1"/>
    <col min="15875" max="15875" width="4.85546875" style="587" customWidth="1"/>
    <col min="15876" max="15876" width="2.7109375" style="587" customWidth="1"/>
    <col min="15877" max="16127" width="10.28515625" style="587"/>
    <col min="16128" max="16128" width="2.140625" style="587" customWidth="1"/>
    <col min="16129" max="16129" width="65.5703125" style="587" customWidth="1"/>
    <col min="16130" max="16130" width="11" style="587" customWidth="1"/>
    <col min="16131" max="16131" width="4.85546875" style="587" customWidth="1"/>
    <col min="16132" max="16132" width="2.7109375" style="587" customWidth="1"/>
    <col min="16133" max="16384" width="10.28515625" style="587"/>
  </cols>
  <sheetData>
    <row r="1" spans="1:3" ht="15" x14ac:dyDescent="0.25">
      <c r="A1" s="1672" t="s">
        <v>1264</v>
      </c>
      <c r="B1" s="1672"/>
      <c r="C1" s="1672"/>
    </row>
    <row r="2" spans="1:3" ht="15.75" customHeight="1" x14ac:dyDescent="0.25"/>
    <row r="3" spans="1:3" s="588" customFormat="1" ht="15.75" x14ac:dyDescent="0.25">
      <c r="A3" s="1673" t="s">
        <v>1157</v>
      </c>
      <c r="B3" s="1673"/>
      <c r="C3" s="1673"/>
    </row>
    <row r="4" spans="1:3" s="588" customFormat="1" ht="15.75" customHeight="1" x14ac:dyDescent="0.25">
      <c r="A4" s="1674"/>
      <c r="B4" s="1673"/>
      <c r="C4" s="1673"/>
    </row>
    <row r="5" spans="1:3" ht="14.25" customHeight="1" x14ac:dyDescent="0.25">
      <c r="A5" s="1675"/>
      <c r="B5" s="1675"/>
      <c r="C5" s="1675"/>
    </row>
    <row r="6" spans="1:3" ht="14.25" customHeight="1" x14ac:dyDescent="0.25">
      <c r="A6" s="589"/>
      <c r="B6" s="589"/>
      <c r="C6" s="589"/>
    </row>
    <row r="7" spans="1:3" ht="14.25" customHeight="1" x14ac:dyDescent="0.25">
      <c r="A7" s="589"/>
      <c r="B7" s="589"/>
      <c r="C7" s="590" t="s">
        <v>512</v>
      </c>
    </row>
    <row r="8" spans="1:3" ht="15" x14ac:dyDescent="0.25">
      <c r="A8" s="591" t="s">
        <v>1086</v>
      </c>
      <c r="B8" s="592"/>
      <c r="C8" s="593" t="s">
        <v>1087</v>
      </c>
    </row>
    <row r="9" spans="1:3" x14ac:dyDescent="0.25">
      <c r="A9" s="594">
        <v>1</v>
      </c>
      <c r="B9" s="595" t="s">
        <v>1088</v>
      </c>
      <c r="C9" s="846">
        <v>2910000000</v>
      </c>
    </row>
    <row r="10" spans="1:3" x14ac:dyDescent="0.25">
      <c r="A10" s="594">
        <v>2</v>
      </c>
      <c r="B10" s="595" t="s">
        <v>1089</v>
      </c>
      <c r="C10" s="846">
        <v>0</v>
      </c>
    </row>
    <row r="11" spans="1:3" x14ac:dyDescent="0.25">
      <c r="A11" s="594">
        <v>3</v>
      </c>
      <c r="B11" s="595" t="s">
        <v>1090</v>
      </c>
      <c r="C11" s="846">
        <v>6900000</v>
      </c>
    </row>
    <row r="12" spans="1:3" ht="28.5" x14ac:dyDescent="0.25">
      <c r="A12" s="594">
        <v>4</v>
      </c>
      <c r="B12" s="596" t="s">
        <v>1091</v>
      </c>
      <c r="C12" s="846">
        <v>454805132</v>
      </c>
    </row>
    <row r="13" spans="1:3" x14ac:dyDescent="0.25">
      <c r="A13" s="594">
        <v>5</v>
      </c>
      <c r="B13" s="595" t="s">
        <v>1092</v>
      </c>
      <c r="C13" s="846">
        <v>0</v>
      </c>
    </row>
    <row r="14" spans="1:3" x14ac:dyDescent="0.25">
      <c r="A14" s="594">
        <v>6</v>
      </c>
      <c r="B14" s="595" t="s">
        <v>1093</v>
      </c>
      <c r="C14" s="846">
        <v>0</v>
      </c>
    </row>
    <row r="15" spans="1:3" x14ac:dyDescent="0.25">
      <c r="A15" s="594">
        <v>7</v>
      </c>
      <c r="B15" s="595" t="s">
        <v>1094</v>
      </c>
      <c r="C15" s="846">
        <v>0</v>
      </c>
    </row>
    <row r="16" spans="1:3" s="599" customFormat="1" ht="15" x14ac:dyDescent="0.25">
      <c r="A16" s="597" t="s">
        <v>1095</v>
      </c>
      <c r="B16" s="597"/>
      <c r="C16" s="598">
        <v>3371705132</v>
      </c>
    </row>
    <row r="17" spans="1:3" s="599" customFormat="1" ht="15" x14ac:dyDescent="0.25">
      <c r="A17" s="600"/>
      <c r="C17" s="601"/>
    </row>
    <row r="18" spans="1:3" x14ac:dyDescent="0.25">
      <c r="A18" s="602"/>
      <c r="C18" s="603"/>
    </row>
    <row r="19" spans="1:3" s="599" customFormat="1" ht="21" customHeight="1" x14ac:dyDescent="0.25">
      <c r="A19" s="604" t="s">
        <v>1096</v>
      </c>
      <c r="B19" s="605"/>
      <c r="C19" s="606">
        <v>1685852566</v>
      </c>
    </row>
    <row r="20" spans="1:3" x14ac:dyDescent="0.25">
      <c r="C20" s="603"/>
    </row>
  </sheetData>
  <mergeCells count="4">
    <mergeCell ref="A1:C1"/>
    <mergeCell ref="A3:C3"/>
    <mergeCell ref="A4:C4"/>
    <mergeCell ref="A5:C5"/>
  </mergeCells>
  <printOptions horizontalCentered="1"/>
  <pageMargins left="0.59055118110236227" right="0.51181102362204722" top="0.6692913385826772" bottom="0.98425196850393704" header="0.51181102362204722" footer="0.51181102362204722"/>
  <pageSetup paperSize="9" scale="85" orientation="portrait" r:id="rId1"/>
  <headerFooter alignWithMargins="0">
    <oddFooter>&amp;R&amp;"Arial,Normál"10. melléklet a 4/2019. (III.1.) önkormányzati rendelethez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F9C605-157C-4E4A-971F-C306D1FF5F47}">
  <dimension ref="A1:N37"/>
  <sheetViews>
    <sheetView zoomScale="80" zoomScaleNormal="80" workbookViewId="0">
      <pane xSplit="1" ySplit="3" topLeftCell="B17" activePane="bottomRight" state="frozen"/>
      <selection activeCell="A5" sqref="A5:C5"/>
      <selection pane="topRight" activeCell="A5" sqref="A5:C5"/>
      <selection pane="bottomLeft" activeCell="A5" sqref="A5:C5"/>
      <selection pane="bottomRight" sqref="A1:N36"/>
    </sheetView>
  </sheetViews>
  <sheetFormatPr defaultColWidth="10.28515625" defaultRowHeight="15" x14ac:dyDescent="0.25"/>
  <cols>
    <col min="1" max="1" width="39.7109375" style="726" customWidth="1"/>
    <col min="2" max="2" width="16.85546875" style="726" bestFit="1" customWidth="1"/>
    <col min="3" max="4" width="18.140625" style="726" bestFit="1" customWidth="1"/>
    <col min="5" max="9" width="16" style="726" bestFit="1" customWidth="1"/>
    <col min="10" max="10" width="16.85546875" style="726" bestFit="1" customWidth="1"/>
    <col min="11" max="12" width="16.7109375" style="752" bestFit="1" customWidth="1"/>
    <col min="13" max="13" width="18.140625" style="752" bestFit="1" customWidth="1"/>
    <col min="14" max="14" width="18.7109375" style="726" bestFit="1" customWidth="1"/>
    <col min="15" max="15" width="11.42578125" style="726" customWidth="1"/>
    <col min="16" max="253" width="10.28515625" style="726"/>
    <col min="254" max="254" width="39.7109375" style="726" customWidth="1"/>
    <col min="255" max="256" width="13.5703125" style="726" customWidth="1"/>
    <col min="257" max="257" width="15.140625" style="726" customWidth="1"/>
    <col min="258" max="266" width="13.5703125" style="726" customWidth="1"/>
    <col min="267" max="267" width="19.42578125" style="726" customWidth="1"/>
    <col min="268" max="269" width="0" style="726" hidden="1" customWidth="1"/>
    <col min="270" max="270" width="12.7109375" style="726" customWidth="1"/>
    <col min="271" max="271" width="11.42578125" style="726" customWidth="1"/>
    <col min="272" max="509" width="10.28515625" style="726"/>
    <col min="510" max="510" width="39.7109375" style="726" customWidth="1"/>
    <col min="511" max="512" width="13.5703125" style="726" customWidth="1"/>
    <col min="513" max="513" width="15.140625" style="726" customWidth="1"/>
    <col min="514" max="522" width="13.5703125" style="726" customWidth="1"/>
    <col min="523" max="523" width="19.42578125" style="726" customWidth="1"/>
    <col min="524" max="525" width="0" style="726" hidden="1" customWidth="1"/>
    <col min="526" max="526" width="12.7109375" style="726" customWidth="1"/>
    <col min="527" max="527" width="11.42578125" style="726" customWidth="1"/>
    <col min="528" max="765" width="10.28515625" style="726"/>
    <col min="766" max="766" width="39.7109375" style="726" customWidth="1"/>
    <col min="767" max="768" width="13.5703125" style="726" customWidth="1"/>
    <col min="769" max="769" width="15.140625" style="726" customWidth="1"/>
    <col min="770" max="778" width="13.5703125" style="726" customWidth="1"/>
    <col min="779" max="779" width="19.42578125" style="726" customWidth="1"/>
    <col min="780" max="781" width="0" style="726" hidden="1" customWidth="1"/>
    <col min="782" max="782" width="12.7109375" style="726" customWidth="1"/>
    <col min="783" max="783" width="11.42578125" style="726" customWidth="1"/>
    <col min="784" max="1021" width="10.28515625" style="726"/>
    <col min="1022" max="1022" width="39.7109375" style="726" customWidth="1"/>
    <col min="1023" max="1024" width="13.5703125" style="726" customWidth="1"/>
    <col min="1025" max="1025" width="15.140625" style="726" customWidth="1"/>
    <col min="1026" max="1034" width="13.5703125" style="726" customWidth="1"/>
    <col min="1035" max="1035" width="19.42578125" style="726" customWidth="1"/>
    <col min="1036" max="1037" width="0" style="726" hidden="1" customWidth="1"/>
    <col min="1038" max="1038" width="12.7109375" style="726" customWidth="1"/>
    <col min="1039" max="1039" width="11.42578125" style="726" customWidth="1"/>
    <col min="1040" max="1277" width="10.28515625" style="726"/>
    <col min="1278" max="1278" width="39.7109375" style="726" customWidth="1"/>
    <col min="1279" max="1280" width="13.5703125" style="726" customWidth="1"/>
    <col min="1281" max="1281" width="15.140625" style="726" customWidth="1"/>
    <col min="1282" max="1290" width="13.5703125" style="726" customWidth="1"/>
    <col min="1291" max="1291" width="19.42578125" style="726" customWidth="1"/>
    <col min="1292" max="1293" width="0" style="726" hidden="1" customWidth="1"/>
    <col min="1294" max="1294" width="12.7109375" style="726" customWidth="1"/>
    <col min="1295" max="1295" width="11.42578125" style="726" customWidth="1"/>
    <col min="1296" max="1533" width="10.28515625" style="726"/>
    <col min="1534" max="1534" width="39.7109375" style="726" customWidth="1"/>
    <col min="1535" max="1536" width="13.5703125" style="726" customWidth="1"/>
    <col min="1537" max="1537" width="15.140625" style="726" customWidth="1"/>
    <col min="1538" max="1546" width="13.5703125" style="726" customWidth="1"/>
    <col min="1547" max="1547" width="19.42578125" style="726" customWidth="1"/>
    <col min="1548" max="1549" width="0" style="726" hidden="1" customWidth="1"/>
    <col min="1550" max="1550" width="12.7109375" style="726" customWidth="1"/>
    <col min="1551" max="1551" width="11.42578125" style="726" customWidth="1"/>
    <col min="1552" max="1789" width="10.28515625" style="726"/>
    <col min="1790" max="1790" width="39.7109375" style="726" customWidth="1"/>
    <col min="1791" max="1792" width="13.5703125" style="726" customWidth="1"/>
    <col min="1793" max="1793" width="15.140625" style="726" customWidth="1"/>
    <col min="1794" max="1802" width="13.5703125" style="726" customWidth="1"/>
    <col min="1803" max="1803" width="19.42578125" style="726" customWidth="1"/>
    <col min="1804" max="1805" width="0" style="726" hidden="1" customWidth="1"/>
    <col min="1806" max="1806" width="12.7109375" style="726" customWidth="1"/>
    <col min="1807" max="1807" width="11.42578125" style="726" customWidth="1"/>
    <col min="1808" max="2045" width="10.28515625" style="726"/>
    <col min="2046" max="2046" width="39.7109375" style="726" customWidth="1"/>
    <col min="2047" max="2048" width="13.5703125" style="726" customWidth="1"/>
    <col min="2049" max="2049" width="15.140625" style="726" customWidth="1"/>
    <col min="2050" max="2058" width="13.5703125" style="726" customWidth="1"/>
    <col min="2059" max="2059" width="19.42578125" style="726" customWidth="1"/>
    <col min="2060" max="2061" width="0" style="726" hidden="1" customWidth="1"/>
    <col min="2062" max="2062" width="12.7109375" style="726" customWidth="1"/>
    <col min="2063" max="2063" width="11.42578125" style="726" customWidth="1"/>
    <col min="2064" max="2301" width="10.28515625" style="726"/>
    <col min="2302" max="2302" width="39.7109375" style="726" customWidth="1"/>
    <col min="2303" max="2304" width="13.5703125" style="726" customWidth="1"/>
    <col min="2305" max="2305" width="15.140625" style="726" customWidth="1"/>
    <col min="2306" max="2314" width="13.5703125" style="726" customWidth="1"/>
    <col min="2315" max="2315" width="19.42578125" style="726" customWidth="1"/>
    <col min="2316" max="2317" width="0" style="726" hidden="1" customWidth="1"/>
    <col min="2318" max="2318" width="12.7109375" style="726" customWidth="1"/>
    <col min="2319" max="2319" width="11.42578125" style="726" customWidth="1"/>
    <col min="2320" max="2557" width="10.28515625" style="726"/>
    <col min="2558" max="2558" width="39.7109375" style="726" customWidth="1"/>
    <col min="2559" max="2560" width="13.5703125" style="726" customWidth="1"/>
    <col min="2561" max="2561" width="15.140625" style="726" customWidth="1"/>
    <col min="2562" max="2570" width="13.5703125" style="726" customWidth="1"/>
    <col min="2571" max="2571" width="19.42578125" style="726" customWidth="1"/>
    <col min="2572" max="2573" width="0" style="726" hidden="1" customWidth="1"/>
    <col min="2574" max="2574" width="12.7109375" style="726" customWidth="1"/>
    <col min="2575" max="2575" width="11.42578125" style="726" customWidth="1"/>
    <col min="2576" max="2813" width="10.28515625" style="726"/>
    <col min="2814" max="2814" width="39.7109375" style="726" customWidth="1"/>
    <col min="2815" max="2816" width="13.5703125" style="726" customWidth="1"/>
    <col min="2817" max="2817" width="15.140625" style="726" customWidth="1"/>
    <col min="2818" max="2826" width="13.5703125" style="726" customWidth="1"/>
    <col min="2827" max="2827" width="19.42578125" style="726" customWidth="1"/>
    <col min="2828" max="2829" width="0" style="726" hidden="1" customWidth="1"/>
    <col min="2830" max="2830" width="12.7109375" style="726" customWidth="1"/>
    <col min="2831" max="2831" width="11.42578125" style="726" customWidth="1"/>
    <col min="2832" max="3069" width="10.28515625" style="726"/>
    <col min="3070" max="3070" width="39.7109375" style="726" customWidth="1"/>
    <col min="3071" max="3072" width="13.5703125" style="726" customWidth="1"/>
    <col min="3073" max="3073" width="15.140625" style="726" customWidth="1"/>
    <col min="3074" max="3082" width="13.5703125" style="726" customWidth="1"/>
    <col min="3083" max="3083" width="19.42578125" style="726" customWidth="1"/>
    <col min="3084" max="3085" width="0" style="726" hidden="1" customWidth="1"/>
    <col min="3086" max="3086" width="12.7109375" style="726" customWidth="1"/>
    <col min="3087" max="3087" width="11.42578125" style="726" customWidth="1"/>
    <col min="3088" max="3325" width="10.28515625" style="726"/>
    <col min="3326" max="3326" width="39.7109375" style="726" customWidth="1"/>
    <col min="3327" max="3328" width="13.5703125" style="726" customWidth="1"/>
    <col min="3329" max="3329" width="15.140625" style="726" customWidth="1"/>
    <col min="3330" max="3338" width="13.5703125" style="726" customWidth="1"/>
    <col min="3339" max="3339" width="19.42578125" style="726" customWidth="1"/>
    <col min="3340" max="3341" width="0" style="726" hidden="1" customWidth="1"/>
    <col min="3342" max="3342" width="12.7109375" style="726" customWidth="1"/>
    <col min="3343" max="3343" width="11.42578125" style="726" customWidth="1"/>
    <col min="3344" max="3581" width="10.28515625" style="726"/>
    <col min="3582" max="3582" width="39.7109375" style="726" customWidth="1"/>
    <col min="3583" max="3584" width="13.5703125" style="726" customWidth="1"/>
    <col min="3585" max="3585" width="15.140625" style="726" customWidth="1"/>
    <col min="3586" max="3594" width="13.5703125" style="726" customWidth="1"/>
    <col min="3595" max="3595" width="19.42578125" style="726" customWidth="1"/>
    <col min="3596" max="3597" width="0" style="726" hidden="1" customWidth="1"/>
    <col min="3598" max="3598" width="12.7109375" style="726" customWidth="1"/>
    <col min="3599" max="3599" width="11.42578125" style="726" customWidth="1"/>
    <col min="3600" max="3837" width="10.28515625" style="726"/>
    <col min="3838" max="3838" width="39.7109375" style="726" customWidth="1"/>
    <col min="3839" max="3840" width="13.5703125" style="726" customWidth="1"/>
    <col min="3841" max="3841" width="15.140625" style="726" customWidth="1"/>
    <col min="3842" max="3850" width="13.5703125" style="726" customWidth="1"/>
    <col min="3851" max="3851" width="19.42578125" style="726" customWidth="1"/>
    <col min="3852" max="3853" width="0" style="726" hidden="1" customWidth="1"/>
    <col min="3854" max="3854" width="12.7109375" style="726" customWidth="1"/>
    <col min="3855" max="3855" width="11.42578125" style="726" customWidth="1"/>
    <col min="3856" max="4093" width="10.28515625" style="726"/>
    <col min="4094" max="4094" width="39.7109375" style="726" customWidth="1"/>
    <col min="4095" max="4096" width="13.5703125" style="726" customWidth="1"/>
    <col min="4097" max="4097" width="15.140625" style="726" customWidth="1"/>
    <col min="4098" max="4106" width="13.5703125" style="726" customWidth="1"/>
    <col min="4107" max="4107" width="19.42578125" style="726" customWidth="1"/>
    <col min="4108" max="4109" width="0" style="726" hidden="1" customWidth="1"/>
    <col min="4110" max="4110" width="12.7109375" style="726" customWidth="1"/>
    <col min="4111" max="4111" width="11.42578125" style="726" customWidth="1"/>
    <col min="4112" max="4349" width="10.28515625" style="726"/>
    <col min="4350" max="4350" width="39.7109375" style="726" customWidth="1"/>
    <col min="4351" max="4352" width="13.5703125" style="726" customWidth="1"/>
    <col min="4353" max="4353" width="15.140625" style="726" customWidth="1"/>
    <col min="4354" max="4362" width="13.5703125" style="726" customWidth="1"/>
    <col min="4363" max="4363" width="19.42578125" style="726" customWidth="1"/>
    <col min="4364" max="4365" width="0" style="726" hidden="1" customWidth="1"/>
    <col min="4366" max="4366" width="12.7109375" style="726" customWidth="1"/>
    <col min="4367" max="4367" width="11.42578125" style="726" customWidth="1"/>
    <col min="4368" max="4605" width="10.28515625" style="726"/>
    <col min="4606" max="4606" width="39.7109375" style="726" customWidth="1"/>
    <col min="4607" max="4608" width="13.5703125" style="726" customWidth="1"/>
    <col min="4609" max="4609" width="15.140625" style="726" customWidth="1"/>
    <col min="4610" max="4618" width="13.5703125" style="726" customWidth="1"/>
    <col min="4619" max="4619" width="19.42578125" style="726" customWidth="1"/>
    <col min="4620" max="4621" width="0" style="726" hidden="1" customWidth="1"/>
    <col min="4622" max="4622" width="12.7109375" style="726" customWidth="1"/>
    <col min="4623" max="4623" width="11.42578125" style="726" customWidth="1"/>
    <col min="4624" max="4861" width="10.28515625" style="726"/>
    <col min="4862" max="4862" width="39.7109375" style="726" customWidth="1"/>
    <col min="4863" max="4864" width="13.5703125" style="726" customWidth="1"/>
    <col min="4865" max="4865" width="15.140625" style="726" customWidth="1"/>
    <col min="4866" max="4874" width="13.5703125" style="726" customWidth="1"/>
    <col min="4875" max="4875" width="19.42578125" style="726" customWidth="1"/>
    <col min="4876" max="4877" width="0" style="726" hidden="1" customWidth="1"/>
    <col min="4878" max="4878" width="12.7109375" style="726" customWidth="1"/>
    <col min="4879" max="4879" width="11.42578125" style="726" customWidth="1"/>
    <col min="4880" max="5117" width="10.28515625" style="726"/>
    <col min="5118" max="5118" width="39.7109375" style="726" customWidth="1"/>
    <col min="5119" max="5120" width="13.5703125" style="726" customWidth="1"/>
    <col min="5121" max="5121" width="15.140625" style="726" customWidth="1"/>
    <col min="5122" max="5130" width="13.5703125" style="726" customWidth="1"/>
    <col min="5131" max="5131" width="19.42578125" style="726" customWidth="1"/>
    <col min="5132" max="5133" width="0" style="726" hidden="1" customWidth="1"/>
    <col min="5134" max="5134" width="12.7109375" style="726" customWidth="1"/>
    <col min="5135" max="5135" width="11.42578125" style="726" customWidth="1"/>
    <col min="5136" max="5373" width="10.28515625" style="726"/>
    <col min="5374" max="5374" width="39.7109375" style="726" customWidth="1"/>
    <col min="5375" max="5376" width="13.5703125" style="726" customWidth="1"/>
    <col min="5377" max="5377" width="15.140625" style="726" customWidth="1"/>
    <col min="5378" max="5386" width="13.5703125" style="726" customWidth="1"/>
    <col min="5387" max="5387" width="19.42578125" style="726" customWidth="1"/>
    <col min="5388" max="5389" width="0" style="726" hidden="1" customWidth="1"/>
    <col min="5390" max="5390" width="12.7109375" style="726" customWidth="1"/>
    <col min="5391" max="5391" width="11.42578125" style="726" customWidth="1"/>
    <col min="5392" max="5629" width="10.28515625" style="726"/>
    <col min="5630" max="5630" width="39.7109375" style="726" customWidth="1"/>
    <col min="5631" max="5632" width="13.5703125" style="726" customWidth="1"/>
    <col min="5633" max="5633" width="15.140625" style="726" customWidth="1"/>
    <col min="5634" max="5642" width="13.5703125" style="726" customWidth="1"/>
    <col min="5643" max="5643" width="19.42578125" style="726" customWidth="1"/>
    <col min="5644" max="5645" width="0" style="726" hidden="1" customWidth="1"/>
    <col min="5646" max="5646" width="12.7109375" style="726" customWidth="1"/>
    <col min="5647" max="5647" width="11.42578125" style="726" customWidth="1"/>
    <col min="5648" max="5885" width="10.28515625" style="726"/>
    <col min="5886" max="5886" width="39.7109375" style="726" customWidth="1"/>
    <col min="5887" max="5888" width="13.5703125" style="726" customWidth="1"/>
    <col min="5889" max="5889" width="15.140625" style="726" customWidth="1"/>
    <col min="5890" max="5898" width="13.5703125" style="726" customWidth="1"/>
    <col min="5899" max="5899" width="19.42578125" style="726" customWidth="1"/>
    <col min="5900" max="5901" width="0" style="726" hidden="1" customWidth="1"/>
    <col min="5902" max="5902" width="12.7109375" style="726" customWidth="1"/>
    <col min="5903" max="5903" width="11.42578125" style="726" customWidth="1"/>
    <col min="5904" max="6141" width="10.28515625" style="726"/>
    <col min="6142" max="6142" width="39.7109375" style="726" customWidth="1"/>
    <col min="6143" max="6144" width="13.5703125" style="726" customWidth="1"/>
    <col min="6145" max="6145" width="15.140625" style="726" customWidth="1"/>
    <col min="6146" max="6154" width="13.5703125" style="726" customWidth="1"/>
    <col min="6155" max="6155" width="19.42578125" style="726" customWidth="1"/>
    <col min="6156" max="6157" width="0" style="726" hidden="1" customWidth="1"/>
    <col min="6158" max="6158" width="12.7109375" style="726" customWidth="1"/>
    <col min="6159" max="6159" width="11.42578125" style="726" customWidth="1"/>
    <col min="6160" max="6397" width="10.28515625" style="726"/>
    <col min="6398" max="6398" width="39.7109375" style="726" customWidth="1"/>
    <col min="6399" max="6400" width="13.5703125" style="726" customWidth="1"/>
    <col min="6401" max="6401" width="15.140625" style="726" customWidth="1"/>
    <col min="6402" max="6410" width="13.5703125" style="726" customWidth="1"/>
    <col min="6411" max="6411" width="19.42578125" style="726" customWidth="1"/>
    <col min="6412" max="6413" width="0" style="726" hidden="1" customWidth="1"/>
    <col min="6414" max="6414" width="12.7109375" style="726" customWidth="1"/>
    <col min="6415" max="6415" width="11.42578125" style="726" customWidth="1"/>
    <col min="6416" max="6653" width="10.28515625" style="726"/>
    <col min="6654" max="6654" width="39.7109375" style="726" customWidth="1"/>
    <col min="6655" max="6656" width="13.5703125" style="726" customWidth="1"/>
    <col min="6657" max="6657" width="15.140625" style="726" customWidth="1"/>
    <col min="6658" max="6666" width="13.5703125" style="726" customWidth="1"/>
    <col min="6667" max="6667" width="19.42578125" style="726" customWidth="1"/>
    <col min="6668" max="6669" width="0" style="726" hidden="1" customWidth="1"/>
    <col min="6670" max="6670" width="12.7109375" style="726" customWidth="1"/>
    <col min="6671" max="6671" width="11.42578125" style="726" customWidth="1"/>
    <col min="6672" max="6909" width="10.28515625" style="726"/>
    <col min="6910" max="6910" width="39.7109375" style="726" customWidth="1"/>
    <col min="6911" max="6912" width="13.5703125" style="726" customWidth="1"/>
    <col min="6913" max="6913" width="15.140625" style="726" customWidth="1"/>
    <col min="6914" max="6922" width="13.5703125" style="726" customWidth="1"/>
    <col min="6923" max="6923" width="19.42578125" style="726" customWidth="1"/>
    <col min="6924" max="6925" width="0" style="726" hidden="1" customWidth="1"/>
    <col min="6926" max="6926" width="12.7109375" style="726" customWidth="1"/>
    <col min="6927" max="6927" width="11.42578125" style="726" customWidth="1"/>
    <col min="6928" max="7165" width="10.28515625" style="726"/>
    <col min="7166" max="7166" width="39.7109375" style="726" customWidth="1"/>
    <col min="7167" max="7168" width="13.5703125" style="726" customWidth="1"/>
    <col min="7169" max="7169" width="15.140625" style="726" customWidth="1"/>
    <col min="7170" max="7178" width="13.5703125" style="726" customWidth="1"/>
    <col min="7179" max="7179" width="19.42578125" style="726" customWidth="1"/>
    <col min="7180" max="7181" width="0" style="726" hidden="1" customWidth="1"/>
    <col min="7182" max="7182" width="12.7109375" style="726" customWidth="1"/>
    <col min="7183" max="7183" width="11.42578125" style="726" customWidth="1"/>
    <col min="7184" max="7421" width="10.28515625" style="726"/>
    <col min="7422" max="7422" width="39.7109375" style="726" customWidth="1"/>
    <col min="7423" max="7424" width="13.5703125" style="726" customWidth="1"/>
    <col min="7425" max="7425" width="15.140625" style="726" customWidth="1"/>
    <col min="7426" max="7434" width="13.5703125" style="726" customWidth="1"/>
    <col min="7435" max="7435" width="19.42578125" style="726" customWidth="1"/>
    <col min="7436" max="7437" width="0" style="726" hidden="1" customWidth="1"/>
    <col min="7438" max="7438" width="12.7109375" style="726" customWidth="1"/>
    <col min="7439" max="7439" width="11.42578125" style="726" customWidth="1"/>
    <col min="7440" max="7677" width="10.28515625" style="726"/>
    <col min="7678" max="7678" width="39.7109375" style="726" customWidth="1"/>
    <col min="7679" max="7680" width="13.5703125" style="726" customWidth="1"/>
    <col min="7681" max="7681" width="15.140625" style="726" customWidth="1"/>
    <col min="7682" max="7690" width="13.5703125" style="726" customWidth="1"/>
    <col min="7691" max="7691" width="19.42578125" style="726" customWidth="1"/>
    <col min="7692" max="7693" width="0" style="726" hidden="1" customWidth="1"/>
    <col min="7694" max="7694" width="12.7109375" style="726" customWidth="1"/>
    <col min="7695" max="7695" width="11.42578125" style="726" customWidth="1"/>
    <col min="7696" max="7933" width="10.28515625" style="726"/>
    <col min="7934" max="7934" width="39.7109375" style="726" customWidth="1"/>
    <col min="7935" max="7936" width="13.5703125" style="726" customWidth="1"/>
    <col min="7937" max="7937" width="15.140625" style="726" customWidth="1"/>
    <col min="7938" max="7946" width="13.5703125" style="726" customWidth="1"/>
    <col min="7947" max="7947" width="19.42578125" style="726" customWidth="1"/>
    <col min="7948" max="7949" width="0" style="726" hidden="1" customWidth="1"/>
    <col min="7950" max="7950" width="12.7109375" style="726" customWidth="1"/>
    <col min="7951" max="7951" width="11.42578125" style="726" customWidth="1"/>
    <col min="7952" max="8189" width="10.28515625" style="726"/>
    <col min="8190" max="8190" width="39.7109375" style="726" customWidth="1"/>
    <col min="8191" max="8192" width="13.5703125" style="726" customWidth="1"/>
    <col min="8193" max="8193" width="15.140625" style="726" customWidth="1"/>
    <col min="8194" max="8202" width="13.5703125" style="726" customWidth="1"/>
    <col min="8203" max="8203" width="19.42578125" style="726" customWidth="1"/>
    <col min="8204" max="8205" width="0" style="726" hidden="1" customWidth="1"/>
    <col min="8206" max="8206" width="12.7109375" style="726" customWidth="1"/>
    <col min="8207" max="8207" width="11.42578125" style="726" customWidth="1"/>
    <col min="8208" max="8445" width="10.28515625" style="726"/>
    <col min="8446" max="8446" width="39.7109375" style="726" customWidth="1"/>
    <col min="8447" max="8448" width="13.5703125" style="726" customWidth="1"/>
    <col min="8449" max="8449" width="15.140625" style="726" customWidth="1"/>
    <col min="8450" max="8458" width="13.5703125" style="726" customWidth="1"/>
    <col min="8459" max="8459" width="19.42578125" style="726" customWidth="1"/>
    <col min="8460" max="8461" width="0" style="726" hidden="1" customWidth="1"/>
    <col min="8462" max="8462" width="12.7109375" style="726" customWidth="1"/>
    <col min="8463" max="8463" width="11.42578125" style="726" customWidth="1"/>
    <col min="8464" max="8701" width="10.28515625" style="726"/>
    <col min="8702" max="8702" width="39.7109375" style="726" customWidth="1"/>
    <col min="8703" max="8704" width="13.5703125" style="726" customWidth="1"/>
    <col min="8705" max="8705" width="15.140625" style="726" customWidth="1"/>
    <col min="8706" max="8714" width="13.5703125" style="726" customWidth="1"/>
    <col min="8715" max="8715" width="19.42578125" style="726" customWidth="1"/>
    <col min="8716" max="8717" width="0" style="726" hidden="1" customWidth="1"/>
    <col min="8718" max="8718" width="12.7109375" style="726" customWidth="1"/>
    <col min="8719" max="8719" width="11.42578125" style="726" customWidth="1"/>
    <col min="8720" max="8957" width="10.28515625" style="726"/>
    <col min="8958" max="8958" width="39.7109375" style="726" customWidth="1"/>
    <col min="8959" max="8960" width="13.5703125" style="726" customWidth="1"/>
    <col min="8961" max="8961" width="15.140625" style="726" customWidth="1"/>
    <col min="8962" max="8970" width="13.5703125" style="726" customWidth="1"/>
    <col min="8971" max="8971" width="19.42578125" style="726" customWidth="1"/>
    <col min="8972" max="8973" width="0" style="726" hidden="1" customWidth="1"/>
    <col min="8974" max="8974" width="12.7109375" style="726" customWidth="1"/>
    <col min="8975" max="8975" width="11.42578125" style="726" customWidth="1"/>
    <col min="8976" max="9213" width="10.28515625" style="726"/>
    <col min="9214" max="9214" width="39.7109375" style="726" customWidth="1"/>
    <col min="9215" max="9216" width="13.5703125" style="726" customWidth="1"/>
    <col min="9217" max="9217" width="15.140625" style="726" customWidth="1"/>
    <col min="9218" max="9226" width="13.5703125" style="726" customWidth="1"/>
    <col min="9227" max="9227" width="19.42578125" style="726" customWidth="1"/>
    <col min="9228" max="9229" width="0" style="726" hidden="1" customWidth="1"/>
    <col min="9230" max="9230" width="12.7109375" style="726" customWidth="1"/>
    <col min="9231" max="9231" width="11.42578125" style="726" customWidth="1"/>
    <col min="9232" max="9469" width="10.28515625" style="726"/>
    <col min="9470" max="9470" width="39.7109375" style="726" customWidth="1"/>
    <col min="9471" max="9472" width="13.5703125" style="726" customWidth="1"/>
    <col min="9473" max="9473" width="15.140625" style="726" customWidth="1"/>
    <col min="9474" max="9482" width="13.5703125" style="726" customWidth="1"/>
    <col min="9483" max="9483" width="19.42578125" style="726" customWidth="1"/>
    <col min="9484" max="9485" width="0" style="726" hidden="1" customWidth="1"/>
    <col min="9486" max="9486" width="12.7109375" style="726" customWidth="1"/>
    <col min="9487" max="9487" width="11.42578125" style="726" customWidth="1"/>
    <col min="9488" max="9725" width="10.28515625" style="726"/>
    <col min="9726" max="9726" width="39.7109375" style="726" customWidth="1"/>
    <col min="9727" max="9728" width="13.5703125" style="726" customWidth="1"/>
    <col min="9729" max="9729" width="15.140625" style="726" customWidth="1"/>
    <col min="9730" max="9738" width="13.5703125" style="726" customWidth="1"/>
    <col min="9739" max="9739" width="19.42578125" style="726" customWidth="1"/>
    <col min="9740" max="9741" width="0" style="726" hidden="1" customWidth="1"/>
    <col min="9742" max="9742" width="12.7109375" style="726" customWidth="1"/>
    <col min="9743" max="9743" width="11.42578125" style="726" customWidth="1"/>
    <col min="9744" max="9981" width="10.28515625" style="726"/>
    <col min="9982" max="9982" width="39.7109375" style="726" customWidth="1"/>
    <col min="9983" max="9984" width="13.5703125" style="726" customWidth="1"/>
    <col min="9985" max="9985" width="15.140625" style="726" customWidth="1"/>
    <col min="9986" max="9994" width="13.5703125" style="726" customWidth="1"/>
    <col min="9995" max="9995" width="19.42578125" style="726" customWidth="1"/>
    <col min="9996" max="9997" width="0" style="726" hidden="1" customWidth="1"/>
    <col min="9998" max="9998" width="12.7109375" style="726" customWidth="1"/>
    <col min="9999" max="9999" width="11.42578125" style="726" customWidth="1"/>
    <col min="10000" max="10237" width="10.28515625" style="726"/>
    <col min="10238" max="10238" width="39.7109375" style="726" customWidth="1"/>
    <col min="10239" max="10240" width="13.5703125" style="726" customWidth="1"/>
    <col min="10241" max="10241" width="15.140625" style="726" customWidth="1"/>
    <col min="10242" max="10250" width="13.5703125" style="726" customWidth="1"/>
    <col min="10251" max="10251" width="19.42578125" style="726" customWidth="1"/>
    <col min="10252" max="10253" width="0" style="726" hidden="1" customWidth="1"/>
    <col min="10254" max="10254" width="12.7109375" style="726" customWidth="1"/>
    <col min="10255" max="10255" width="11.42578125" style="726" customWidth="1"/>
    <col min="10256" max="10493" width="10.28515625" style="726"/>
    <col min="10494" max="10494" width="39.7109375" style="726" customWidth="1"/>
    <col min="10495" max="10496" width="13.5703125" style="726" customWidth="1"/>
    <col min="10497" max="10497" width="15.140625" style="726" customWidth="1"/>
    <col min="10498" max="10506" width="13.5703125" style="726" customWidth="1"/>
    <col min="10507" max="10507" width="19.42578125" style="726" customWidth="1"/>
    <col min="10508" max="10509" width="0" style="726" hidden="1" customWidth="1"/>
    <col min="10510" max="10510" width="12.7109375" style="726" customWidth="1"/>
    <col min="10511" max="10511" width="11.42578125" style="726" customWidth="1"/>
    <col min="10512" max="10749" width="10.28515625" style="726"/>
    <col min="10750" max="10750" width="39.7109375" style="726" customWidth="1"/>
    <col min="10751" max="10752" width="13.5703125" style="726" customWidth="1"/>
    <col min="10753" max="10753" width="15.140625" style="726" customWidth="1"/>
    <col min="10754" max="10762" width="13.5703125" style="726" customWidth="1"/>
    <col min="10763" max="10763" width="19.42578125" style="726" customWidth="1"/>
    <col min="10764" max="10765" width="0" style="726" hidden="1" customWidth="1"/>
    <col min="10766" max="10766" width="12.7109375" style="726" customWidth="1"/>
    <col min="10767" max="10767" width="11.42578125" style="726" customWidth="1"/>
    <col min="10768" max="11005" width="10.28515625" style="726"/>
    <col min="11006" max="11006" width="39.7109375" style="726" customWidth="1"/>
    <col min="11007" max="11008" width="13.5703125" style="726" customWidth="1"/>
    <col min="11009" max="11009" width="15.140625" style="726" customWidth="1"/>
    <col min="11010" max="11018" width="13.5703125" style="726" customWidth="1"/>
    <col min="11019" max="11019" width="19.42578125" style="726" customWidth="1"/>
    <col min="11020" max="11021" width="0" style="726" hidden="1" customWidth="1"/>
    <col min="11022" max="11022" width="12.7109375" style="726" customWidth="1"/>
    <col min="11023" max="11023" width="11.42578125" style="726" customWidth="1"/>
    <col min="11024" max="11261" width="10.28515625" style="726"/>
    <col min="11262" max="11262" width="39.7109375" style="726" customWidth="1"/>
    <col min="11263" max="11264" width="13.5703125" style="726" customWidth="1"/>
    <col min="11265" max="11265" width="15.140625" style="726" customWidth="1"/>
    <col min="11266" max="11274" width="13.5703125" style="726" customWidth="1"/>
    <col min="11275" max="11275" width="19.42578125" style="726" customWidth="1"/>
    <col min="11276" max="11277" width="0" style="726" hidden="1" customWidth="1"/>
    <col min="11278" max="11278" width="12.7109375" style="726" customWidth="1"/>
    <col min="11279" max="11279" width="11.42578125" style="726" customWidth="1"/>
    <col min="11280" max="11517" width="10.28515625" style="726"/>
    <col min="11518" max="11518" width="39.7109375" style="726" customWidth="1"/>
    <col min="11519" max="11520" width="13.5703125" style="726" customWidth="1"/>
    <col min="11521" max="11521" width="15.140625" style="726" customWidth="1"/>
    <col min="11522" max="11530" width="13.5703125" style="726" customWidth="1"/>
    <col min="11531" max="11531" width="19.42578125" style="726" customWidth="1"/>
    <col min="11532" max="11533" width="0" style="726" hidden="1" customWidth="1"/>
    <col min="11534" max="11534" width="12.7109375" style="726" customWidth="1"/>
    <col min="11535" max="11535" width="11.42578125" style="726" customWidth="1"/>
    <col min="11536" max="11773" width="10.28515625" style="726"/>
    <col min="11774" max="11774" width="39.7109375" style="726" customWidth="1"/>
    <col min="11775" max="11776" width="13.5703125" style="726" customWidth="1"/>
    <col min="11777" max="11777" width="15.140625" style="726" customWidth="1"/>
    <col min="11778" max="11786" width="13.5703125" style="726" customWidth="1"/>
    <col min="11787" max="11787" width="19.42578125" style="726" customWidth="1"/>
    <col min="11788" max="11789" width="0" style="726" hidden="1" customWidth="1"/>
    <col min="11790" max="11790" width="12.7109375" style="726" customWidth="1"/>
    <col min="11791" max="11791" width="11.42578125" style="726" customWidth="1"/>
    <col min="11792" max="12029" width="10.28515625" style="726"/>
    <col min="12030" max="12030" width="39.7109375" style="726" customWidth="1"/>
    <col min="12031" max="12032" width="13.5703125" style="726" customWidth="1"/>
    <col min="12033" max="12033" width="15.140625" style="726" customWidth="1"/>
    <col min="12034" max="12042" width="13.5703125" style="726" customWidth="1"/>
    <col min="12043" max="12043" width="19.42578125" style="726" customWidth="1"/>
    <col min="12044" max="12045" width="0" style="726" hidden="1" customWidth="1"/>
    <col min="12046" max="12046" width="12.7109375" style="726" customWidth="1"/>
    <col min="12047" max="12047" width="11.42578125" style="726" customWidth="1"/>
    <col min="12048" max="12285" width="10.28515625" style="726"/>
    <col min="12286" max="12286" width="39.7109375" style="726" customWidth="1"/>
    <col min="12287" max="12288" width="13.5703125" style="726" customWidth="1"/>
    <col min="12289" max="12289" width="15.140625" style="726" customWidth="1"/>
    <col min="12290" max="12298" width="13.5703125" style="726" customWidth="1"/>
    <col min="12299" max="12299" width="19.42578125" style="726" customWidth="1"/>
    <col min="12300" max="12301" width="0" style="726" hidden="1" customWidth="1"/>
    <col min="12302" max="12302" width="12.7109375" style="726" customWidth="1"/>
    <col min="12303" max="12303" width="11.42578125" style="726" customWidth="1"/>
    <col min="12304" max="12541" width="10.28515625" style="726"/>
    <col min="12542" max="12542" width="39.7109375" style="726" customWidth="1"/>
    <col min="12543" max="12544" width="13.5703125" style="726" customWidth="1"/>
    <col min="12545" max="12545" width="15.140625" style="726" customWidth="1"/>
    <col min="12546" max="12554" width="13.5703125" style="726" customWidth="1"/>
    <col min="12555" max="12555" width="19.42578125" style="726" customWidth="1"/>
    <col min="12556" max="12557" width="0" style="726" hidden="1" customWidth="1"/>
    <col min="12558" max="12558" width="12.7109375" style="726" customWidth="1"/>
    <col min="12559" max="12559" width="11.42578125" style="726" customWidth="1"/>
    <col min="12560" max="12797" width="10.28515625" style="726"/>
    <col min="12798" max="12798" width="39.7109375" style="726" customWidth="1"/>
    <col min="12799" max="12800" width="13.5703125" style="726" customWidth="1"/>
    <col min="12801" max="12801" width="15.140625" style="726" customWidth="1"/>
    <col min="12802" max="12810" width="13.5703125" style="726" customWidth="1"/>
    <col min="12811" max="12811" width="19.42578125" style="726" customWidth="1"/>
    <col min="12812" max="12813" width="0" style="726" hidden="1" customWidth="1"/>
    <col min="12814" max="12814" width="12.7109375" style="726" customWidth="1"/>
    <col min="12815" max="12815" width="11.42578125" style="726" customWidth="1"/>
    <col min="12816" max="13053" width="10.28515625" style="726"/>
    <col min="13054" max="13054" width="39.7109375" style="726" customWidth="1"/>
    <col min="13055" max="13056" width="13.5703125" style="726" customWidth="1"/>
    <col min="13057" max="13057" width="15.140625" style="726" customWidth="1"/>
    <col min="13058" max="13066" width="13.5703125" style="726" customWidth="1"/>
    <col min="13067" max="13067" width="19.42578125" style="726" customWidth="1"/>
    <col min="13068" max="13069" width="0" style="726" hidden="1" customWidth="1"/>
    <col min="13070" max="13070" width="12.7109375" style="726" customWidth="1"/>
    <col min="13071" max="13071" width="11.42578125" style="726" customWidth="1"/>
    <col min="13072" max="13309" width="10.28515625" style="726"/>
    <col min="13310" max="13310" width="39.7109375" style="726" customWidth="1"/>
    <col min="13311" max="13312" width="13.5703125" style="726" customWidth="1"/>
    <col min="13313" max="13313" width="15.140625" style="726" customWidth="1"/>
    <col min="13314" max="13322" width="13.5703125" style="726" customWidth="1"/>
    <col min="13323" max="13323" width="19.42578125" style="726" customWidth="1"/>
    <col min="13324" max="13325" width="0" style="726" hidden="1" customWidth="1"/>
    <col min="13326" max="13326" width="12.7109375" style="726" customWidth="1"/>
    <col min="13327" max="13327" width="11.42578125" style="726" customWidth="1"/>
    <col min="13328" max="13565" width="10.28515625" style="726"/>
    <col min="13566" max="13566" width="39.7109375" style="726" customWidth="1"/>
    <col min="13567" max="13568" width="13.5703125" style="726" customWidth="1"/>
    <col min="13569" max="13569" width="15.140625" style="726" customWidth="1"/>
    <col min="13570" max="13578" width="13.5703125" style="726" customWidth="1"/>
    <col min="13579" max="13579" width="19.42578125" style="726" customWidth="1"/>
    <col min="13580" max="13581" width="0" style="726" hidden="1" customWidth="1"/>
    <col min="13582" max="13582" width="12.7109375" style="726" customWidth="1"/>
    <col min="13583" max="13583" width="11.42578125" style="726" customWidth="1"/>
    <col min="13584" max="13821" width="10.28515625" style="726"/>
    <col min="13822" max="13822" width="39.7109375" style="726" customWidth="1"/>
    <col min="13823" max="13824" width="13.5703125" style="726" customWidth="1"/>
    <col min="13825" max="13825" width="15.140625" style="726" customWidth="1"/>
    <col min="13826" max="13834" width="13.5703125" style="726" customWidth="1"/>
    <col min="13835" max="13835" width="19.42578125" style="726" customWidth="1"/>
    <col min="13836" max="13837" width="0" style="726" hidden="1" customWidth="1"/>
    <col min="13838" max="13838" width="12.7109375" style="726" customWidth="1"/>
    <col min="13839" max="13839" width="11.42578125" style="726" customWidth="1"/>
    <col min="13840" max="14077" width="10.28515625" style="726"/>
    <col min="14078" max="14078" width="39.7109375" style="726" customWidth="1"/>
    <col min="14079" max="14080" width="13.5703125" style="726" customWidth="1"/>
    <col min="14081" max="14081" width="15.140625" style="726" customWidth="1"/>
    <col min="14082" max="14090" width="13.5703125" style="726" customWidth="1"/>
    <col min="14091" max="14091" width="19.42578125" style="726" customWidth="1"/>
    <col min="14092" max="14093" width="0" style="726" hidden="1" customWidth="1"/>
    <col min="14094" max="14094" width="12.7109375" style="726" customWidth="1"/>
    <col min="14095" max="14095" width="11.42578125" style="726" customWidth="1"/>
    <col min="14096" max="14333" width="10.28515625" style="726"/>
    <col min="14334" max="14334" width="39.7109375" style="726" customWidth="1"/>
    <col min="14335" max="14336" width="13.5703125" style="726" customWidth="1"/>
    <col min="14337" max="14337" width="15.140625" style="726" customWidth="1"/>
    <col min="14338" max="14346" width="13.5703125" style="726" customWidth="1"/>
    <col min="14347" max="14347" width="19.42578125" style="726" customWidth="1"/>
    <col min="14348" max="14349" width="0" style="726" hidden="1" customWidth="1"/>
    <col min="14350" max="14350" width="12.7109375" style="726" customWidth="1"/>
    <col min="14351" max="14351" width="11.42578125" style="726" customWidth="1"/>
    <col min="14352" max="14589" width="10.28515625" style="726"/>
    <col min="14590" max="14590" width="39.7109375" style="726" customWidth="1"/>
    <col min="14591" max="14592" width="13.5703125" style="726" customWidth="1"/>
    <col min="14593" max="14593" width="15.140625" style="726" customWidth="1"/>
    <col min="14594" max="14602" width="13.5703125" style="726" customWidth="1"/>
    <col min="14603" max="14603" width="19.42578125" style="726" customWidth="1"/>
    <col min="14604" max="14605" width="0" style="726" hidden="1" customWidth="1"/>
    <col min="14606" max="14606" width="12.7109375" style="726" customWidth="1"/>
    <col min="14607" max="14607" width="11.42578125" style="726" customWidth="1"/>
    <col min="14608" max="14845" width="10.28515625" style="726"/>
    <col min="14846" max="14846" width="39.7109375" style="726" customWidth="1"/>
    <col min="14847" max="14848" width="13.5703125" style="726" customWidth="1"/>
    <col min="14849" max="14849" width="15.140625" style="726" customWidth="1"/>
    <col min="14850" max="14858" width="13.5703125" style="726" customWidth="1"/>
    <col min="14859" max="14859" width="19.42578125" style="726" customWidth="1"/>
    <col min="14860" max="14861" width="0" style="726" hidden="1" customWidth="1"/>
    <col min="14862" max="14862" width="12.7109375" style="726" customWidth="1"/>
    <col min="14863" max="14863" width="11.42578125" style="726" customWidth="1"/>
    <col min="14864" max="15101" width="10.28515625" style="726"/>
    <col min="15102" max="15102" width="39.7109375" style="726" customWidth="1"/>
    <col min="15103" max="15104" width="13.5703125" style="726" customWidth="1"/>
    <col min="15105" max="15105" width="15.140625" style="726" customWidth="1"/>
    <col min="15106" max="15114" width="13.5703125" style="726" customWidth="1"/>
    <col min="15115" max="15115" width="19.42578125" style="726" customWidth="1"/>
    <col min="15116" max="15117" width="0" style="726" hidden="1" customWidth="1"/>
    <col min="15118" max="15118" width="12.7109375" style="726" customWidth="1"/>
    <col min="15119" max="15119" width="11.42578125" style="726" customWidth="1"/>
    <col min="15120" max="15357" width="10.28515625" style="726"/>
    <col min="15358" max="15358" width="39.7109375" style="726" customWidth="1"/>
    <col min="15359" max="15360" width="13.5703125" style="726" customWidth="1"/>
    <col min="15361" max="15361" width="15.140625" style="726" customWidth="1"/>
    <col min="15362" max="15370" width="13.5703125" style="726" customWidth="1"/>
    <col min="15371" max="15371" width="19.42578125" style="726" customWidth="1"/>
    <col min="15372" max="15373" width="0" style="726" hidden="1" customWidth="1"/>
    <col min="15374" max="15374" width="12.7109375" style="726" customWidth="1"/>
    <col min="15375" max="15375" width="11.42578125" style="726" customWidth="1"/>
    <col min="15376" max="15613" width="10.28515625" style="726"/>
    <col min="15614" max="15614" width="39.7109375" style="726" customWidth="1"/>
    <col min="15615" max="15616" width="13.5703125" style="726" customWidth="1"/>
    <col min="15617" max="15617" width="15.140625" style="726" customWidth="1"/>
    <col min="15618" max="15626" width="13.5703125" style="726" customWidth="1"/>
    <col min="15627" max="15627" width="19.42578125" style="726" customWidth="1"/>
    <col min="15628" max="15629" width="0" style="726" hidden="1" customWidth="1"/>
    <col min="15630" max="15630" width="12.7109375" style="726" customWidth="1"/>
    <col min="15631" max="15631" width="11.42578125" style="726" customWidth="1"/>
    <col min="15632" max="15869" width="10.28515625" style="726"/>
    <col min="15870" max="15870" width="39.7109375" style="726" customWidth="1"/>
    <col min="15871" max="15872" width="13.5703125" style="726" customWidth="1"/>
    <col min="15873" max="15873" width="15.140625" style="726" customWidth="1"/>
    <col min="15874" max="15882" width="13.5703125" style="726" customWidth="1"/>
    <col min="15883" max="15883" width="19.42578125" style="726" customWidth="1"/>
    <col min="15884" max="15885" width="0" style="726" hidden="1" customWidth="1"/>
    <col min="15886" max="15886" width="12.7109375" style="726" customWidth="1"/>
    <col min="15887" max="15887" width="11.42578125" style="726" customWidth="1"/>
    <col min="15888" max="16125" width="10.28515625" style="726"/>
    <col min="16126" max="16126" width="39.7109375" style="726" customWidth="1"/>
    <col min="16127" max="16128" width="13.5703125" style="726" customWidth="1"/>
    <col min="16129" max="16129" width="15.140625" style="726" customWidth="1"/>
    <col min="16130" max="16138" width="13.5703125" style="726" customWidth="1"/>
    <col min="16139" max="16139" width="19.42578125" style="726" customWidth="1"/>
    <col min="16140" max="16141" width="0" style="726" hidden="1" customWidth="1"/>
    <col min="16142" max="16142" width="12.7109375" style="726" customWidth="1"/>
    <col min="16143" max="16143" width="11.42578125" style="726" customWidth="1"/>
    <col min="16144" max="16384" width="10.28515625" style="726"/>
  </cols>
  <sheetData>
    <row r="1" spans="1:14" ht="18.75" customHeight="1" thickBot="1" x14ac:dyDescent="0.3">
      <c r="A1" s="722"/>
      <c r="B1" s="722"/>
      <c r="C1" s="722"/>
      <c r="D1" s="722"/>
      <c r="E1" s="722"/>
      <c r="F1" s="722"/>
      <c r="G1" s="722"/>
      <c r="H1" s="722"/>
      <c r="I1" s="722"/>
      <c r="J1" s="722"/>
      <c r="K1" s="723"/>
      <c r="L1" s="723"/>
      <c r="M1" s="724"/>
      <c r="N1" s="725" t="s">
        <v>512</v>
      </c>
    </row>
    <row r="2" spans="1:14" ht="18.75" customHeight="1" thickTop="1" x14ac:dyDescent="0.25">
      <c r="A2" s="1676" t="s">
        <v>178</v>
      </c>
      <c r="B2" s="1678" t="s">
        <v>1257</v>
      </c>
      <c r="C2" s="1679"/>
      <c r="D2" s="1679"/>
      <c r="E2" s="1679"/>
      <c r="F2" s="1679"/>
      <c r="G2" s="1679"/>
      <c r="H2" s="1679"/>
      <c r="I2" s="1679"/>
      <c r="J2" s="1679"/>
      <c r="K2" s="1679"/>
      <c r="L2" s="1679"/>
      <c r="M2" s="1680"/>
      <c r="N2" s="1681" t="s">
        <v>561</v>
      </c>
    </row>
    <row r="3" spans="1:14" s="730" customFormat="1" ht="78" customHeight="1" thickBot="1" x14ac:dyDescent="0.3">
      <c r="A3" s="1677"/>
      <c r="B3" s="727" t="s">
        <v>1230</v>
      </c>
      <c r="C3" s="728" t="s">
        <v>1231</v>
      </c>
      <c r="D3" s="728" t="s">
        <v>1232</v>
      </c>
      <c r="E3" s="728" t="s">
        <v>1233</v>
      </c>
      <c r="F3" s="728" t="s">
        <v>1234</v>
      </c>
      <c r="G3" s="728" t="s">
        <v>1235</v>
      </c>
      <c r="H3" s="728" t="s">
        <v>1236</v>
      </c>
      <c r="I3" s="728" t="s">
        <v>1237</v>
      </c>
      <c r="J3" s="728" t="s">
        <v>1238</v>
      </c>
      <c r="K3" s="728" t="s">
        <v>1239</v>
      </c>
      <c r="L3" s="728" t="s">
        <v>1240</v>
      </c>
      <c r="M3" s="729" t="s">
        <v>1241</v>
      </c>
      <c r="N3" s="1682"/>
    </row>
    <row r="4" spans="1:14" ht="26.25" customHeight="1" thickTop="1" x14ac:dyDescent="0.25">
      <c r="A4" s="1683" t="s">
        <v>1242</v>
      </c>
      <c r="B4" s="1684"/>
      <c r="C4" s="1684"/>
      <c r="D4" s="1684"/>
      <c r="E4" s="1684"/>
      <c r="F4" s="1684"/>
      <c r="G4" s="1684"/>
      <c r="H4" s="1684"/>
      <c r="I4" s="1684"/>
      <c r="J4" s="1684"/>
      <c r="K4" s="1684"/>
      <c r="L4" s="1684"/>
      <c r="M4" s="1684"/>
      <c r="N4" s="1685"/>
    </row>
    <row r="5" spans="1:14" ht="21.95" customHeight="1" x14ac:dyDescent="0.25">
      <c r="A5" s="732" t="s">
        <v>4</v>
      </c>
      <c r="B5" s="733">
        <v>134425638</v>
      </c>
      <c r="C5" s="733">
        <v>129348044</v>
      </c>
      <c r="D5" s="733">
        <v>129348044</v>
      </c>
      <c r="E5" s="733">
        <v>134425638</v>
      </c>
      <c r="F5" s="733">
        <v>129348044</v>
      </c>
      <c r="G5" s="733">
        <v>129348044</v>
      </c>
      <c r="H5" s="733">
        <v>140844984</v>
      </c>
      <c r="I5" s="733">
        <v>134490044</v>
      </c>
      <c r="J5" s="733">
        <v>129348044</v>
      </c>
      <c r="K5" s="733">
        <v>134425638</v>
      </c>
      <c r="L5" s="733">
        <v>132490044</v>
      </c>
      <c r="M5" s="733">
        <v>130069654</v>
      </c>
      <c r="N5" s="731">
        <v>1587911860</v>
      </c>
    </row>
    <row r="6" spans="1:14" ht="21.95" customHeight="1" x14ac:dyDescent="0.25">
      <c r="A6" s="732" t="s">
        <v>6</v>
      </c>
      <c r="B6" s="733">
        <v>0</v>
      </c>
      <c r="C6" s="733">
        <v>0</v>
      </c>
      <c r="D6" s="733">
        <v>0</v>
      </c>
      <c r="E6" s="733">
        <v>0</v>
      </c>
      <c r="F6" s="733">
        <v>0</v>
      </c>
      <c r="G6" s="733">
        <v>0</v>
      </c>
      <c r="H6" s="733">
        <v>0</v>
      </c>
      <c r="I6" s="733">
        <v>0</v>
      </c>
      <c r="J6" s="733">
        <v>0</v>
      </c>
      <c r="K6" s="733">
        <v>0</v>
      </c>
      <c r="L6" s="733">
        <v>0</v>
      </c>
      <c r="M6" s="733">
        <v>0</v>
      </c>
      <c r="N6" s="731">
        <v>0</v>
      </c>
    </row>
    <row r="7" spans="1:14" ht="21.95" customHeight="1" x14ac:dyDescent="0.25">
      <c r="A7" s="732" t="s">
        <v>8</v>
      </c>
      <c r="B7" s="733">
        <v>39533000</v>
      </c>
      <c r="C7" s="733">
        <v>11364000</v>
      </c>
      <c r="D7" s="733">
        <v>1144525000</v>
      </c>
      <c r="E7" s="733">
        <v>109925000</v>
      </c>
      <c r="F7" s="733">
        <v>62075000</v>
      </c>
      <c r="G7" s="733">
        <v>202875000</v>
      </c>
      <c r="H7" s="733">
        <v>21675000</v>
      </c>
      <c r="I7" s="733">
        <v>29075000</v>
      </c>
      <c r="J7" s="733">
        <v>961325000</v>
      </c>
      <c r="K7" s="733">
        <v>106675000</v>
      </c>
      <c r="L7" s="733">
        <v>34728000</v>
      </c>
      <c r="M7" s="733">
        <v>288175000</v>
      </c>
      <c r="N7" s="731">
        <v>3011950000</v>
      </c>
    </row>
    <row r="8" spans="1:14" ht="21.95" customHeight="1" x14ac:dyDescent="0.25">
      <c r="A8" s="732" t="s">
        <v>12</v>
      </c>
      <c r="B8" s="733">
        <v>40715096</v>
      </c>
      <c r="C8" s="733">
        <v>49695416</v>
      </c>
      <c r="D8" s="733">
        <v>49695416</v>
      </c>
      <c r="E8" s="733">
        <v>49695416</v>
      </c>
      <c r="F8" s="733">
        <v>49695416</v>
      </c>
      <c r="G8" s="733">
        <v>49695416</v>
      </c>
      <c r="H8" s="733">
        <v>120656916</v>
      </c>
      <c r="I8" s="733">
        <v>49695416</v>
      </c>
      <c r="J8" s="733">
        <v>49695416</v>
      </c>
      <c r="K8" s="733">
        <v>49695416</v>
      </c>
      <c r="L8" s="733">
        <v>87887551</v>
      </c>
      <c r="M8" s="733">
        <v>810161735</v>
      </c>
      <c r="N8" s="731">
        <v>1456984626</v>
      </c>
    </row>
    <row r="9" spans="1:14" ht="21.95" customHeight="1" x14ac:dyDescent="0.25">
      <c r="A9" s="734" t="s">
        <v>14</v>
      </c>
      <c r="B9" s="733"/>
      <c r="C9" s="733">
        <v>12200000</v>
      </c>
      <c r="D9" s="733"/>
      <c r="E9" s="733"/>
      <c r="F9" s="733"/>
      <c r="G9" s="733">
        <v>3849444</v>
      </c>
      <c r="H9" s="733"/>
      <c r="I9" s="733">
        <v>5968600</v>
      </c>
      <c r="J9" s="733"/>
      <c r="K9" s="733">
        <v>10159000</v>
      </c>
      <c r="L9" s="733"/>
      <c r="M9" s="733">
        <v>22352000</v>
      </c>
      <c r="N9" s="731">
        <v>54529044</v>
      </c>
    </row>
    <row r="10" spans="1:14" ht="21.95" customHeight="1" x14ac:dyDescent="0.25">
      <c r="A10" s="734" t="s">
        <v>16</v>
      </c>
      <c r="B10" s="733"/>
      <c r="C10" s="733"/>
      <c r="D10" s="733"/>
      <c r="E10" s="733"/>
      <c r="F10" s="733"/>
      <c r="G10" s="733"/>
      <c r="H10" s="733"/>
      <c r="I10" s="733"/>
      <c r="J10" s="733"/>
      <c r="K10" s="733"/>
      <c r="L10" s="733"/>
      <c r="M10" s="733">
        <v>48059000</v>
      </c>
      <c r="N10" s="731">
        <v>48059000</v>
      </c>
    </row>
    <row r="11" spans="1:14" ht="21.95" customHeight="1" x14ac:dyDescent="0.25">
      <c r="A11" s="732" t="s">
        <v>18</v>
      </c>
      <c r="B11" s="733">
        <v>725000</v>
      </c>
      <c r="C11" s="733">
        <v>725000</v>
      </c>
      <c r="D11" s="733">
        <v>825000</v>
      </c>
      <c r="E11" s="733">
        <v>725000</v>
      </c>
      <c r="F11" s="733">
        <v>725000</v>
      </c>
      <c r="G11" s="733">
        <v>825000</v>
      </c>
      <c r="H11" s="733">
        <v>725000</v>
      </c>
      <c r="I11" s="733">
        <v>725000</v>
      </c>
      <c r="J11" s="733">
        <v>100725000</v>
      </c>
      <c r="K11" s="733">
        <v>825000</v>
      </c>
      <c r="L11" s="733">
        <v>725000</v>
      </c>
      <c r="M11" s="733">
        <v>725000</v>
      </c>
      <c r="N11" s="731">
        <v>109000000</v>
      </c>
    </row>
    <row r="12" spans="1:14" ht="21.95" customHeight="1" x14ac:dyDescent="0.25">
      <c r="A12" s="734" t="s">
        <v>1243</v>
      </c>
      <c r="B12" s="733"/>
      <c r="C12" s="733"/>
      <c r="D12" s="733">
        <v>166883849</v>
      </c>
      <c r="E12" s="733"/>
      <c r="F12" s="733"/>
      <c r="G12" s="733">
        <v>166883849</v>
      </c>
      <c r="H12" s="733"/>
      <c r="I12" s="733"/>
      <c r="J12" s="733">
        <v>166883849</v>
      </c>
      <c r="K12" s="733"/>
      <c r="L12" s="733"/>
      <c r="M12" s="733">
        <v>166883849</v>
      </c>
      <c r="N12" s="731">
        <v>667535396</v>
      </c>
    </row>
    <row r="13" spans="1:14" ht="21.95" customHeight="1" x14ac:dyDescent="0.25">
      <c r="A13" s="732" t="s">
        <v>26</v>
      </c>
      <c r="B13" s="733">
        <v>0</v>
      </c>
      <c r="C13" s="733">
        <v>0</v>
      </c>
      <c r="D13" s="733">
        <v>0</v>
      </c>
      <c r="E13" s="733">
        <v>0</v>
      </c>
      <c r="F13" s="733">
        <v>300000000</v>
      </c>
      <c r="G13" s="733">
        <v>0</v>
      </c>
      <c r="H13" s="733"/>
      <c r="I13" s="733">
        <v>0</v>
      </c>
      <c r="J13" s="733">
        <v>150000000</v>
      </c>
      <c r="K13" s="733">
        <v>0</v>
      </c>
      <c r="L13" s="733">
        <v>0</v>
      </c>
      <c r="M13" s="733">
        <v>0</v>
      </c>
      <c r="N13" s="731">
        <v>450000000</v>
      </c>
    </row>
    <row r="14" spans="1:14" ht="21.95" customHeight="1" x14ac:dyDescent="0.25">
      <c r="A14" s="735" t="s">
        <v>28</v>
      </c>
      <c r="B14" s="736"/>
      <c r="C14" s="736"/>
      <c r="D14" s="736"/>
      <c r="E14" s="736">
        <v>0</v>
      </c>
      <c r="F14" s="736"/>
      <c r="G14" s="736">
        <v>0</v>
      </c>
      <c r="H14" s="736">
        <v>0</v>
      </c>
      <c r="I14" s="736">
        <v>63071000</v>
      </c>
      <c r="J14" s="736">
        <v>0</v>
      </c>
      <c r="K14" s="736">
        <v>0</v>
      </c>
      <c r="L14" s="736">
        <v>0</v>
      </c>
      <c r="M14" s="737">
        <v>0</v>
      </c>
      <c r="N14" s="731">
        <v>63071000</v>
      </c>
    </row>
    <row r="15" spans="1:14" ht="21.95" customHeight="1" x14ac:dyDescent="0.25">
      <c r="A15" s="735" t="s">
        <v>30</v>
      </c>
      <c r="B15" s="733">
        <v>2561436642</v>
      </c>
      <c r="C15" s="736">
        <v>72550436</v>
      </c>
      <c r="D15" s="736">
        <v>0</v>
      </c>
      <c r="E15" s="736">
        <v>79369067</v>
      </c>
      <c r="F15" s="736">
        <v>358449372</v>
      </c>
      <c r="G15" s="736">
        <v>306468277</v>
      </c>
      <c r="H15" s="736">
        <v>433325714</v>
      </c>
      <c r="I15" s="736">
        <v>72853473</v>
      </c>
      <c r="J15" s="736">
        <v>0</v>
      </c>
      <c r="K15" s="736">
        <v>0</v>
      </c>
      <c r="L15" s="736">
        <v>0</v>
      </c>
      <c r="M15" s="737">
        <v>1133778416</v>
      </c>
      <c r="N15" s="731">
        <v>5018231397</v>
      </c>
    </row>
    <row r="16" spans="1:14" ht="21.95" customHeight="1" x14ac:dyDescent="0.25">
      <c r="A16" s="735" t="s">
        <v>32</v>
      </c>
      <c r="B16" s="736">
        <v>154456367</v>
      </c>
      <c r="C16" s="736">
        <v>159652298</v>
      </c>
      <c r="D16" s="736">
        <v>162352298</v>
      </c>
      <c r="E16" s="736">
        <v>162352298</v>
      </c>
      <c r="F16" s="736">
        <v>162352298</v>
      </c>
      <c r="G16" s="736">
        <v>162352298</v>
      </c>
      <c r="H16" s="736">
        <v>162352298</v>
      </c>
      <c r="I16" s="736">
        <v>162352298</v>
      </c>
      <c r="J16" s="736">
        <v>162352298</v>
      </c>
      <c r="K16" s="736">
        <v>162352298</v>
      </c>
      <c r="L16" s="736">
        <v>162352298</v>
      </c>
      <c r="M16" s="736">
        <v>162352298</v>
      </c>
      <c r="N16" s="731">
        <v>1937631645</v>
      </c>
    </row>
    <row r="17" spans="1:14" ht="21.95" customHeight="1" thickBot="1" x14ac:dyDescent="0.3">
      <c r="A17" s="738" t="s">
        <v>34</v>
      </c>
      <c r="B17" s="739">
        <v>0</v>
      </c>
      <c r="C17" s="739">
        <v>0</v>
      </c>
      <c r="D17" s="739">
        <v>0</v>
      </c>
      <c r="E17" s="739">
        <v>0</v>
      </c>
      <c r="F17" s="739">
        <v>0</v>
      </c>
      <c r="G17" s="739">
        <v>0</v>
      </c>
      <c r="H17" s="739">
        <v>0</v>
      </c>
      <c r="I17" s="739">
        <v>0</v>
      </c>
      <c r="J17" s="739">
        <v>0</v>
      </c>
      <c r="K17" s="739">
        <v>0</v>
      </c>
      <c r="L17" s="739">
        <v>0</v>
      </c>
      <c r="M17" s="740">
        <v>0</v>
      </c>
      <c r="N17" s="741">
        <v>0</v>
      </c>
    </row>
    <row r="18" spans="1:14" s="730" customFormat="1" ht="35.1" customHeight="1" thickBot="1" x14ac:dyDescent="0.3">
      <c r="A18" s="742" t="s">
        <v>1095</v>
      </c>
      <c r="B18" s="743">
        <v>2931291743</v>
      </c>
      <c r="C18" s="743">
        <v>435535194</v>
      </c>
      <c r="D18" s="743">
        <v>1653629607</v>
      </c>
      <c r="E18" s="743">
        <v>536492419</v>
      </c>
      <c r="F18" s="743">
        <v>1062645130</v>
      </c>
      <c r="G18" s="743">
        <v>1022297328</v>
      </c>
      <c r="H18" s="743">
        <v>879579912</v>
      </c>
      <c r="I18" s="743">
        <v>518230831</v>
      </c>
      <c r="J18" s="743">
        <v>1720329607</v>
      </c>
      <c r="K18" s="743">
        <v>464132352</v>
      </c>
      <c r="L18" s="743">
        <v>418182893</v>
      </c>
      <c r="M18" s="743">
        <v>2762556952</v>
      </c>
      <c r="N18" s="744">
        <v>14404903968</v>
      </c>
    </row>
    <row r="19" spans="1:14" ht="26.25" customHeight="1" thickTop="1" x14ac:dyDescent="0.25">
      <c r="A19" s="1683" t="s">
        <v>1244</v>
      </c>
      <c r="B19" s="1684"/>
      <c r="C19" s="1684"/>
      <c r="D19" s="1684"/>
      <c r="E19" s="1684"/>
      <c r="F19" s="1684"/>
      <c r="G19" s="1684"/>
      <c r="H19" s="1684"/>
      <c r="I19" s="1684"/>
      <c r="J19" s="1684"/>
      <c r="K19" s="1684"/>
      <c r="L19" s="1684"/>
      <c r="M19" s="1684"/>
      <c r="N19" s="1685"/>
    </row>
    <row r="20" spans="1:14" ht="21.95" customHeight="1" x14ac:dyDescent="0.25">
      <c r="A20" s="735" t="s">
        <v>5</v>
      </c>
      <c r="B20" s="736">
        <v>137084929</v>
      </c>
      <c r="C20" s="736">
        <v>137084929</v>
      </c>
      <c r="D20" s="736">
        <v>137084929</v>
      </c>
      <c r="E20" s="736">
        <v>137084921</v>
      </c>
      <c r="F20" s="736">
        <v>137084929</v>
      </c>
      <c r="G20" s="736">
        <v>137084929</v>
      </c>
      <c r="H20" s="736">
        <v>137084929</v>
      </c>
      <c r="I20" s="736">
        <v>137084929</v>
      </c>
      <c r="J20" s="736">
        <v>137084929</v>
      </c>
      <c r="K20" s="736">
        <v>137084929</v>
      </c>
      <c r="L20" s="736">
        <v>137084929</v>
      </c>
      <c r="M20" s="736">
        <v>137084944</v>
      </c>
      <c r="N20" s="745">
        <v>1645019155</v>
      </c>
    </row>
    <row r="21" spans="1:14" ht="30" x14ac:dyDescent="0.25">
      <c r="A21" s="746" t="s">
        <v>7</v>
      </c>
      <c r="B21" s="736">
        <v>26988815</v>
      </c>
      <c r="C21" s="736">
        <v>26488815</v>
      </c>
      <c r="D21" s="736">
        <v>26488815</v>
      </c>
      <c r="E21" s="736">
        <v>30758815</v>
      </c>
      <c r="F21" s="736">
        <v>26488815</v>
      </c>
      <c r="G21" s="736">
        <v>27567935</v>
      </c>
      <c r="H21" s="736">
        <v>23716756</v>
      </c>
      <c r="I21" s="736">
        <v>23716756</v>
      </c>
      <c r="J21" s="736">
        <v>23716756</v>
      </c>
      <c r="K21" s="736">
        <v>23716756</v>
      </c>
      <c r="L21" s="736">
        <v>24795877</v>
      </c>
      <c r="M21" s="736">
        <v>23716756</v>
      </c>
      <c r="N21" s="745">
        <v>308161667</v>
      </c>
    </row>
    <row r="22" spans="1:14" ht="21.95" customHeight="1" x14ac:dyDescent="0.25">
      <c r="A22" s="732" t="s">
        <v>9</v>
      </c>
      <c r="B22" s="733">
        <v>126916318</v>
      </c>
      <c r="C22" s="733">
        <v>146999121</v>
      </c>
      <c r="D22" s="733">
        <v>153889416</v>
      </c>
      <c r="E22" s="733">
        <v>163230735</v>
      </c>
      <c r="F22" s="733">
        <v>165326270</v>
      </c>
      <c r="G22" s="733">
        <v>155942973</v>
      </c>
      <c r="H22" s="733">
        <v>176355762</v>
      </c>
      <c r="I22" s="733">
        <v>167834362</v>
      </c>
      <c r="J22" s="733">
        <v>162973362</v>
      </c>
      <c r="K22" s="733">
        <v>159373362</v>
      </c>
      <c r="L22" s="733">
        <v>156995800</v>
      </c>
      <c r="M22" s="733">
        <v>168718240</v>
      </c>
      <c r="N22" s="745">
        <v>1904555721</v>
      </c>
    </row>
    <row r="23" spans="1:14" ht="21.95" customHeight="1" x14ac:dyDescent="0.25">
      <c r="A23" s="732" t="s">
        <v>11</v>
      </c>
      <c r="B23" s="733">
        <v>5691000</v>
      </c>
      <c r="C23" s="733">
        <v>5691000</v>
      </c>
      <c r="D23" s="733">
        <v>5691000</v>
      </c>
      <c r="E23" s="733">
        <v>5691000</v>
      </c>
      <c r="F23" s="733">
        <v>5691000</v>
      </c>
      <c r="G23" s="733">
        <v>5691000</v>
      </c>
      <c r="H23" s="733">
        <v>5691000</v>
      </c>
      <c r="I23" s="733">
        <v>5691000</v>
      </c>
      <c r="J23" s="733">
        <v>5691000</v>
      </c>
      <c r="K23" s="733">
        <v>5691000</v>
      </c>
      <c r="L23" s="733">
        <v>5691000</v>
      </c>
      <c r="M23" s="733">
        <v>5686000</v>
      </c>
      <c r="N23" s="745">
        <v>68287000</v>
      </c>
    </row>
    <row r="24" spans="1:14" ht="21.95" customHeight="1" x14ac:dyDescent="0.25">
      <c r="A24" s="732" t="s">
        <v>13</v>
      </c>
      <c r="B24" s="733">
        <v>95770113</v>
      </c>
      <c r="C24" s="733">
        <v>145370815</v>
      </c>
      <c r="D24" s="733">
        <v>125039619</v>
      </c>
      <c r="E24" s="733">
        <v>106204876</v>
      </c>
      <c r="F24" s="733">
        <v>117020112</v>
      </c>
      <c r="G24" s="733">
        <v>124270112</v>
      </c>
      <c r="H24" s="733">
        <v>98446292</v>
      </c>
      <c r="I24" s="733">
        <v>140914635</v>
      </c>
      <c r="J24" s="733">
        <v>120770112</v>
      </c>
      <c r="K24" s="733">
        <v>98446292</v>
      </c>
      <c r="L24" s="733">
        <v>140914633</v>
      </c>
      <c r="M24" s="733">
        <v>93683463</v>
      </c>
      <c r="N24" s="745">
        <v>1406851074</v>
      </c>
    </row>
    <row r="25" spans="1:14" ht="21.95" customHeight="1" x14ac:dyDescent="0.25">
      <c r="A25" s="732" t="s">
        <v>1245</v>
      </c>
      <c r="B25" s="733">
        <v>149051</v>
      </c>
      <c r="C25" s="733">
        <v>549007</v>
      </c>
      <c r="D25" s="733">
        <v>2344357</v>
      </c>
      <c r="E25" s="733">
        <v>18208295</v>
      </c>
      <c r="F25" s="733">
        <v>17024490</v>
      </c>
      <c r="G25" s="733">
        <v>106585700</v>
      </c>
      <c r="H25" s="733">
        <v>22057854</v>
      </c>
      <c r="I25" s="733">
        <v>6699051</v>
      </c>
      <c r="J25" s="733">
        <v>6987573</v>
      </c>
      <c r="K25" s="733">
        <v>131954972</v>
      </c>
      <c r="L25" s="733">
        <v>76429051</v>
      </c>
      <c r="M25" s="733">
        <v>28299439</v>
      </c>
      <c r="N25" s="745">
        <v>417288840</v>
      </c>
    </row>
    <row r="26" spans="1:14" ht="21.95" customHeight="1" x14ac:dyDescent="0.25">
      <c r="A26" s="732" t="s">
        <v>1246</v>
      </c>
      <c r="B26" s="733">
        <v>0</v>
      </c>
      <c r="C26" s="733">
        <v>2532000</v>
      </c>
      <c r="D26" s="733">
        <v>10892058</v>
      </c>
      <c r="E26" s="733">
        <v>54038898</v>
      </c>
      <c r="F26" s="733">
        <v>5576747</v>
      </c>
      <c r="G26" s="733">
        <v>168800000</v>
      </c>
      <c r="H26" s="733">
        <v>58106074</v>
      </c>
      <c r="I26" s="733">
        <v>65682332</v>
      </c>
      <c r="J26" s="733">
        <v>151500000</v>
      </c>
      <c r="K26" s="733">
        <v>75208343</v>
      </c>
      <c r="L26" s="733">
        <v>12041000</v>
      </c>
      <c r="M26" s="733">
        <v>74275000</v>
      </c>
      <c r="N26" s="745">
        <v>678652452</v>
      </c>
    </row>
    <row r="27" spans="1:14" ht="21.95" customHeight="1" x14ac:dyDescent="0.25">
      <c r="A27" s="732" t="s">
        <v>20</v>
      </c>
      <c r="B27" s="733">
        <v>0</v>
      </c>
      <c r="C27" s="733">
        <v>15000000</v>
      </c>
      <c r="D27" s="733">
        <v>0</v>
      </c>
      <c r="E27" s="733">
        <v>3450000</v>
      </c>
      <c r="F27" s="733">
        <v>23450000</v>
      </c>
      <c r="G27" s="733">
        <v>25000000</v>
      </c>
      <c r="H27" s="733">
        <v>15000000</v>
      </c>
      <c r="I27" s="733">
        <v>15000000</v>
      </c>
      <c r="J27" s="733">
        <v>92080581</v>
      </c>
      <c r="K27" s="733">
        <v>15000000</v>
      </c>
      <c r="L27" s="733">
        <v>3450000</v>
      </c>
      <c r="M27" s="733">
        <v>6777069</v>
      </c>
      <c r="N27" s="745">
        <v>214207650</v>
      </c>
    </row>
    <row r="28" spans="1:14" ht="21.95" customHeight="1" x14ac:dyDescent="0.25">
      <c r="A28" s="734" t="s">
        <v>1247</v>
      </c>
      <c r="B28" s="733">
        <v>53337499</v>
      </c>
      <c r="C28" s="733">
        <v>53337499</v>
      </c>
      <c r="D28" s="733">
        <v>87803241</v>
      </c>
      <c r="E28" s="733">
        <v>90003000</v>
      </c>
      <c r="F28" s="733">
        <v>53337499</v>
      </c>
      <c r="G28" s="733">
        <v>253337499</v>
      </c>
      <c r="H28" s="733">
        <v>53337499</v>
      </c>
      <c r="I28" s="733">
        <v>100000000</v>
      </c>
      <c r="J28" s="733">
        <v>250000000</v>
      </c>
      <c r="K28" s="733">
        <v>100000000</v>
      </c>
      <c r="L28" s="733">
        <v>250000000</v>
      </c>
      <c r="M28" s="733">
        <v>3917062408</v>
      </c>
      <c r="N28" s="745">
        <v>5261556144</v>
      </c>
    </row>
    <row r="29" spans="1:14" ht="21.95" customHeight="1" x14ac:dyDescent="0.25">
      <c r="A29" s="734" t="s">
        <v>21</v>
      </c>
      <c r="B29" s="733">
        <v>0</v>
      </c>
      <c r="C29" s="733"/>
      <c r="D29" s="733">
        <v>49202052</v>
      </c>
      <c r="E29" s="733">
        <v>54402052</v>
      </c>
      <c r="F29" s="733">
        <v>51902052</v>
      </c>
      <c r="G29" s="733">
        <v>51902052</v>
      </c>
      <c r="H29" s="733">
        <v>35749236</v>
      </c>
      <c r="I29" s="733">
        <v>51124381</v>
      </c>
      <c r="J29" s="733">
        <v>38205934</v>
      </c>
      <c r="K29" s="733">
        <v>43922625</v>
      </c>
      <c r="L29" s="733">
        <v>48205934</v>
      </c>
      <c r="M29" s="733">
        <v>31870838</v>
      </c>
      <c r="N29" s="745">
        <v>456487156</v>
      </c>
    </row>
    <row r="30" spans="1:14" ht="21.95" customHeight="1" x14ac:dyDescent="0.25">
      <c r="A30" s="732" t="s">
        <v>27</v>
      </c>
      <c r="B30" s="733">
        <v>46741177</v>
      </c>
      <c r="C30" s="733">
        <v>0</v>
      </c>
      <c r="D30" s="733">
        <v>0</v>
      </c>
      <c r="E30" s="733">
        <v>0</v>
      </c>
      <c r="F30" s="733">
        <v>0</v>
      </c>
      <c r="G30" s="733">
        <v>10918704</v>
      </c>
      <c r="H30" s="733">
        <v>0</v>
      </c>
      <c r="I30" s="733">
        <v>0</v>
      </c>
      <c r="J30" s="733">
        <v>18813440</v>
      </c>
      <c r="K30" s="733">
        <v>0</v>
      </c>
      <c r="L30" s="733">
        <v>0</v>
      </c>
      <c r="M30" s="733">
        <v>29732143</v>
      </c>
      <c r="N30" s="745">
        <v>106205464</v>
      </c>
    </row>
    <row r="31" spans="1:14" ht="21.95" customHeight="1" x14ac:dyDescent="0.25">
      <c r="A31" s="732" t="s">
        <v>29</v>
      </c>
      <c r="B31" s="733">
        <v>0</v>
      </c>
      <c r="C31" s="733">
        <v>0</v>
      </c>
      <c r="D31" s="733">
        <v>0</v>
      </c>
      <c r="E31" s="733">
        <v>0</v>
      </c>
      <c r="F31" s="733">
        <v>0</v>
      </c>
      <c r="G31" s="733">
        <v>0</v>
      </c>
      <c r="H31" s="733">
        <v>0</v>
      </c>
      <c r="I31" s="733">
        <v>0</v>
      </c>
      <c r="J31" s="733">
        <v>0</v>
      </c>
      <c r="K31" s="733">
        <v>0</v>
      </c>
      <c r="L31" s="733">
        <v>0</v>
      </c>
      <c r="M31" s="733">
        <v>0</v>
      </c>
      <c r="N31" s="745">
        <v>0</v>
      </c>
    </row>
    <row r="32" spans="1:14" ht="30" x14ac:dyDescent="0.25">
      <c r="A32" s="747" t="s">
        <v>31</v>
      </c>
      <c r="B32" s="736">
        <v>154456367</v>
      </c>
      <c r="C32" s="736">
        <v>159652298</v>
      </c>
      <c r="D32" s="736">
        <v>162352298</v>
      </c>
      <c r="E32" s="736">
        <v>162352298</v>
      </c>
      <c r="F32" s="736">
        <v>162352298</v>
      </c>
      <c r="G32" s="736">
        <v>162352298</v>
      </c>
      <c r="H32" s="736">
        <v>162352298</v>
      </c>
      <c r="I32" s="736">
        <v>162352298</v>
      </c>
      <c r="J32" s="736">
        <v>162352298</v>
      </c>
      <c r="K32" s="736">
        <v>162352298</v>
      </c>
      <c r="L32" s="736">
        <v>162352298</v>
      </c>
      <c r="M32" s="736">
        <v>162352298</v>
      </c>
      <c r="N32" s="745">
        <v>1937631645</v>
      </c>
    </row>
    <row r="33" spans="1:14" ht="21.95" customHeight="1" x14ac:dyDescent="0.25">
      <c r="A33" s="732" t="s">
        <v>33</v>
      </c>
      <c r="B33" s="748">
        <v>0</v>
      </c>
      <c r="C33" s="748">
        <v>0</v>
      </c>
      <c r="D33" s="748">
        <v>0</v>
      </c>
      <c r="E33" s="748">
        <v>0</v>
      </c>
      <c r="F33" s="748">
        <v>0</v>
      </c>
      <c r="G33" s="748">
        <v>0</v>
      </c>
      <c r="H33" s="748">
        <v>0</v>
      </c>
      <c r="I33" s="748">
        <v>0</v>
      </c>
      <c r="J33" s="748">
        <v>0</v>
      </c>
      <c r="K33" s="748">
        <v>0</v>
      </c>
      <c r="L33" s="748">
        <v>0</v>
      </c>
      <c r="M33" s="748">
        <v>0</v>
      </c>
      <c r="N33" s="745">
        <v>0</v>
      </c>
    </row>
    <row r="34" spans="1:14" s="730" customFormat="1" ht="27" customHeight="1" thickBot="1" x14ac:dyDescent="0.3">
      <c r="A34" s="742" t="s">
        <v>1049</v>
      </c>
      <c r="B34" s="743">
        <v>647135269</v>
      </c>
      <c r="C34" s="743">
        <v>692705484</v>
      </c>
      <c r="D34" s="743">
        <v>760787785</v>
      </c>
      <c r="E34" s="743">
        <v>825424890</v>
      </c>
      <c r="F34" s="743">
        <v>765254212</v>
      </c>
      <c r="G34" s="743">
        <v>1229453202</v>
      </c>
      <c r="H34" s="743">
        <v>787897700</v>
      </c>
      <c r="I34" s="743">
        <v>876099744</v>
      </c>
      <c r="J34" s="743">
        <v>1170175985</v>
      </c>
      <c r="K34" s="743">
        <v>952750577</v>
      </c>
      <c r="L34" s="743">
        <v>1017960522</v>
      </c>
      <c r="M34" s="743">
        <v>4679258598</v>
      </c>
      <c r="N34" s="749">
        <v>14404903968</v>
      </c>
    </row>
    <row r="35" spans="1:14" s="730" customFormat="1" ht="35.1" customHeight="1" thickTop="1" thickBot="1" x14ac:dyDescent="0.3">
      <c r="A35" s="750" t="s">
        <v>1248</v>
      </c>
      <c r="B35" s="743">
        <v>2284156474</v>
      </c>
      <c r="C35" s="743">
        <v>-257170290</v>
      </c>
      <c r="D35" s="743">
        <v>892841822</v>
      </c>
      <c r="E35" s="743">
        <v>-288932471</v>
      </c>
      <c r="F35" s="743">
        <v>297390918</v>
      </c>
      <c r="G35" s="743">
        <v>-207155874</v>
      </c>
      <c r="H35" s="743">
        <v>91682212</v>
      </c>
      <c r="I35" s="743">
        <v>-357868913</v>
      </c>
      <c r="J35" s="743">
        <v>550153622</v>
      </c>
      <c r="K35" s="743">
        <v>-488618225</v>
      </c>
      <c r="L35" s="743">
        <v>-599777629</v>
      </c>
      <c r="M35" s="743">
        <v>-1916701646</v>
      </c>
      <c r="N35" s="751"/>
    </row>
    <row r="36" spans="1:14" s="730" customFormat="1" ht="35.1" customHeight="1" thickTop="1" thickBot="1" x14ac:dyDescent="0.3">
      <c r="A36" s="742" t="s">
        <v>1249</v>
      </c>
      <c r="B36" s="743">
        <v>2284156474</v>
      </c>
      <c r="C36" s="743">
        <v>2026986184</v>
      </c>
      <c r="D36" s="743">
        <v>2919828006</v>
      </c>
      <c r="E36" s="743">
        <v>2630895535</v>
      </c>
      <c r="F36" s="743">
        <v>2928286453</v>
      </c>
      <c r="G36" s="743">
        <v>2721130579</v>
      </c>
      <c r="H36" s="743">
        <v>2812812791</v>
      </c>
      <c r="I36" s="743">
        <v>2454943878</v>
      </c>
      <c r="J36" s="743">
        <v>3005097500</v>
      </c>
      <c r="K36" s="743">
        <v>2516479275</v>
      </c>
      <c r="L36" s="743">
        <v>1916701646</v>
      </c>
      <c r="M36" s="743">
        <v>0</v>
      </c>
      <c r="N36" s="751"/>
    </row>
    <row r="37" spans="1:14" ht="15.75" thickTop="1" x14ac:dyDescent="0.25"/>
  </sheetData>
  <mergeCells count="5">
    <mergeCell ref="A2:A3"/>
    <mergeCell ref="B2:M2"/>
    <mergeCell ref="N2:N3"/>
    <mergeCell ref="A19:N19"/>
    <mergeCell ref="A4:N4"/>
  </mergeCells>
  <printOptions horizontalCentered="1"/>
  <pageMargins left="0.43307086614173229" right="0.35433070866141736" top="0.70866141732283472" bottom="0.55118110236220474" header="0.35433070866141736" footer="0.15748031496062992"/>
  <pageSetup paperSize="9" scale="50" orientation="landscape" r:id="rId1"/>
  <headerFooter alignWithMargins="0">
    <oddHeader>&amp;C
&amp;"Arial,Félkövér"&amp;14GYÖNGYÖS VÁROS ÖNKORMÁNYZATA 
2019. évi előirányzat felhasználási ütemeterve&amp;R&amp;"Arial,Félkövér"&amp;12 11. melléklet a 4/2019. (III.1.) önkormányzati rendelethez</oddHeader>
    <oddFooter>&amp;C&amp;"Arial,Normál"&amp;P/&amp;N&amp;R&amp;"Arial,Normál"11. melléklet a 4/2019. (III.1.) önkormányzati rendelethez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50B38E-38D3-4648-9618-A4AE4F7F7200}">
  <dimension ref="A1:L22"/>
  <sheetViews>
    <sheetView zoomScaleNormal="100" workbookViewId="0">
      <selection activeCell="G16" sqref="G16"/>
    </sheetView>
  </sheetViews>
  <sheetFormatPr defaultRowHeight="12.75" x14ac:dyDescent="0.25"/>
  <cols>
    <col min="1" max="1" width="6.5703125" style="1" customWidth="1"/>
    <col min="2" max="2" width="24.5703125" style="2" customWidth="1"/>
    <col min="3" max="5" width="13.5703125" style="12" bestFit="1" customWidth="1"/>
    <col min="6" max="6" width="7.42578125" style="1" bestFit="1" customWidth="1"/>
    <col min="7" max="7" width="25.28515625" style="1" customWidth="1"/>
    <col min="8" max="9" width="13.5703125" style="1" bestFit="1" customWidth="1"/>
    <col min="10" max="10" width="13.42578125" style="1" customWidth="1"/>
    <col min="11" max="246" width="9.140625" style="1"/>
    <col min="247" max="247" width="6.5703125" style="1" customWidth="1"/>
    <col min="248" max="248" width="24.5703125" style="1" customWidth="1"/>
    <col min="249" max="249" width="0" style="1" hidden="1" customWidth="1"/>
    <col min="250" max="250" width="10.85546875" style="1" customWidth="1"/>
    <col min="251" max="251" width="11.140625" style="1" customWidth="1"/>
    <col min="252" max="252" width="10.7109375" style="1" customWidth="1"/>
    <col min="253" max="253" width="12.5703125" style="1" customWidth="1"/>
    <col min="254" max="254" width="6.5703125" style="1" customWidth="1"/>
    <col min="255" max="255" width="28.7109375" style="1" customWidth="1"/>
    <col min="256" max="262" width="0" style="1" hidden="1" customWidth="1"/>
    <col min="263" max="263" width="13.42578125" style="1" customWidth="1"/>
    <col min="264" max="264" width="11.140625" style="1" customWidth="1"/>
    <col min="265" max="265" width="9.85546875" style="1" customWidth="1"/>
    <col min="266" max="266" width="12.140625" style="1" customWidth="1"/>
    <col min="267" max="502" width="9.140625" style="1"/>
    <col min="503" max="503" width="6.5703125" style="1" customWidth="1"/>
    <col min="504" max="504" width="24.5703125" style="1" customWidth="1"/>
    <col min="505" max="505" width="0" style="1" hidden="1" customWidth="1"/>
    <col min="506" max="506" width="10.85546875" style="1" customWidth="1"/>
    <col min="507" max="507" width="11.140625" style="1" customWidth="1"/>
    <col min="508" max="508" width="10.7109375" style="1" customWidth="1"/>
    <col min="509" max="509" width="12.5703125" style="1" customWidth="1"/>
    <col min="510" max="510" width="6.5703125" style="1" customWidth="1"/>
    <col min="511" max="511" width="28.7109375" style="1" customWidth="1"/>
    <col min="512" max="518" width="0" style="1" hidden="1" customWidth="1"/>
    <col min="519" max="519" width="13.42578125" style="1" customWidth="1"/>
    <col min="520" max="520" width="11.140625" style="1" customWidth="1"/>
    <col min="521" max="521" width="9.85546875" style="1" customWidth="1"/>
    <col min="522" max="522" width="12.140625" style="1" customWidth="1"/>
    <col min="523" max="758" width="9.140625" style="1"/>
    <col min="759" max="759" width="6.5703125" style="1" customWidth="1"/>
    <col min="760" max="760" width="24.5703125" style="1" customWidth="1"/>
    <col min="761" max="761" width="0" style="1" hidden="1" customWidth="1"/>
    <col min="762" max="762" width="10.85546875" style="1" customWidth="1"/>
    <col min="763" max="763" width="11.140625" style="1" customWidth="1"/>
    <col min="764" max="764" width="10.7109375" style="1" customWidth="1"/>
    <col min="765" max="765" width="12.5703125" style="1" customWidth="1"/>
    <col min="766" max="766" width="6.5703125" style="1" customWidth="1"/>
    <col min="767" max="767" width="28.7109375" style="1" customWidth="1"/>
    <col min="768" max="774" width="0" style="1" hidden="1" customWidth="1"/>
    <col min="775" max="775" width="13.42578125" style="1" customWidth="1"/>
    <col min="776" max="776" width="11.140625" style="1" customWidth="1"/>
    <col min="777" max="777" width="9.85546875" style="1" customWidth="1"/>
    <col min="778" max="778" width="12.140625" style="1" customWidth="1"/>
    <col min="779" max="1014" width="9.140625" style="1"/>
    <col min="1015" max="1015" width="6.5703125" style="1" customWidth="1"/>
    <col min="1016" max="1016" width="24.5703125" style="1" customWidth="1"/>
    <col min="1017" max="1017" width="0" style="1" hidden="1" customWidth="1"/>
    <col min="1018" max="1018" width="10.85546875" style="1" customWidth="1"/>
    <col min="1019" max="1019" width="11.140625" style="1" customWidth="1"/>
    <col min="1020" max="1020" width="10.7109375" style="1" customWidth="1"/>
    <col min="1021" max="1021" width="12.5703125" style="1" customWidth="1"/>
    <col min="1022" max="1022" width="6.5703125" style="1" customWidth="1"/>
    <col min="1023" max="1023" width="28.7109375" style="1" customWidth="1"/>
    <col min="1024" max="1030" width="0" style="1" hidden="1" customWidth="1"/>
    <col min="1031" max="1031" width="13.42578125" style="1" customWidth="1"/>
    <col min="1032" max="1032" width="11.140625" style="1" customWidth="1"/>
    <col min="1033" max="1033" width="9.85546875" style="1" customWidth="1"/>
    <col min="1034" max="1034" width="12.140625" style="1" customWidth="1"/>
    <col min="1035" max="1270" width="9.140625" style="1"/>
    <col min="1271" max="1271" width="6.5703125" style="1" customWidth="1"/>
    <col min="1272" max="1272" width="24.5703125" style="1" customWidth="1"/>
    <col min="1273" max="1273" width="0" style="1" hidden="1" customWidth="1"/>
    <col min="1274" max="1274" width="10.85546875" style="1" customWidth="1"/>
    <col min="1275" max="1275" width="11.140625" style="1" customWidth="1"/>
    <col min="1276" max="1276" width="10.7109375" style="1" customWidth="1"/>
    <col min="1277" max="1277" width="12.5703125" style="1" customWidth="1"/>
    <col min="1278" max="1278" width="6.5703125" style="1" customWidth="1"/>
    <col min="1279" max="1279" width="28.7109375" style="1" customWidth="1"/>
    <col min="1280" max="1286" width="0" style="1" hidden="1" customWidth="1"/>
    <col min="1287" max="1287" width="13.42578125" style="1" customWidth="1"/>
    <col min="1288" max="1288" width="11.140625" style="1" customWidth="1"/>
    <col min="1289" max="1289" width="9.85546875" style="1" customWidth="1"/>
    <col min="1290" max="1290" width="12.140625" style="1" customWidth="1"/>
    <col min="1291" max="1526" width="9.140625" style="1"/>
    <col min="1527" max="1527" width="6.5703125" style="1" customWidth="1"/>
    <col min="1528" max="1528" width="24.5703125" style="1" customWidth="1"/>
    <col min="1529" max="1529" width="0" style="1" hidden="1" customWidth="1"/>
    <col min="1530" max="1530" width="10.85546875" style="1" customWidth="1"/>
    <col min="1531" max="1531" width="11.140625" style="1" customWidth="1"/>
    <col min="1532" max="1532" width="10.7109375" style="1" customWidth="1"/>
    <col min="1533" max="1533" width="12.5703125" style="1" customWidth="1"/>
    <col min="1534" max="1534" width="6.5703125" style="1" customWidth="1"/>
    <col min="1535" max="1535" width="28.7109375" style="1" customWidth="1"/>
    <col min="1536" max="1542" width="0" style="1" hidden="1" customWidth="1"/>
    <col min="1543" max="1543" width="13.42578125" style="1" customWidth="1"/>
    <col min="1544" max="1544" width="11.140625" style="1" customWidth="1"/>
    <col min="1545" max="1545" width="9.85546875" style="1" customWidth="1"/>
    <col min="1546" max="1546" width="12.140625" style="1" customWidth="1"/>
    <col min="1547" max="1782" width="9.140625" style="1"/>
    <col min="1783" max="1783" width="6.5703125" style="1" customWidth="1"/>
    <col min="1784" max="1784" width="24.5703125" style="1" customWidth="1"/>
    <col min="1785" max="1785" width="0" style="1" hidden="1" customWidth="1"/>
    <col min="1786" max="1786" width="10.85546875" style="1" customWidth="1"/>
    <col min="1787" max="1787" width="11.140625" style="1" customWidth="1"/>
    <col min="1788" max="1788" width="10.7109375" style="1" customWidth="1"/>
    <col min="1789" max="1789" width="12.5703125" style="1" customWidth="1"/>
    <col min="1790" max="1790" width="6.5703125" style="1" customWidth="1"/>
    <col min="1791" max="1791" width="28.7109375" style="1" customWidth="1"/>
    <col min="1792" max="1798" width="0" style="1" hidden="1" customWidth="1"/>
    <col min="1799" max="1799" width="13.42578125" style="1" customWidth="1"/>
    <col min="1800" max="1800" width="11.140625" style="1" customWidth="1"/>
    <col min="1801" max="1801" width="9.85546875" style="1" customWidth="1"/>
    <col min="1802" max="1802" width="12.140625" style="1" customWidth="1"/>
    <col min="1803" max="2038" width="9.140625" style="1"/>
    <col min="2039" max="2039" width="6.5703125" style="1" customWidth="1"/>
    <col min="2040" max="2040" width="24.5703125" style="1" customWidth="1"/>
    <col min="2041" max="2041" width="0" style="1" hidden="1" customWidth="1"/>
    <col min="2042" max="2042" width="10.85546875" style="1" customWidth="1"/>
    <col min="2043" max="2043" width="11.140625" style="1" customWidth="1"/>
    <col min="2044" max="2044" width="10.7109375" style="1" customWidth="1"/>
    <col min="2045" max="2045" width="12.5703125" style="1" customWidth="1"/>
    <col min="2046" max="2046" width="6.5703125" style="1" customWidth="1"/>
    <col min="2047" max="2047" width="28.7109375" style="1" customWidth="1"/>
    <col min="2048" max="2054" width="0" style="1" hidden="1" customWidth="1"/>
    <col min="2055" max="2055" width="13.42578125" style="1" customWidth="1"/>
    <col min="2056" max="2056" width="11.140625" style="1" customWidth="1"/>
    <col min="2057" max="2057" width="9.85546875" style="1" customWidth="1"/>
    <col min="2058" max="2058" width="12.140625" style="1" customWidth="1"/>
    <col min="2059" max="2294" width="9.140625" style="1"/>
    <col min="2295" max="2295" width="6.5703125" style="1" customWidth="1"/>
    <col min="2296" max="2296" width="24.5703125" style="1" customWidth="1"/>
    <col min="2297" max="2297" width="0" style="1" hidden="1" customWidth="1"/>
    <col min="2298" max="2298" width="10.85546875" style="1" customWidth="1"/>
    <col min="2299" max="2299" width="11.140625" style="1" customWidth="1"/>
    <col min="2300" max="2300" width="10.7109375" style="1" customWidth="1"/>
    <col min="2301" max="2301" width="12.5703125" style="1" customWidth="1"/>
    <col min="2302" max="2302" width="6.5703125" style="1" customWidth="1"/>
    <col min="2303" max="2303" width="28.7109375" style="1" customWidth="1"/>
    <col min="2304" max="2310" width="0" style="1" hidden="1" customWidth="1"/>
    <col min="2311" max="2311" width="13.42578125" style="1" customWidth="1"/>
    <col min="2312" max="2312" width="11.140625" style="1" customWidth="1"/>
    <col min="2313" max="2313" width="9.85546875" style="1" customWidth="1"/>
    <col min="2314" max="2314" width="12.140625" style="1" customWidth="1"/>
    <col min="2315" max="2550" width="9.140625" style="1"/>
    <col min="2551" max="2551" width="6.5703125" style="1" customWidth="1"/>
    <col min="2552" max="2552" width="24.5703125" style="1" customWidth="1"/>
    <col min="2553" max="2553" width="0" style="1" hidden="1" customWidth="1"/>
    <col min="2554" max="2554" width="10.85546875" style="1" customWidth="1"/>
    <col min="2555" max="2555" width="11.140625" style="1" customWidth="1"/>
    <col min="2556" max="2556" width="10.7109375" style="1" customWidth="1"/>
    <col min="2557" max="2557" width="12.5703125" style="1" customWidth="1"/>
    <col min="2558" max="2558" width="6.5703125" style="1" customWidth="1"/>
    <col min="2559" max="2559" width="28.7109375" style="1" customWidth="1"/>
    <col min="2560" max="2566" width="0" style="1" hidden="1" customWidth="1"/>
    <col min="2567" max="2567" width="13.42578125" style="1" customWidth="1"/>
    <col min="2568" max="2568" width="11.140625" style="1" customWidth="1"/>
    <col min="2569" max="2569" width="9.85546875" style="1" customWidth="1"/>
    <col min="2570" max="2570" width="12.140625" style="1" customWidth="1"/>
    <col min="2571" max="2806" width="9.140625" style="1"/>
    <col min="2807" max="2807" width="6.5703125" style="1" customWidth="1"/>
    <col min="2808" max="2808" width="24.5703125" style="1" customWidth="1"/>
    <col min="2809" max="2809" width="0" style="1" hidden="1" customWidth="1"/>
    <col min="2810" max="2810" width="10.85546875" style="1" customWidth="1"/>
    <col min="2811" max="2811" width="11.140625" style="1" customWidth="1"/>
    <col min="2812" max="2812" width="10.7109375" style="1" customWidth="1"/>
    <col min="2813" max="2813" width="12.5703125" style="1" customWidth="1"/>
    <col min="2814" max="2814" width="6.5703125" style="1" customWidth="1"/>
    <col min="2815" max="2815" width="28.7109375" style="1" customWidth="1"/>
    <col min="2816" max="2822" width="0" style="1" hidden="1" customWidth="1"/>
    <col min="2823" max="2823" width="13.42578125" style="1" customWidth="1"/>
    <col min="2824" max="2824" width="11.140625" style="1" customWidth="1"/>
    <col min="2825" max="2825" width="9.85546875" style="1" customWidth="1"/>
    <col min="2826" max="2826" width="12.140625" style="1" customWidth="1"/>
    <col min="2827" max="3062" width="9.140625" style="1"/>
    <col min="3063" max="3063" width="6.5703125" style="1" customWidth="1"/>
    <col min="3064" max="3064" width="24.5703125" style="1" customWidth="1"/>
    <col min="3065" max="3065" width="0" style="1" hidden="1" customWidth="1"/>
    <col min="3066" max="3066" width="10.85546875" style="1" customWidth="1"/>
    <col min="3067" max="3067" width="11.140625" style="1" customWidth="1"/>
    <col min="3068" max="3068" width="10.7109375" style="1" customWidth="1"/>
    <col min="3069" max="3069" width="12.5703125" style="1" customWidth="1"/>
    <col min="3070" max="3070" width="6.5703125" style="1" customWidth="1"/>
    <col min="3071" max="3071" width="28.7109375" style="1" customWidth="1"/>
    <col min="3072" max="3078" width="0" style="1" hidden="1" customWidth="1"/>
    <col min="3079" max="3079" width="13.42578125" style="1" customWidth="1"/>
    <col min="3080" max="3080" width="11.140625" style="1" customWidth="1"/>
    <col min="3081" max="3081" width="9.85546875" style="1" customWidth="1"/>
    <col min="3082" max="3082" width="12.140625" style="1" customWidth="1"/>
    <col min="3083" max="3318" width="9.140625" style="1"/>
    <col min="3319" max="3319" width="6.5703125" style="1" customWidth="1"/>
    <col min="3320" max="3320" width="24.5703125" style="1" customWidth="1"/>
    <col min="3321" max="3321" width="0" style="1" hidden="1" customWidth="1"/>
    <col min="3322" max="3322" width="10.85546875" style="1" customWidth="1"/>
    <col min="3323" max="3323" width="11.140625" style="1" customWidth="1"/>
    <col min="3324" max="3324" width="10.7109375" style="1" customWidth="1"/>
    <col min="3325" max="3325" width="12.5703125" style="1" customWidth="1"/>
    <col min="3326" max="3326" width="6.5703125" style="1" customWidth="1"/>
    <col min="3327" max="3327" width="28.7109375" style="1" customWidth="1"/>
    <col min="3328" max="3334" width="0" style="1" hidden="1" customWidth="1"/>
    <col min="3335" max="3335" width="13.42578125" style="1" customWidth="1"/>
    <col min="3336" max="3336" width="11.140625" style="1" customWidth="1"/>
    <col min="3337" max="3337" width="9.85546875" style="1" customWidth="1"/>
    <col min="3338" max="3338" width="12.140625" style="1" customWidth="1"/>
    <col min="3339" max="3574" width="9.140625" style="1"/>
    <col min="3575" max="3575" width="6.5703125" style="1" customWidth="1"/>
    <col min="3576" max="3576" width="24.5703125" style="1" customWidth="1"/>
    <col min="3577" max="3577" width="0" style="1" hidden="1" customWidth="1"/>
    <col min="3578" max="3578" width="10.85546875" style="1" customWidth="1"/>
    <col min="3579" max="3579" width="11.140625" style="1" customWidth="1"/>
    <col min="3580" max="3580" width="10.7109375" style="1" customWidth="1"/>
    <col min="3581" max="3581" width="12.5703125" style="1" customWidth="1"/>
    <col min="3582" max="3582" width="6.5703125" style="1" customWidth="1"/>
    <col min="3583" max="3583" width="28.7109375" style="1" customWidth="1"/>
    <col min="3584" max="3590" width="0" style="1" hidden="1" customWidth="1"/>
    <col min="3591" max="3591" width="13.42578125" style="1" customWidth="1"/>
    <col min="3592" max="3592" width="11.140625" style="1" customWidth="1"/>
    <col min="3593" max="3593" width="9.85546875" style="1" customWidth="1"/>
    <col min="3594" max="3594" width="12.140625" style="1" customWidth="1"/>
    <col min="3595" max="3830" width="9.140625" style="1"/>
    <col min="3831" max="3831" width="6.5703125" style="1" customWidth="1"/>
    <col min="3832" max="3832" width="24.5703125" style="1" customWidth="1"/>
    <col min="3833" max="3833" width="0" style="1" hidden="1" customWidth="1"/>
    <col min="3834" max="3834" width="10.85546875" style="1" customWidth="1"/>
    <col min="3835" max="3835" width="11.140625" style="1" customWidth="1"/>
    <col min="3836" max="3836" width="10.7109375" style="1" customWidth="1"/>
    <col min="3837" max="3837" width="12.5703125" style="1" customWidth="1"/>
    <col min="3838" max="3838" width="6.5703125" style="1" customWidth="1"/>
    <col min="3839" max="3839" width="28.7109375" style="1" customWidth="1"/>
    <col min="3840" max="3846" width="0" style="1" hidden="1" customWidth="1"/>
    <col min="3847" max="3847" width="13.42578125" style="1" customWidth="1"/>
    <col min="3848" max="3848" width="11.140625" style="1" customWidth="1"/>
    <col min="3849" max="3849" width="9.85546875" style="1" customWidth="1"/>
    <col min="3850" max="3850" width="12.140625" style="1" customWidth="1"/>
    <col min="3851" max="4086" width="9.140625" style="1"/>
    <col min="4087" max="4087" width="6.5703125" style="1" customWidth="1"/>
    <col min="4088" max="4088" width="24.5703125" style="1" customWidth="1"/>
    <col min="4089" max="4089" width="0" style="1" hidden="1" customWidth="1"/>
    <col min="4090" max="4090" width="10.85546875" style="1" customWidth="1"/>
    <col min="4091" max="4091" width="11.140625" style="1" customWidth="1"/>
    <col min="4092" max="4092" width="10.7109375" style="1" customWidth="1"/>
    <col min="4093" max="4093" width="12.5703125" style="1" customWidth="1"/>
    <col min="4094" max="4094" width="6.5703125" style="1" customWidth="1"/>
    <col min="4095" max="4095" width="28.7109375" style="1" customWidth="1"/>
    <col min="4096" max="4102" width="0" style="1" hidden="1" customWidth="1"/>
    <col min="4103" max="4103" width="13.42578125" style="1" customWidth="1"/>
    <col min="4104" max="4104" width="11.140625" style="1" customWidth="1"/>
    <col min="4105" max="4105" width="9.85546875" style="1" customWidth="1"/>
    <col min="4106" max="4106" width="12.140625" style="1" customWidth="1"/>
    <col min="4107" max="4342" width="9.140625" style="1"/>
    <col min="4343" max="4343" width="6.5703125" style="1" customWidth="1"/>
    <col min="4344" max="4344" width="24.5703125" style="1" customWidth="1"/>
    <col min="4345" max="4345" width="0" style="1" hidden="1" customWidth="1"/>
    <col min="4346" max="4346" width="10.85546875" style="1" customWidth="1"/>
    <col min="4347" max="4347" width="11.140625" style="1" customWidth="1"/>
    <col min="4348" max="4348" width="10.7109375" style="1" customWidth="1"/>
    <col min="4349" max="4349" width="12.5703125" style="1" customWidth="1"/>
    <col min="4350" max="4350" width="6.5703125" style="1" customWidth="1"/>
    <col min="4351" max="4351" width="28.7109375" style="1" customWidth="1"/>
    <col min="4352" max="4358" width="0" style="1" hidden="1" customWidth="1"/>
    <col min="4359" max="4359" width="13.42578125" style="1" customWidth="1"/>
    <col min="4360" max="4360" width="11.140625" style="1" customWidth="1"/>
    <col min="4361" max="4361" width="9.85546875" style="1" customWidth="1"/>
    <col min="4362" max="4362" width="12.140625" style="1" customWidth="1"/>
    <col min="4363" max="4598" width="9.140625" style="1"/>
    <col min="4599" max="4599" width="6.5703125" style="1" customWidth="1"/>
    <col min="4600" max="4600" width="24.5703125" style="1" customWidth="1"/>
    <col min="4601" max="4601" width="0" style="1" hidden="1" customWidth="1"/>
    <col min="4602" max="4602" width="10.85546875" style="1" customWidth="1"/>
    <col min="4603" max="4603" width="11.140625" style="1" customWidth="1"/>
    <col min="4604" max="4604" width="10.7109375" style="1" customWidth="1"/>
    <col min="4605" max="4605" width="12.5703125" style="1" customWidth="1"/>
    <col min="4606" max="4606" width="6.5703125" style="1" customWidth="1"/>
    <col min="4607" max="4607" width="28.7109375" style="1" customWidth="1"/>
    <col min="4608" max="4614" width="0" style="1" hidden="1" customWidth="1"/>
    <col min="4615" max="4615" width="13.42578125" style="1" customWidth="1"/>
    <col min="4616" max="4616" width="11.140625" style="1" customWidth="1"/>
    <col min="4617" max="4617" width="9.85546875" style="1" customWidth="1"/>
    <col min="4618" max="4618" width="12.140625" style="1" customWidth="1"/>
    <col min="4619" max="4854" width="9.140625" style="1"/>
    <col min="4855" max="4855" width="6.5703125" style="1" customWidth="1"/>
    <col min="4856" max="4856" width="24.5703125" style="1" customWidth="1"/>
    <col min="4857" max="4857" width="0" style="1" hidden="1" customWidth="1"/>
    <col min="4858" max="4858" width="10.85546875" style="1" customWidth="1"/>
    <col min="4859" max="4859" width="11.140625" style="1" customWidth="1"/>
    <col min="4860" max="4860" width="10.7109375" style="1" customWidth="1"/>
    <col min="4861" max="4861" width="12.5703125" style="1" customWidth="1"/>
    <col min="4862" max="4862" width="6.5703125" style="1" customWidth="1"/>
    <col min="4863" max="4863" width="28.7109375" style="1" customWidth="1"/>
    <col min="4864" max="4870" width="0" style="1" hidden="1" customWidth="1"/>
    <col min="4871" max="4871" width="13.42578125" style="1" customWidth="1"/>
    <col min="4872" max="4872" width="11.140625" style="1" customWidth="1"/>
    <col min="4873" max="4873" width="9.85546875" style="1" customWidth="1"/>
    <col min="4874" max="4874" width="12.140625" style="1" customWidth="1"/>
    <col min="4875" max="5110" width="9.140625" style="1"/>
    <col min="5111" max="5111" width="6.5703125" style="1" customWidth="1"/>
    <col min="5112" max="5112" width="24.5703125" style="1" customWidth="1"/>
    <col min="5113" max="5113" width="0" style="1" hidden="1" customWidth="1"/>
    <col min="5114" max="5114" width="10.85546875" style="1" customWidth="1"/>
    <col min="5115" max="5115" width="11.140625" style="1" customWidth="1"/>
    <col min="5116" max="5116" width="10.7109375" style="1" customWidth="1"/>
    <col min="5117" max="5117" width="12.5703125" style="1" customWidth="1"/>
    <col min="5118" max="5118" width="6.5703125" style="1" customWidth="1"/>
    <col min="5119" max="5119" width="28.7109375" style="1" customWidth="1"/>
    <col min="5120" max="5126" width="0" style="1" hidden="1" customWidth="1"/>
    <col min="5127" max="5127" width="13.42578125" style="1" customWidth="1"/>
    <col min="5128" max="5128" width="11.140625" style="1" customWidth="1"/>
    <col min="5129" max="5129" width="9.85546875" style="1" customWidth="1"/>
    <col min="5130" max="5130" width="12.140625" style="1" customWidth="1"/>
    <col min="5131" max="5366" width="9.140625" style="1"/>
    <col min="5367" max="5367" width="6.5703125" style="1" customWidth="1"/>
    <col min="5368" max="5368" width="24.5703125" style="1" customWidth="1"/>
    <col min="5369" max="5369" width="0" style="1" hidden="1" customWidth="1"/>
    <col min="5370" max="5370" width="10.85546875" style="1" customWidth="1"/>
    <col min="5371" max="5371" width="11.140625" style="1" customWidth="1"/>
    <col min="5372" max="5372" width="10.7109375" style="1" customWidth="1"/>
    <col min="5373" max="5373" width="12.5703125" style="1" customWidth="1"/>
    <col min="5374" max="5374" width="6.5703125" style="1" customWidth="1"/>
    <col min="5375" max="5375" width="28.7109375" style="1" customWidth="1"/>
    <col min="5376" max="5382" width="0" style="1" hidden="1" customWidth="1"/>
    <col min="5383" max="5383" width="13.42578125" style="1" customWidth="1"/>
    <col min="5384" max="5384" width="11.140625" style="1" customWidth="1"/>
    <col min="5385" max="5385" width="9.85546875" style="1" customWidth="1"/>
    <col min="5386" max="5386" width="12.140625" style="1" customWidth="1"/>
    <col min="5387" max="5622" width="9.140625" style="1"/>
    <col min="5623" max="5623" width="6.5703125" style="1" customWidth="1"/>
    <col min="5624" max="5624" width="24.5703125" style="1" customWidth="1"/>
    <col min="5625" max="5625" width="0" style="1" hidden="1" customWidth="1"/>
    <col min="5626" max="5626" width="10.85546875" style="1" customWidth="1"/>
    <col min="5627" max="5627" width="11.140625" style="1" customWidth="1"/>
    <col min="5628" max="5628" width="10.7109375" style="1" customWidth="1"/>
    <col min="5629" max="5629" width="12.5703125" style="1" customWidth="1"/>
    <col min="5630" max="5630" width="6.5703125" style="1" customWidth="1"/>
    <col min="5631" max="5631" width="28.7109375" style="1" customWidth="1"/>
    <col min="5632" max="5638" width="0" style="1" hidden="1" customWidth="1"/>
    <col min="5639" max="5639" width="13.42578125" style="1" customWidth="1"/>
    <col min="5640" max="5640" width="11.140625" style="1" customWidth="1"/>
    <col min="5641" max="5641" width="9.85546875" style="1" customWidth="1"/>
    <col min="5642" max="5642" width="12.140625" style="1" customWidth="1"/>
    <col min="5643" max="5878" width="9.140625" style="1"/>
    <col min="5879" max="5879" width="6.5703125" style="1" customWidth="1"/>
    <col min="5880" max="5880" width="24.5703125" style="1" customWidth="1"/>
    <col min="5881" max="5881" width="0" style="1" hidden="1" customWidth="1"/>
    <col min="5882" max="5882" width="10.85546875" style="1" customWidth="1"/>
    <col min="5883" max="5883" width="11.140625" style="1" customWidth="1"/>
    <col min="5884" max="5884" width="10.7109375" style="1" customWidth="1"/>
    <col min="5885" max="5885" width="12.5703125" style="1" customWidth="1"/>
    <col min="5886" max="5886" width="6.5703125" style="1" customWidth="1"/>
    <col min="5887" max="5887" width="28.7109375" style="1" customWidth="1"/>
    <col min="5888" max="5894" width="0" style="1" hidden="1" customWidth="1"/>
    <col min="5895" max="5895" width="13.42578125" style="1" customWidth="1"/>
    <col min="5896" max="5896" width="11.140625" style="1" customWidth="1"/>
    <col min="5897" max="5897" width="9.85546875" style="1" customWidth="1"/>
    <col min="5898" max="5898" width="12.140625" style="1" customWidth="1"/>
    <col min="5899" max="6134" width="9.140625" style="1"/>
    <col min="6135" max="6135" width="6.5703125" style="1" customWidth="1"/>
    <col min="6136" max="6136" width="24.5703125" style="1" customWidth="1"/>
    <col min="6137" max="6137" width="0" style="1" hidden="1" customWidth="1"/>
    <col min="6138" max="6138" width="10.85546875" style="1" customWidth="1"/>
    <col min="6139" max="6139" width="11.140625" style="1" customWidth="1"/>
    <col min="6140" max="6140" width="10.7109375" style="1" customWidth="1"/>
    <col min="6141" max="6141" width="12.5703125" style="1" customWidth="1"/>
    <col min="6142" max="6142" width="6.5703125" style="1" customWidth="1"/>
    <col min="6143" max="6143" width="28.7109375" style="1" customWidth="1"/>
    <col min="6144" max="6150" width="0" style="1" hidden="1" customWidth="1"/>
    <col min="6151" max="6151" width="13.42578125" style="1" customWidth="1"/>
    <col min="6152" max="6152" width="11.140625" style="1" customWidth="1"/>
    <col min="6153" max="6153" width="9.85546875" style="1" customWidth="1"/>
    <col min="6154" max="6154" width="12.140625" style="1" customWidth="1"/>
    <col min="6155" max="6390" width="9.140625" style="1"/>
    <col min="6391" max="6391" width="6.5703125" style="1" customWidth="1"/>
    <col min="6392" max="6392" width="24.5703125" style="1" customWidth="1"/>
    <col min="6393" max="6393" width="0" style="1" hidden="1" customWidth="1"/>
    <col min="6394" max="6394" width="10.85546875" style="1" customWidth="1"/>
    <col min="6395" max="6395" width="11.140625" style="1" customWidth="1"/>
    <col min="6396" max="6396" width="10.7109375" style="1" customWidth="1"/>
    <col min="6397" max="6397" width="12.5703125" style="1" customWidth="1"/>
    <col min="6398" max="6398" width="6.5703125" style="1" customWidth="1"/>
    <col min="6399" max="6399" width="28.7109375" style="1" customWidth="1"/>
    <col min="6400" max="6406" width="0" style="1" hidden="1" customWidth="1"/>
    <col min="6407" max="6407" width="13.42578125" style="1" customWidth="1"/>
    <col min="6408" max="6408" width="11.140625" style="1" customWidth="1"/>
    <col min="6409" max="6409" width="9.85546875" style="1" customWidth="1"/>
    <col min="6410" max="6410" width="12.140625" style="1" customWidth="1"/>
    <col min="6411" max="6646" width="9.140625" style="1"/>
    <col min="6647" max="6647" width="6.5703125" style="1" customWidth="1"/>
    <col min="6648" max="6648" width="24.5703125" style="1" customWidth="1"/>
    <col min="6649" max="6649" width="0" style="1" hidden="1" customWidth="1"/>
    <col min="6650" max="6650" width="10.85546875" style="1" customWidth="1"/>
    <col min="6651" max="6651" width="11.140625" style="1" customWidth="1"/>
    <col min="6652" max="6652" width="10.7109375" style="1" customWidth="1"/>
    <col min="6653" max="6653" width="12.5703125" style="1" customWidth="1"/>
    <col min="6654" max="6654" width="6.5703125" style="1" customWidth="1"/>
    <col min="6655" max="6655" width="28.7109375" style="1" customWidth="1"/>
    <col min="6656" max="6662" width="0" style="1" hidden="1" customWidth="1"/>
    <col min="6663" max="6663" width="13.42578125" style="1" customWidth="1"/>
    <col min="6664" max="6664" width="11.140625" style="1" customWidth="1"/>
    <col min="6665" max="6665" width="9.85546875" style="1" customWidth="1"/>
    <col min="6666" max="6666" width="12.140625" style="1" customWidth="1"/>
    <col min="6667" max="6902" width="9.140625" style="1"/>
    <col min="6903" max="6903" width="6.5703125" style="1" customWidth="1"/>
    <col min="6904" max="6904" width="24.5703125" style="1" customWidth="1"/>
    <col min="6905" max="6905" width="0" style="1" hidden="1" customWidth="1"/>
    <col min="6906" max="6906" width="10.85546875" style="1" customWidth="1"/>
    <col min="6907" max="6907" width="11.140625" style="1" customWidth="1"/>
    <col min="6908" max="6908" width="10.7109375" style="1" customWidth="1"/>
    <col min="6909" max="6909" width="12.5703125" style="1" customWidth="1"/>
    <col min="6910" max="6910" width="6.5703125" style="1" customWidth="1"/>
    <col min="6911" max="6911" width="28.7109375" style="1" customWidth="1"/>
    <col min="6912" max="6918" width="0" style="1" hidden="1" customWidth="1"/>
    <col min="6919" max="6919" width="13.42578125" style="1" customWidth="1"/>
    <col min="6920" max="6920" width="11.140625" style="1" customWidth="1"/>
    <col min="6921" max="6921" width="9.85546875" style="1" customWidth="1"/>
    <col min="6922" max="6922" width="12.140625" style="1" customWidth="1"/>
    <col min="6923" max="7158" width="9.140625" style="1"/>
    <col min="7159" max="7159" width="6.5703125" style="1" customWidth="1"/>
    <col min="7160" max="7160" width="24.5703125" style="1" customWidth="1"/>
    <col min="7161" max="7161" width="0" style="1" hidden="1" customWidth="1"/>
    <col min="7162" max="7162" width="10.85546875" style="1" customWidth="1"/>
    <col min="7163" max="7163" width="11.140625" style="1" customWidth="1"/>
    <col min="7164" max="7164" width="10.7109375" style="1" customWidth="1"/>
    <col min="7165" max="7165" width="12.5703125" style="1" customWidth="1"/>
    <col min="7166" max="7166" width="6.5703125" style="1" customWidth="1"/>
    <col min="7167" max="7167" width="28.7109375" style="1" customWidth="1"/>
    <col min="7168" max="7174" width="0" style="1" hidden="1" customWidth="1"/>
    <col min="7175" max="7175" width="13.42578125" style="1" customWidth="1"/>
    <col min="7176" max="7176" width="11.140625" style="1" customWidth="1"/>
    <col min="7177" max="7177" width="9.85546875" style="1" customWidth="1"/>
    <col min="7178" max="7178" width="12.140625" style="1" customWidth="1"/>
    <col min="7179" max="7414" width="9.140625" style="1"/>
    <col min="7415" max="7415" width="6.5703125" style="1" customWidth="1"/>
    <col min="7416" max="7416" width="24.5703125" style="1" customWidth="1"/>
    <col min="7417" max="7417" width="0" style="1" hidden="1" customWidth="1"/>
    <col min="7418" max="7418" width="10.85546875" style="1" customWidth="1"/>
    <col min="7419" max="7419" width="11.140625" style="1" customWidth="1"/>
    <col min="7420" max="7420" width="10.7109375" style="1" customWidth="1"/>
    <col min="7421" max="7421" width="12.5703125" style="1" customWidth="1"/>
    <col min="7422" max="7422" width="6.5703125" style="1" customWidth="1"/>
    <col min="7423" max="7423" width="28.7109375" style="1" customWidth="1"/>
    <col min="7424" max="7430" width="0" style="1" hidden="1" customWidth="1"/>
    <col min="7431" max="7431" width="13.42578125" style="1" customWidth="1"/>
    <col min="7432" max="7432" width="11.140625" style="1" customWidth="1"/>
    <col min="7433" max="7433" width="9.85546875" style="1" customWidth="1"/>
    <col min="7434" max="7434" width="12.140625" style="1" customWidth="1"/>
    <col min="7435" max="7670" width="9.140625" style="1"/>
    <col min="7671" max="7671" width="6.5703125" style="1" customWidth="1"/>
    <col min="7672" max="7672" width="24.5703125" style="1" customWidth="1"/>
    <col min="7673" max="7673" width="0" style="1" hidden="1" customWidth="1"/>
    <col min="7674" max="7674" width="10.85546875" style="1" customWidth="1"/>
    <col min="7675" max="7675" width="11.140625" style="1" customWidth="1"/>
    <col min="7676" max="7676" width="10.7109375" style="1" customWidth="1"/>
    <col min="7677" max="7677" width="12.5703125" style="1" customWidth="1"/>
    <col min="7678" max="7678" width="6.5703125" style="1" customWidth="1"/>
    <col min="7679" max="7679" width="28.7109375" style="1" customWidth="1"/>
    <col min="7680" max="7686" width="0" style="1" hidden="1" customWidth="1"/>
    <col min="7687" max="7687" width="13.42578125" style="1" customWidth="1"/>
    <col min="7688" max="7688" width="11.140625" style="1" customWidth="1"/>
    <col min="7689" max="7689" width="9.85546875" style="1" customWidth="1"/>
    <col min="7690" max="7690" width="12.140625" style="1" customWidth="1"/>
    <col min="7691" max="7926" width="9.140625" style="1"/>
    <col min="7927" max="7927" width="6.5703125" style="1" customWidth="1"/>
    <col min="7928" max="7928" width="24.5703125" style="1" customWidth="1"/>
    <col min="7929" max="7929" width="0" style="1" hidden="1" customWidth="1"/>
    <col min="7930" max="7930" width="10.85546875" style="1" customWidth="1"/>
    <col min="7931" max="7931" width="11.140625" style="1" customWidth="1"/>
    <col min="7932" max="7932" width="10.7109375" style="1" customWidth="1"/>
    <col min="7933" max="7933" width="12.5703125" style="1" customWidth="1"/>
    <col min="7934" max="7934" width="6.5703125" style="1" customWidth="1"/>
    <col min="7935" max="7935" width="28.7109375" style="1" customWidth="1"/>
    <col min="7936" max="7942" width="0" style="1" hidden="1" customWidth="1"/>
    <col min="7943" max="7943" width="13.42578125" style="1" customWidth="1"/>
    <col min="7944" max="7944" width="11.140625" style="1" customWidth="1"/>
    <col min="7945" max="7945" width="9.85546875" style="1" customWidth="1"/>
    <col min="7946" max="7946" width="12.140625" style="1" customWidth="1"/>
    <col min="7947" max="8182" width="9.140625" style="1"/>
    <col min="8183" max="8183" width="6.5703125" style="1" customWidth="1"/>
    <col min="8184" max="8184" width="24.5703125" style="1" customWidth="1"/>
    <col min="8185" max="8185" width="0" style="1" hidden="1" customWidth="1"/>
    <col min="8186" max="8186" width="10.85546875" style="1" customWidth="1"/>
    <col min="8187" max="8187" width="11.140625" style="1" customWidth="1"/>
    <col min="8188" max="8188" width="10.7109375" style="1" customWidth="1"/>
    <col min="8189" max="8189" width="12.5703125" style="1" customWidth="1"/>
    <col min="8190" max="8190" width="6.5703125" style="1" customWidth="1"/>
    <col min="8191" max="8191" width="28.7109375" style="1" customWidth="1"/>
    <col min="8192" max="8198" width="0" style="1" hidden="1" customWidth="1"/>
    <col min="8199" max="8199" width="13.42578125" style="1" customWidth="1"/>
    <col min="8200" max="8200" width="11.140625" style="1" customWidth="1"/>
    <col min="8201" max="8201" width="9.85546875" style="1" customWidth="1"/>
    <col min="8202" max="8202" width="12.140625" style="1" customWidth="1"/>
    <col min="8203" max="8438" width="9.140625" style="1"/>
    <col min="8439" max="8439" width="6.5703125" style="1" customWidth="1"/>
    <col min="8440" max="8440" width="24.5703125" style="1" customWidth="1"/>
    <col min="8441" max="8441" width="0" style="1" hidden="1" customWidth="1"/>
    <col min="8442" max="8442" width="10.85546875" style="1" customWidth="1"/>
    <col min="8443" max="8443" width="11.140625" style="1" customWidth="1"/>
    <col min="8444" max="8444" width="10.7109375" style="1" customWidth="1"/>
    <col min="8445" max="8445" width="12.5703125" style="1" customWidth="1"/>
    <col min="8446" max="8446" width="6.5703125" style="1" customWidth="1"/>
    <col min="8447" max="8447" width="28.7109375" style="1" customWidth="1"/>
    <col min="8448" max="8454" width="0" style="1" hidden="1" customWidth="1"/>
    <col min="8455" max="8455" width="13.42578125" style="1" customWidth="1"/>
    <col min="8456" max="8456" width="11.140625" style="1" customWidth="1"/>
    <col min="8457" max="8457" width="9.85546875" style="1" customWidth="1"/>
    <col min="8458" max="8458" width="12.140625" style="1" customWidth="1"/>
    <col min="8459" max="8694" width="9.140625" style="1"/>
    <col min="8695" max="8695" width="6.5703125" style="1" customWidth="1"/>
    <col min="8696" max="8696" width="24.5703125" style="1" customWidth="1"/>
    <col min="8697" max="8697" width="0" style="1" hidden="1" customWidth="1"/>
    <col min="8698" max="8698" width="10.85546875" style="1" customWidth="1"/>
    <col min="8699" max="8699" width="11.140625" style="1" customWidth="1"/>
    <col min="8700" max="8700" width="10.7109375" style="1" customWidth="1"/>
    <col min="8701" max="8701" width="12.5703125" style="1" customWidth="1"/>
    <col min="8702" max="8702" width="6.5703125" style="1" customWidth="1"/>
    <col min="8703" max="8703" width="28.7109375" style="1" customWidth="1"/>
    <col min="8704" max="8710" width="0" style="1" hidden="1" customWidth="1"/>
    <col min="8711" max="8711" width="13.42578125" style="1" customWidth="1"/>
    <col min="8712" max="8712" width="11.140625" style="1" customWidth="1"/>
    <col min="8713" max="8713" width="9.85546875" style="1" customWidth="1"/>
    <col min="8714" max="8714" width="12.140625" style="1" customWidth="1"/>
    <col min="8715" max="8950" width="9.140625" style="1"/>
    <col min="8951" max="8951" width="6.5703125" style="1" customWidth="1"/>
    <col min="8952" max="8952" width="24.5703125" style="1" customWidth="1"/>
    <col min="8953" max="8953" width="0" style="1" hidden="1" customWidth="1"/>
    <col min="8954" max="8954" width="10.85546875" style="1" customWidth="1"/>
    <col min="8955" max="8955" width="11.140625" style="1" customWidth="1"/>
    <col min="8956" max="8956" width="10.7109375" style="1" customWidth="1"/>
    <col min="8957" max="8957" width="12.5703125" style="1" customWidth="1"/>
    <col min="8958" max="8958" width="6.5703125" style="1" customWidth="1"/>
    <col min="8959" max="8959" width="28.7109375" style="1" customWidth="1"/>
    <col min="8960" max="8966" width="0" style="1" hidden="1" customWidth="1"/>
    <col min="8967" max="8967" width="13.42578125" style="1" customWidth="1"/>
    <col min="8968" max="8968" width="11.140625" style="1" customWidth="1"/>
    <col min="8969" max="8969" width="9.85546875" style="1" customWidth="1"/>
    <col min="8970" max="8970" width="12.140625" style="1" customWidth="1"/>
    <col min="8971" max="9206" width="9.140625" style="1"/>
    <col min="9207" max="9207" width="6.5703125" style="1" customWidth="1"/>
    <col min="9208" max="9208" width="24.5703125" style="1" customWidth="1"/>
    <col min="9209" max="9209" width="0" style="1" hidden="1" customWidth="1"/>
    <col min="9210" max="9210" width="10.85546875" style="1" customWidth="1"/>
    <col min="9211" max="9211" width="11.140625" style="1" customWidth="1"/>
    <col min="9212" max="9212" width="10.7109375" style="1" customWidth="1"/>
    <col min="9213" max="9213" width="12.5703125" style="1" customWidth="1"/>
    <col min="9214" max="9214" width="6.5703125" style="1" customWidth="1"/>
    <col min="9215" max="9215" width="28.7109375" style="1" customWidth="1"/>
    <col min="9216" max="9222" width="0" style="1" hidden="1" customWidth="1"/>
    <col min="9223" max="9223" width="13.42578125" style="1" customWidth="1"/>
    <col min="9224" max="9224" width="11.140625" style="1" customWidth="1"/>
    <col min="9225" max="9225" width="9.85546875" style="1" customWidth="1"/>
    <col min="9226" max="9226" width="12.140625" style="1" customWidth="1"/>
    <col min="9227" max="9462" width="9.140625" style="1"/>
    <col min="9463" max="9463" width="6.5703125" style="1" customWidth="1"/>
    <col min="9464" max="9464" width="24.5703125" style="1" customWidth="1"/>
    <col min="9465" max="9465" width="0" style="1" hidden="1" customWidth="1"/>
    <col min="9466" max="9466" width="10.85546875" style="1" customWidth="1"/>
    <col min="9467" max="9467" width="11.140625" style="1" customWidth="1"/>
    <col min="9468" max="9468" width="10.7109375" style="1" customWidth="1"/>
    <col min="9469" max="9469" width="12.5703125" style="1" customWidth="1"/>
    <col min="9470" max="9470" width="6.5703125" style="1" customWidth="1"/>
    <col min="9471" max="9471" width="28.7109375" style="1" customWidth="1"/>
    <col min="9472" max="9478" width="0" style="1" hidden="1" customWidth="1"/>
    <col min="9479" max="9479" width="13.42578125" style="1" customWidth="1"/>
    <col min="9480" max="9480" width="11.140625" style="1" customWidth="1"/>
    <col min="9481" max="9481" width="9.85546875" style="1" customWidth="1"/>
    <col min="9482" max="9482" width="12.140625" style="1" customWidth="1"/>
    <col min="9483" max="9718" width="9.140625" style="1"/>
    <col min="9719" max="9719" width="6.5703125" style="1" customWidth="1"/>
    <col min="9720" max="9720" width="24.5703125" style="1" customWidth="1"/>
    <col min="9721" max="9721" width="0" style="1" hidden="1" customWidth="1"/>
    <col min="9722" max="9722" width="10.85546875" style="1" customWidth="1"/>
    <col min="9723" max="9723" width="11.140625" style="1" customWidth="1"/>
    <col min="9724" max="9724" width="10.7109375" style="1" customWidth="1"/>
    <col min="9725" max="9725" width="12.5703125" style="1" customWidth="1"/>
    <col min="9726" max="9726" width="6.5703125" style="1" customWidth="1"/>
    <col min="9727" max="9727" width="28.7109375" style="1" customWidth="1"/>
    <col min="9728" max="9734" width="0" style="1" hidden="1" customWidth="1"/>
    <col min="9735" max="9735" width="13.42578125" style="1" customWidth="1"/>
    <col min="9736" max="9736" width="11.140625" style="1" customWidth="1"/>
    <col min="9737" max="9737" width="9.85546875" style="1" customWidth="1"/>
    <col min="9738" max="9738" width="12.140625" style="1" customWidth="1"/>
    <col min="9739" max="9974" width="9.140625" style="1"/>
    <col min="9975" max="9975" width="6.5703125" style="1" customWidth="1"/>
    <col min="9976" max="9976" width="24.5703125" style="1" customWidth="1"/>
    <col min="9977" max="9977" width="0" style="1" hidden="1" customWidth="1"/>
    <col min="9978" max="9978" width="10.85546875" style="1" customWidth="1"/>
    <col min="9979" max="9979" width="11.140625" style="1" customWidth="1"/>
    <col min="9980" max="9980" width="10.7109375" style="1" customWidth="1"/>
    <col min="9981" max="9981" width="12.5703125" style="1" customWidth="1"/>
    <col min="9982" max="9982" width="6.5703125" style="1" customWidth="1"/>
    <col min="9983" max="9983" width="28.7109375" style="1" customWidth="1"/>
    <col min="9984" max="9990" width="0" style="1" hidden="1" customWidth="1"/>
    <col min="9991" max="9991" width="13.42578125" style="1" customWidth="1"/>
    <col min="9992" max="9992" width="11.140625" style="1" customWidth="1"/>
    <col min="9993" max="9993" width="9.85546875" style="1" customWidth="1"/>
    <col min="9994" max="9994" width="12.140625" style="1" customWidth="1"/>
    <col min="9995" max="10230" width="9.140625" style="1"/>
    <col min="10231" max="10231" width="6.5703125" style="1" customWidth="1"/>
    <col min="10232" max="10232" width="24.5703125" style="1" customWidth="1"/>
    <col min="10233" max="10233" width="0" style="1" hidden="1" customWidth="1"/>
    <col min="10234" max="10234" width="10.85546875" style="1" customWidth="1"/>
    <col min="10235" max="10235" width="11.140625" style="1" customWidth="1"/>
    <col min="10236" max="10236" width="10.7109375" style="1" customWidth="1"/>
    <col min="10237" max="10237" width="12.5703125" style="1" customWidth="1"/>
    <col min="10238" max="10238" width="6.5703125" style="1" customWidth="1"/>
    <col min="10239" max="10239" width="28.7109375" style="1" customWidth="1"/>
    <col min="10240" max="10246" width="0" style="1" hidden="1" customWidth="1"/>
    <col min="10247" max="10247" width="13.42578125" style="1" customWidth="1"/>
    <col min="10248" max="10248" width="11.140625" style="1" customWidth="1"/>
    <col min="10249" max="10249" width="9.85546875" style="1" customWidth="1"/>
    <col min="10250" max="10250" width="12.140625" style="1" customWidth="1"/>
    <col min="10251" max="10486" width="9.140625" style="1"/>
    <col min="10487" max="10487" width="6.5703125" style="1" customWidth="1"/>
    <col min="10488" max="10488" width="24.5703125" style="1" customWidth="1"/>
    <col min="10489" max="10489" width="0" style="1" hidden="1" customWidth="1"/>
    <col min="10490" max="10490" width="10.85546875" style="1" customWidth="1"/>
    <col min="10491" max="10491" width="11.140625" style="1" customWidth="1"/>
    <col min="10492" max="10492" width="10.7109375" style="1" customWidth="1"/>
    <col min="10493" max="10493" width="12.5703125" style="1" customWidth="1"/>
    <col min="10494" max="10494" width="6.5703125" style="1" customWidth="1"/>
    <col min="10495" max="10495" width="28.7109375" style="1" customWidth="1"/>
    <col min="10496" max="10502" width="0" style="1" hidden="1" customWidth="1"/>
    <col min="10503" max="10503" width="13.42578125" style="1" customWidth="1"/>
    <col min="10504" max="10504" width="11.140625" style="1" customWidth="1"/>
    <col min="10505" max="10505" width="9.85546875" style="1" customWidth="1"/>
    <col min="10506" max="10506" width="12.140625" style="1" customWidth="1"/>
    <col min="10507" max="10742" width="9.140625" style="1"/>
    <col min="10743" max="10743" width="6.5703125" style="1" customWidth="1"/>
    <col min="10744" max="10744" width="24.5703125" style="1" customWidth="1"/>
    <col min="10745" max="10745" width="0" style="1" hidden="1" customWidth="1"/>
    <col min="10746" max="10746" width="10.85546875" style="1" customWidth="1"/>
    <col min="10747" max="10747" width="11.140625" style="1" customWidth="1"/>
    <col min="10748" max="10748" width="10.7109375" style="1" customWidth="1"/>
    <col min="10749" max="10749" width="12.5703125" style="1" customWidth="1"/>
    <col min="10750" max="10750" width="6.5703125" style="1" customWidth="1"/>
    <col min="10751" max="10751" width="28.7109375" style="1" customWidth="1"/>
    <col min="10752" max="10758" width="0" style="1" hidden="1" customWidth="1"/>
    <col min="10759" max="10759" width="13.42578125" style="1" customWidth="1"/>
    <col min="10760" max="10760" width="11.140625" style="1" customWidth="1"/>
    <col min="10761" max="10761" width="9.85546875" style="1" customWidth="1"/>
    <col min="10762" max="10762" width="12.140625" style="1" customWidth="1"/>
    <col min="10763" max="10998" width="9.140625" style="1"/>
    <col min="10999" max="10999" width="6.5703125" style="1" customWidth="1"/>
    <col min="11000" max="11000" width="24.5703125" style="1" customWidth="1"/>
    <col min="11001" max="11001" width="0" style="1" hidden="1" customWidth="1"/>
    <col min="11002" max="11002" width="10.85546875" style="1" customWidth="1"/>
    <col min="11003" max="11003" width="11.140625" style="1" customWidth="1"/>
    <col min="11004" max="11004" width="10.7109375" style="1" customWidth="1"/>
    <col min="11005" max="11005" width="12.5703125" style="1" customWidth="1"/>
    <col min="11006" max="11006" width="6.5703125" style="1" customWidth="1"/>
    <col min="11007" max="11007" width="28.7109375" style="1" customWidth="1"/>
    <col min="11008" max="11014" width="0" style="1" hidden="1" customWidth="1"/>
    <col min="11015" max="11015" width="13.42578125" style="1" customWidth="1"/>
    <col min="11016" max="11016" width="11.140625" style="1" customWidth="1"/>
    <col min="11017" max="11017" width="9.85546875" style="1" customWidth="1"/>
    <col min="11018" max="11018" width="12.140625" style="1" customWidth="1"/>
    <col min="11019" max="11254" width="9.140625" style="1"/>
    <col min="11255" max="11255" width="6.5703125" style="1" customWidth="1"/>
    <col min="11256" max="11256" width="24.5703125" style="1" customWidth="1"/>
    <col min="11257" max="11257" width="0" style="1" hidden="1" customWidth="1"/>
    <col min="11258" max="11258" width="10.85546875" style="1" customWidth="1"/>
    <col min="11259" max="11259" width="11.140625" style="1" customWidth="1"/>
    <col min="11260" max="11260" width="10.7109375" style="1" customWidth="1"/>
    <col min="11261" max="11261" width="12.5703125" style="1" customWidth="1"/>
    <col min="11262" max="11262" width="6.5703125" style="1" customWidth="1"/>
    <col min="11263" max="11263" width="28.7109375" style="1" customWidth="1"/>
    <col min="11264" max="11270" width="0" style="1" hidden="1" customWidth="1"/>
    <col min="11271" max="11271" width="13.42578125" style="1" customWidth="1"/>
    <col min="11272" max="11272" width="11.140625" style="1" customWidth="1"/>
    <col min="11273" max="11273" width="9.85546875" style="1" customWidth="1"/>
    <col min="11274" max="11274" width="12.140625" style="1" customWidth="1"/>
    <col min="11275" max="11510" width="9.140625" style="1"/>
    <col min="11511" max="11511" width="6.5703125" style="1" customWidth="1"/>
    <col min="11512" max="11512" width="24.5703125" style="1" customWidth="1"/>
    <col min="11513" max="11513" width="0" style="1" hidden="1" customWidth="1"/>
    <col min="11514" max="11514" width="10.85546875" style="1" customWidth="1"/>
    <col min="11515" max="11515" width="11.140625" style="1" customWidth="1"/>
    <col min="11516" max="11516" width="10.7109375" style="1" customWidth="1"/>
    <col min="11517" max="11517" width="12.5703125" style="1" customWidth="1"/>
    <col min="11518" max="11518" width="6.5703125" style="1" customWidth="1"/>
    <col min="11519" max="11519" width="28.7109375" style="1" customWidth="1"/>
    <col min="11520" max="11526" width="0" style="1" hidden="1" customWidth="1"/>
    <col min="11527" max="11527" width="13.42578125" style="1" customWidth="1"/>
    <col min="11528" max="11528" width="11.140625" style="1" customWidth="1"/>
    <col min="11529" max="11529" width="9.85546875" style="1" customWidth="1"/>
    <col min="11530" max="11530" width="12.140625" style="1" customWidth="1"/>
    <col min="11531" max="11766" width="9.140625" style="1"/>
    <col min="11767" max="11767" width="6.5703125" style="1" customWidth="1"/>
    <col min="11768" max="11768" width="24.5703125" style="1" customWidth="1"/>
    <col min="11769" max="11769" width="0" style="1" hidden="1" customWidth="1"/>
    <col min="11770" max="11770" width="10.85546875" style="1" customWidth="1"/>
    <col min="11771" max="11771" width="11.140625" style="1" customWidth="1"/>
    <col min="11772" max="11772" width="10.7109375" style="1" customWidth="1"/>
    <col min="11773" max="11773" width="12.5703125" style="1" customWidth="1"/>
    <col min="11774" max="11774" width="6.5703125" style="1" customWidth="1"/>
    <col min="11775" max="11775" width="28.7109375" style="1" customWidth="1"/>
    <col min="11776" max="11782" width="0" style="1" hidden="1" customWidth="1"/>
    <col min="11783" max="11783" width="13.42578125" style="1" customWidth="1"/>
    <col min="11784" max="11784" width="11.140625" style="1" customWidth="1"/>
    <col min="11785" max="11785" width="9.85546875" style="1" customWidth="1"/>
    <col min="11786" max="11786" width="12.140625" style="1" customWidth="1"/>
    <col min="11787" max="12022" width="9.140625" style="1"/>
    <col min="12023" max="12023" width="6.5703125" style="1" customWidth="1"/>
    <col min="12024" max="12024" width="24.5703125" style="1" customWidth="1"/>
    <col min="12025" max="12025" width="0" style="1" hidden="1" customWidth="1"/>
    <col min="12026" max="12026" width="10.85546875" style="1" customWidth="1"/>
    <col min="12027" max="12027" width="11.140625" style="1" customWidth="1"/>
    <col min="12028" max="12028" width="10.7109375" style="1" customWidth="1"/>
    <col min="12029" max="12029" width="12.5703125" style="1" customWidth="1"/>
    <col min="12030" max="12030" width="6.5703125" style="1" customWidth="1"/>
    <col min="12031" max="12031" width="28.7109375" style="1" customWidth="1"/>
    <col min="12032" max="12038" width="0" style="1" hidden="1" customWidth="1"/>
    <col min="12039" max="12039" width="13.42578125" style="1" customWidth="1"/>
    <col min="12040" max="12040" width="11.140625" style="1" customWidth="1"/>
    <col min="12041" max="12041" width="9.85546875" style="1" customWidth="1"/>
    <col min="12042" max="12042" width="12.140625" style="1" customWidth="1"/>
    <col min="12043" max="12278" width="9.140625" style="1"/>
    <col min="12279" max="12279" width="6.5703125" style="1" customWidth="1"/>
    <col min="12280" max="12280" width="24.5703125" style="1" customWidth="1"/>
    <col min="12281" max="12281" width="0" style="1" hidden="1" customWidth="1"/>
    <col min="12282" max="12282" width="10.85546875" style="1" customWidth="1"/>
    <col min="12283" max="12283" width="11.140625" style="1" customWidth="1"/>
    <col min="12284" max="12284" width="10.7109375" style="1" customWidth="1"/>
    <col min="12285" max="12285" width="12.5703125" style="1" customWidth="1"/>
    <col min="12286" max="12286" width="6.5703125" style="1" customWidth="1"/>
    <col min="12287" max="12287" width="28.7109375" style="1" customWidth="1"/>
    <col min="12288" max="12294" width="0" style="1" hidden="1" customWidth="1"/>
    <col min="12295" max="12295" width="13.42578125" style="1" customWidth="1"/>
    <col min="12296" max="12296" width="11.140625" style="1" customWidth="1"/>
    <col min="12297" max="12297" width="9.85546875" style="1" customWidth="1"/>
    <col min="12298" max="12298" width="12.140625" style="1" customWidth="1"/>
    <col min="12299" max="12534" width="9.140625" style="1"/>
    <col min="12535" max="12535" width="6.5703125" style="1" customWidth="1"/>
    <col min="12536" max="12536" width="24.5703125" style="1" customWidth="1"/>
    <col min="12537" max="12537" width="0" style="1" hidden="1" customWidth="1"/>
    <col min="12538" max="12538" width="10.85546875" style="1" customWidth="1"/>
    <col min="12539" max="12539" width="11.140625" style="1" customWidth="1"/>
    <col min="12540" max="12540" width="10.7109375" style="1" customWidth="1"/>
    <col min="12541" max="12541" width="12.5703125" style="1" customWidth="1"/>
    <col min="12542" max="12542" width="6.5703125" style="1" customWidth="1"/>
    <col min="12543" max="12543" width="28.7109375" style="1" customWidth="1"/>
    <col min="12544" max="12550" width="0" style="1" hidden="1" customWidth="1"/>
    <col min="12551" max="12551" width="13.42578125" style="1" customWidth="1"/>
    <col min="12552" max="12552" width="11.140625" style="1" customWidth="1"/>
    <col min="12553" max="12553" width="9.85546875" style="1" customWidth="1"/>
    <col min="12554" max="12554" width="12.140625" style="1" customWidth="1"/>
    <col min="12555" max="12790" width="9.140625" style="1"/>
    <col min="12791" max="12791" width="6.5703125" style="1" customWidth="1"/>
    <col min="12792" max="12792" width="24.5703125" style="1" customWidth="1"/>
    <col min="12793" max="12793" width="0" style="1" hidden="1" customWidth="1"/>
    <col min="12794" max="12794" width="10.85546875" style="1" customWidth="1"/>
    <col min="12795" max="12795" width="11.140625" style="1" customWidth="1"/>
    <col min="12796" max="12796" width="10.7109375" style="1" customWidth="1"/>
    <col min="12797" max="12797" width="12.5703125" style="1" customWidth="1"/>
    <col min="12798" max="12798" width="6.5703125" style="1" customWidth="1"/>
    <col min="12799" max="12799" width="28.7109375" style="1" customWidth="1"/>
    <col min="12800" max="12806" width="0" style="1" hidden="1" customWidth="1"/>
    <col min="12807" max="12807" width="13.42578125" style="1" customWidth="1"/>
    <col min="12808" max="12808" width="11.140625" style="1" customWidth="1"/>
    <col min="12809" max="12809" width="9.85546875" style="1" customWidth="1"/>
    <col min="12810" max="12810" width="12.140625" style="1" customWidth="1"/>
    <col min="12811" max="13046" width="9.140625" style="1"/>
    <col min="13047" max="13047" width="6.5703125" style="1" customWidth="1"/>
    <col min="13048" max="13048" width="24.5703125" style="1" customWidth="1"/>
    <col min="13049" max="13049" width="0" style="1" hidden="1" customWidth="1"/>
    <col min="13050" max="13050" width="10.85546875" style="1" customWidth="1"/>
    <col min="13051" max="13051" width="11.140625" style="1" customWidth="1"/>
    <col min="13052" max="13052" width="10.7109375" style="1" customWidth="1"/>
    <col min="13053" max="13053" width="12.5703125" style="1" customWidth="1"/>
    <col min="13054" max="13054" width="6.5703125" style="1" customWidth="1"/>
    <col min="13055" max="13055" width="28.7109375" style="1" customWidth="1"/>
    <col min="13056" max="13062" width="0" style="1" hidden="1" customWidth="1"/>
    <col min="13063" max="13063" width="13.42578125" style="1" customWidth="1"/>
    <col min="13064" max="13064" width="11.140625" style="1" customWidth="1"/>
    <col min="13065" max="13065" width="9.85546875" style="1" customWidth="1"/>
    <col min="13066" max="13066" width="12.140625" style="1" customWidth="1"/>
    <col min="13067" max="13302" width="9.140625" style="1"/>
    <col min="13303" max="13303" width="6.5703125" style="1" customWidth="1"/>
    <col min="13304" max="13304" width="24.5703125" style="1" customWidth="1"/>
    <col min="13305" max="13305" width="0" style="1" hidden="1" customWidth="1"/>
    <col min="13306" max="13306" width="10.85546875" style="1" customWidth="1"/>
    <col min="13307" max="13307" width="11.140625" style="1" customWidth="1"/>
    <col min="13308" max="13308" width="10.7109375" style="1" customWidth="1"/>
    <col min="13309" max="13309" width="12.5703125" style="1" customWidth="1"/>
    <col min="13310" max="13310" width="6.5703125" style="1" customWidth="1"/>
    <col min="13311" max="13311" width="28.7109375" style="1" customWidth="1"/>
    <col min="13312" max="13318" width="0" style="1" hidden="1" customWidth="1"/>
    <col min="13319" max="13319" width="13.42578125" style="1" customWidth="1"/>
    <col min="13320" max="13320" width="11.140625" style="1" customWidth="1"/>
    <col min="13321" max="13321" width="9.85546875" style="1" customWidth="1"/>
    <col min="13322" max="13322" width="12.140625" style="1" customWidth="1"/>
    <col min="13323" max="13558" width="9.140625" style="1"/>
    <col min="13559" max="13559" width="6.5703125" style="1" customWidth="1"/>
    <col min="13560" max="13560" width="24.5703125" style="1" customWidth="1"/>
    <col min="13561" max="13561" width="0" style="1" hidden="1" customWidth="1"/>
    <col min="13562" max="13562" width="10.85546875" style="1" customWidth="1"/>
    <col min="13563" max="13563" width="11.140625" style="1" customWidth="1"/>
    <col min="13564" max="13564" width="10.7109375" style="1" customWidth="1"/>
    <col min="13565" max="13565" width="12.5703125" style="1" customWidth="1"/>
    <col min="13566" max="13566" width="6.5703125" style="1" customWidth="1"/>
    <col min="13567" max="13567" width="28.7109375" style="1" customWidth="1"/>
    <col min="13568" max="13574" width="0" style="1" hidden="1" customWidth="1"/>
    <col min="13575" max="13575" width="13.42578125" style="1" customWidth="1"/>
    <col min="13576" max="13576" width="11.140625" style="1" customWidth="1"/>
    <col min="13577" max="13577" width="9.85546875" style="1" customWidth="1"/>
    <col min="13578" max="13578" width="12.140625" style="1" customWidth="1"/>
    <col min="13579" max="13814" width="9.140625" style="1"/>
    <col min="13815" max="13815" width="6.5703125" style="1" customWidth="1"/>
    <col min="13816" max="13816" width="24.5703125" style="1" customWidth="1"/>
    <col min="13817" max="13817" width="0" style="1" hidden="1" customWidth="1"/>
    <col min="13818" max="13818" width="10.85546875" style="1" customWidth="1"/>
    <col min="13819" max="13819" width="11.140625" style="1" customWidth="1"/>
    <col min="13820" max="13820" width="10.7109375" style="1" customWidth="1"/>
    <col min="13821" max="13821" width="12.5703125" style="1" customWidth="1"/>
    <col min="13822" max="13822" width="6.5703125" style="1" customWidth="1"/>
    <col min="13823" max="13823" width="28.7109375" style="1" customWidth="1"/>
    <col min="13824" max="13830" width="0" style="1" hidden="1" customWidth="1"/>
    <col min="13831" max="13831" width="13.42578125" style="1" customWidth="1"/>
    <col min="13832" max="13832" width="11.140625" style="1" customWidth="1"/>
    <col min="13833" max="13833" width="9.85546875" style="1" customWidth="1"/>
    <col min="13834" max="13834" width="12.140625" style="1" customWidth="1"/>
    <col min="13835" max="14070" width="9.140625" style="1"/>
    <col min="14071" max="14071" width="6.5703125" style="1" customWidth="1"/>
    <col min="14072" max="14072" width="24.5703125" style="1" customWidth="1"/>
    <col min="14073" max="14073" width="0" style="1" hidden="1" customWidth="1"/>
    <col min="14074" max="14074" width="10.85546875" style="1" customWidth="1"/>
    <col min="14075" max="14075" width="11.140625" style="1" customWidth="1"/>
    <col min="14076" max="14076" width="10.7109375" style="1" customWidth="1"/>
    <col min="14077" max="14077" width="12.5703125" style="1" customWidth="1"/>
    <col min="14078" max="14078" width="6.5703125" style="1" customWidth="1"/>
    <col min="14079" max="14079" width="28.7109375" style="1" customWidth="1"/>
    <col min="14080" max="14086" width="0" style="1" hidden="1" customWidth="1"/>
    <col min="14087" max="14087" width="13.42578125" style="1" customWidth="1"/>
    <col min="14088" max="14088" width="11.140625" style="1" customWidth="1"/>
    <col min="14089" max="14089" width="9.85546875" style="1" customWidth="1"/>
    <col min="14090" max="14090" width="12.140625" style="1" customWidth="1"/>
    <col min="14091" max="14326" width="9.140625" style="1"/>
    <col min="14327" max="14327" width="6.5703125" style="1" customWidth="1"/>
    <col min="14328" max="14328" width="24.5703125" style="1" customWidth="1"/>
    <col min="14329" max="14329" width="0" style="1" hidden="1" customWidth="1"/>
    <col min="14330" max="14330" width="10.85546875" style="1" customWidth="1"/>
    <col min="14331" max="14331" width="11.140625" style="1" customWidth="1"/>
    <col min="14332" max="14332" width="10.7109375" style="1" customWidth="1"/>
    <col min="14333" max="14333" width="12.5703125" style="1" customWidth="1"/>
    <col min="14334" max="14334" width="6.5703125" style="1" customWidth="1"/>
    <col min="14335" max="14335" width="28.7109375" style="1" customWidth="1"/>
    <col min="14336" max="14342" width="0" style="1" hidden="1" customWidth="1"/>
    <col min="14343" max="14343" width="13.42578125" style="1" customWidth="1"/>
    <col min="14344" max="14344" width="11.140625" style="1" customWidth="1"/>
    <col min="14345" max="14345" width="9.85546875" style="1" customWidth="1"/>
    <col min="14346" max="14346" width="12.140625" style="1" customWidth="1"/>
    <col min="14347" max="14582" width="9.140625" style="1"/>
    <col min="14583" max="14583" width="6.5703125" style="1" customWidth="1"/>
    <col min="14584" max="14584" width="24.5703125" style="1" customWidth="1"/>
    <col min="14585" max="14585" width="0" style="1" hidden="1" customWidth="1"/>
    <col min="14586" max="14586" width="10.85546875" style="1" customWidth="1"/>
    <col min="14587" max="14587" width="11.140625" style="1" customWidth="1"/>
    <col min="14588" max="14588" width="10.7109375" style="1" customWidth="1"/>
    <col min="14589" max="14589" width="12.5703125" style="1" customWidth="1"/>
    <col min="14590" max="14590" width="6.5703125" style="1" customWidth="1"/>
    <col min="14591" max="14591" width="28.7109375" style="1" customWidth="1"/>
    <col min="14592" max="14598" width="0" style="1" hidden="1" customWidth="1"/>
    <col min="14599" max="14599" width="13.42578125" style="1" customWidth="1"/>
    <col min="14600" max="14600" width="11.140625" style="1" customWidth="1"/>
    <col min="14601" max="14601" width="9.85546875" style="1" customWidth="1"/>
    <col min="14602" max="14602" width="12.140625" style="1" customWidth="1"/>
    <col min="14603" max="14838" width="9.140625" style="1"/>
    <col min="14839" max="14839" width="6.5703125" style="1" customWidth="1"/>
    <col min="14840" max="14840" width="24.5703125" style="1" customWidth="1"/>
    <col min="14841" max="14841" width="0" style="1" hidden="1" customWidth="1"/>
    <col min="14842" max="14842" width="10.85546875" style="1" customWidth="1"/>
    <col min="14843" max="14843" width="11.140625" style="1" customWidth="1"/>
    <col min="14844" max="14844" width="10.7109375" style="1" customWidth="1"/>
    <col min="14845" max="14845" width="12.5703125" style="1" customWidth="1"/>
    <col min="14846" max="14846" width="6.5703125" style="1" customWidth="1"/>
    <col min="14847" max="14847" width="28.7109375" style="1" customWidth="1"/>
    <col min="14848" max="14854" width="0" style="1" hidden="1" customWidth="1"/>
    <col min="14855" max="14855" width="13.42578125" style="1" customWidth="1"/>
    <col min="14856" max="14856" width="11.140625" style="1" customWidth="1"/>
    <col min="14857" max="14857" width="9.85546875" style="1" customWidth="1"/>
    <col min="14858" max="14858" width="12.140625" style="1" customWidth="1"/>
    <col min="14859" max="15094" width="9.140625" style="1"/>
    <col min="15095" max="15095" width="6.5703125" style="1" customWidth="1"/>
    <col min="15096" max="15096" width="24.5703125" style="1" customWidth="1"/>
    <col min="15097" max="15097" width="0" style="1" hidden="1" customWidth="1"/>
    <col min="15098" max="15098" width="10.85546875" style="1" customWidth="1"/>
    <col min="15099" max="15099" width="11.140625" style="1" customWidth="1"/>
    <col min="15100" max="15100" width="10.7109375" style="1" customWidth="1"/>
    <col min="15101" max="15101" width="12.5703125" style="1" customWidth="1"/>
    <col min="15102" max="15102" width="6.5703125" style="1" customWidth="1"/>
    <col min="15103" max="15103" width="28.7109375" style="1" customWidth="1"/>
    <col min="15104" max="15110" width="0" style="1" hidden="1" customWidth="1"/>
    <col min="15111" max="15111" width="13.42578125" style="1" customWidth="1"/>
    <col min="15112" max="15112" width="11.140625" style="1" customWidth="1"/>
    <col min="15113" max="15113" width="9.85546875" style="1" customWidth="1"/>
    <col min="15114" max="15114" width="12.140625" style="1" customWidth="1"/>
    <col min="15115" max="15350" width="9.140625" style="1"/>
    <col min="15351" max="15351" width="6.5703125" style="1" customWidth="1"/>
    <col min="15352" max="15352" width="24.5703125" style="1" customWidth="1"/>
    <col min="15353" max="15353" width="0" style="1" hidden="1" customWidth="1"/>
    <col min="15354" max="15354" width="10.85546875" style="1" customWidth="1"/>
    <col min="15355" max="15355" width="11.140625" style="1" customWidth="1"/>
    <col min="15356" max="15356" width="10.7109375" style="1" customWidth="1"/>
    <col min="15357" max="15357" width="12.5703125" style="1" customWidth="1"/>
    <col min="15358" max="15358" width="6.5703125" style="1" customWidth="1"/>
    <col min="15359" max="15359" width="28.7109375" style="1" customWidth="1"/>
    <col min="15360" max="15366" width="0" style="1" hidden="1" customWidth="1"/>
    <col min="15367" max="15367" width="13.42578125" style="1" customWidth="1"/>
    <col min="15368" max="15368" width="11.140625" style="1" customWidth="1"/>
    <col min="15369" max="15369" width="9.85546875" style="1" customWidth="1"/>
    <col min="15370" max="15370" width="12.140625" style="1" customWidth="1"/>
    <col min="15371" max="15606" width="9.140625" style="1"/>
    <col min="15607" max="15607" width="6.5703125" style="1" customWidth="1"/>
    <col min="15608" max="15608" width="24.5703125" style="1" customWidth="1"/>
    <col min="15609" max="15609" width="0" style="1" hidden="1" customWidth="1"/>
    <col min="15610" max="15610" width="10.85546875" style="1" customWidth="1"/>
    <col min="15611" max="15611" width="11.140625" style="1" customWidth="1"/>
    <col min="15612" max="15612" width="10.7109375" style="1" customWidth="1"/>
    <col min="15613" max="15613" width="12.5703125" style="1" customWidth="1"/>
    <col min="15614" max="15614" width="6.5703125" style="1" customWidth="1"/>
    <col min="15615" max="15615" width="28.7109375" style="1" customWidth="1"/>
    <col min="15616" max="15622" width="0" style="1" hidden="1" customWidth="1"/>
    <col min="15623" max="15623" width="13.42578125" style="1" customWidth="1"/>
    <col min="15624" max="15624" width="11.140625" style="1" customWidth="1"/>
    <col min="15625" max="15625" width="9.85546875" style="1" customWidth="1"/>
    <col min="15626" max="15626" width="12.140625" style="1" customWidth="1"/>
    <col min="15627" max="15862" width="9.140625" style="1"/>
    <col min="15863" max="15863" width="6.5703125" style="1" customWidth="1"/>
    <col min="15864" max="15864" width="24.5703125" style="1" customWidth="1"/>
    <col min="15865" max="15865" width="0" style="1" hidden="1" customWidth="1"/>
    <col min="15866" max="15866" width="10.85546875" style="1" customWidth="1"/>
    <col min="15867" max="15867" width="11.140625" style="1" customWidth="1"/>
    <col min="15868" max="15868" width="10.7109375" style="1" customWidth="1"/>
    <col min="15869" max="15869" width="12.5703125" style="1" customWidth="1"/>
    <col min="15870" max="15870" width="6.5703125" style="1" customWidth="1"/>
    <col min="15871" max="15871" width="28.7109375" style="1" customWidth="1"/>
    <col min="15872" max="15878" width="0" style="1" hidden="1" customWidth="1"/>
    <col min="15879" max="15879" width="13.42578125" style="1" customWidth="1"/>
    <col min="15880" max="15880" width="11.140625" style="1" customWidth="1"/>
    <col min="15881" max="15881" width="9.85546875" style="1" customWidth="1"/>
    <col min="15882" max="15882" width="12.140625" style="1" customWidth="1"/>
    <col min="15883" max="16118" width="9.140625" style="1"/>
    <col min="16119" max="16119" width="6.5703125" style="1" customWidth="1"/>
    <col min="16120" max="16120" width="24.5703125" style="1" customWidth="1"/>
    <col min="16121" max="16121" width="0" style="1" hidden="1" customWidth="1"/>
    <col min="16122" max="16122" width="10.85546875" style="1" customWidth="1"/>
    <col min="16123" max="16123" width="11.140625" style="1" customWidth="1"/>
    <col min="16124" max="16124" width="10.7109375" style="1" customWidth="1"/>
    <col min="16125" max="16125" width="12.5703125" style="1" customWidth="1"/>
    <col min="16126" max="16126" width="6.5703125" style="1" customWidth="1"/>
    <col min="16127" max="16127" width="28.7109375" style="1" customWidth="1"/>
    <col min="16128" max="16134" width="0" style="1" hidden="1" customWidth="1"/>
    <col min="16135" max="16135" width="13.42578125" style="1" customWidth="1"/>
    <col min="16136" max="16136" width="11.140625" style="1" customWidth="1"/>
    <col min="16137" max="16137" width="9.85546875" style="1" customWidth="1"/>
    <col min="16138" max="16138" width="12.140625" style="1" customWidth="1"/>
    <col min="16139" max="16384" width="9.140625" style="1"/>
  </cols>
  <sheetData>
    <row r="1" spans="1:12" ht="13.5" thickBot="1" x14ac:dyDescent="0.3">
      <c r="D1" s="3"/>
      <c r="E1" s="3"/>
      <c r="J1" s="333" t="s">
        <v>512</v>
      </c>
    </row>
    <row r="2" spans="1:12" ht="39" customHeight="1" thickTop="1" x14ac:dyDescent="0.25">
      <c r="A2" s="753" t="s">
        <v>0</v>
      </c>
      <c r="B2" s="754" t="s">
        <v>1</v>
      </c>
      <c r="C2" s="847" t="s">
        <v>1192</v>
      </c>
      <c r="D2" s="847" t="s">
        <v>1193</v>
      </c>
      <c r="E2" s="847" t="s">
        <v>1194</v>
      </c>
      <c r="F2" s="755" t="s">
        <v>0</v>
      </c>
      <c r="G2" s="754" t="s">
        <v>2</v>
      </c>
      <c r="H2" s="847" t="s">
        <v>1192</v>
      </c>
      <c r="I2" s="847" t="s">
        <v>1193</v>
      </c>
      <c r="J2" s="848" t="s">
        <v>1194</v>
      </c>
    </row>
    <row r="3" spans="1:12" ht="21.75" customHeight="1" x14ac:dyDescent="0.25">
      <c r="A3" s="4">
        <v>1</v>
      </c>
      <c r="B3" s="5" t="s">
        <v>4</v>
      </c>
      <c r="C3" s="7">
        <v>1450000000</v>
      </c>
      <c r="D3" s="7">
        <v>1500000000</v>
      </c>
      <c r="E3" s="8">
        <v>1550000000</v>
      </c>
      <c r="F3" s="6">
        <v>1</v>
      </c>
      <c r="G3" s="5" t="s">
        <v>5</v>
      </c>
      <c r="H3" s="7">
        <v>1600000000</v>
      </c>
      <c r="I3" s="7">
        <v>1650000000</v>
      </c>
      <c r="J3" s="762">
        <v>1700000000</v>
      </c>
      <c r="L3" s="12"/>
    </row>
    <row r="4" spans="1:12" ht="38.25" x14ac:dyDescent="0.25">
      <c r="A4" s="4">
        <v>2</v>
      </c>
      <c r="B4" s="5" t="s">
        <v>6</v>
      </c>
      <c r="C4" s="7">
        <v>100000000</v>
      </c>
      <c r="D4" s="7">
        <v>100000000</v>
      </c>
      <c r="E4" s="8">
        <v>100000000</v>
      </c>
      <c r="F4" s="6">
        <v>2</v>
      </c>
      <c r="G4" s="5" t="s">
        <v>7</v>
      </c>
      <c r="H4" s="7">
        <v>320000000</v>
      </c>
      <c r="I4" s="7">
        <v>330000000</v>
      </c>
      <c r="J4" s="762">
        <v>340000000</v>
      </c>
    </row>
    <row r="5" spans="1:12" ht="20.100000000000001" customHeight="1" x14ac:dyDescent="0.25">
      <c r="A5" s="4">
        <v>3</v>
      </c>
      <c r="B5" s="9" t="s">
        <v>8</v>
      </c>
      <c r="C5" s="7">
        <v>3100000000</v>
      </c>
      <c r="D5" s="7">
        <v>3150000000</v>
      </c>
      <c r="E5" s="8">
        <v>3200000000</v>
      </c>
      <c r="F5" s="6">
        <v>3</v>
      </c>
      <c r="G5" s="5" t="s">
        <v>9</v>
      </c>
      <c r="H5" s="7">
        <v>1750000000</v>
      </c>
      <c r="I5" s="7">
        <v>1770000000</v>
      </c>
      <c r="J5" s="762">
        <v>1790000000</v>
      </c>
    </row>
    <row r="6" spans="1:12" ht="20.100000000000001" customHeight="1" x14ac:dyDescent="0.25">
      <c r="A6" s="4">
        <v>4</v>
      </c>
      <c r="B6" s="9" t="s">
        <v>10</v>
      </c>
      <c r="C6" s="7">
        <v>3000000000</v>
      </c>
      <c r="D6" s="7">
        <v>3050000000</v>
      </c>
      <c r="E6" s="8">
        <v>3100000000</v>
      </c>
      <c r="F6" s="6">
        <v>4</v>
      </c>
      <c r="G6" s="5" t="s">
        <v>11</v>
      </c>
      <c r="H6" s="7">
        <v>76000000</v>
      </c>
      <c r="I6" s="7">
        <v>78000000</v>
      </c>
      <c r="J6" s="762">
        <v>80000000</v>
      </c>
    </row>
    <row r="7" spans="1:12" ht="27" customHeight="1" x14ac:dyDescent="0.25">
      <c r="A7" s="4">
        <v>5</v>
      </c>
      <c r="B7" s="5" t="s">
        <v>12</v>
      </c>
      <c r="C7" s="7">
        <v>500000000</v>
      </c>
      <c r="D7" s="7">
        <v>500000000</v>
      </c>
      <c r="E7" s="8">
        <v>500000000</v>
      </c>
      <c r="F7" s="6">
        <v>5</v>
      </c>
      <c r="G7" s="5" t="s">
        <v>13</v>
      </c>
      <c r="H7" s="7">
        <v>1070000000</v>
      </c>
      <c r="I7" s="7">
        <v>1080000000</v>
      </c>
      <c r="J7" s="762">
        <v>1090000000</v>
      </c>
    </row>
    <row r="8" spans="1:12" ht="20.100000000000001" customHeight="1" x14ac:dyDescent="0.25">
      <c r="A8" s="4">
        <v>6</v>
      </c>
      <c r="B8" s="5" t="s">
        <v>14</v>
      </c>
      <c r="C8" s="7">
        <v>50000000</v>
      </c>
      <c r="D8" s="7">
        <v>50000000</v>
      </c>
      <c r="E8" s="8">
        <v>50000000</v>
      </c>
      <c r="F8" s="6">
        <v>6</v>
      </c>
      <c r="G8" s="5" t="s">
        <v>15</v>
      </c>
      <c r="H8" s="7">
        <v>550000000</v>
      </c>
      <c r="I8" s="7">
        <v>550000000</v>
      </c>
      <c r="J8" s="762">
        <v>550000000</v>
      </c>
    </row>
    <row r="9" spans="1:12" ht="25.5" x14ac:dyDescent="0.25">
      <c r="A9" s="4">
        <v>7</v>
      </c>
      <c r="B9" s="5" t="s">
        <v>16</v>
      </c>
      <c r="C9" s="7">
        <v>50000000</v>
      </c>
      <c r="D9" s="7">
        <v>50000000</v>
      </c>
      <c r="E9" s="8">
        <v>50000000</v>
      </c>
      <c r="F9" s="6"/>
      <c r="G9" s="9" t="s">
        <v>17</v>
      </c>
      <c r="H9" s="7">
        <v>0</v>
      </c>
      <c r="I9" s="7">
        <v>0</v>
      </c>
      <c r="J9" s="762">
        <v>0</v>
      </c>
    </row>
    <row r="10" spans="1:12" ht="25.5" x14ac:dyDescent="0.25">
      <c r="A10" s="4">
        <v>8</v>
      </c>
      <c r="B10" s="5" t="s">
        <v>18</v>
      </c>
      <c r="C10" s="7">
        <v>8000000</v>
      </c>
      <c r="D10" s="7">
        <v>8000000</v>
      </c>
      <c r="E10" s="8">
        <v>8000000</v>
      </c>
      <c r="F10" s="6">
        <v>7</v>
      </c>
      <c r="G10" s="5" t="s">
        <v>19</v>
      </c>
      <c r="H10" s="7">
        <v>200000000</v>
      </c>
      <c r="I10" s="7">
        <v>200000000</v>
      </c>
      <c r="J10" s="762">
        <v>200000000</v>
      </c>
    </row>
    <row r="11" spans="1:12" ht="25.5" x14ac:dyDescent="0.25">
      <c r="A11" s="1686"/>
      <c r="B11" s="1418"/>
      <c r="C11" s="1418"/>
      <c r="D11" s="1418"/>
      <c r="E11" s="1687"/>
      <c r="F11" s="6">
        <v>8</v>
      </c>
      <c r="G11" s="5" t="s">
        <v>20</v>
      </c>
      <c r="H11" s="7">
        <v>200000</v>
      </c>
      <c r="I11" s="7">
        <v>200000</v>
      </c>
      <c r="J11" s="762">
        <v>200000</v>
      </c>
    </row>
    <row r="12" spans="1:12" ht="20.100000000000001" customHeight="1" x14ac:dyDescent="0.25">
      <c r="A12" s="1688"/>
      <c r="B12" s="1422"/>
      <c r="C12" s="1422"/>
      <c r="D12" s="1422"/>
      <c r="E12" s="1689"/>
      <c r="F12" s="6">
        <v>10</v>
      </c>
      <c r="G12" s="5" t="s">
        <v>21</v>
      </c>
      <c r="H12" s="7">
        <v>300000</v>
      </c>
      <c r="I12" s="7">
        <v>300000</v>
      </c>
      <c r="J12" s="762">
        <v>300000</v>
      </c>
    </row>
    <row r="13" spans="1:12" ht="38.25" x14ac:dyDescent="0.25">
      <c r="A13" s="11">
        <v>9</v>
      </c>
      <c r="B13" s="10" t="s">
        <v>1250</v>
      </c>
      <c r="C13" s="338">
        <v>5258000000</v>
      </c>
      <c r="D13" s="338">
        <v>5358000000</v>
      </c>
      <c r="E13" s="338">
        <v>5458000000</v>
      </c>
      <c r="F13" s="1094">
        <v>11</v>
      </c>
      <c r="G13" s="10" t="s">
        <v>1251</v>
      </c>
      <c r="H13" s="338">
        <v>5566500000</v>
      </c>
      <c r="I13" s="334">
        <v>5658500000</v>
      </c>
      <c r="J13" s="763">
        <v>5750500000</v>
      </c>
    </row>
    <row r="14" spans="1:12" ht="19.5" customHeight="1" x14ac:dyDescent="0.25">
      <c r="A14" s="11">
        <v>10</v>
      </c>
      <c r="B14" s="10" t="s">
        <v>24</v>
      </c>
      <c r="C14" s="1095">
        <v>308500000</v>
      </c>
      <c r="D14" s="334">
        <v>300500000</v>
      </c>
      <c r="E14" s="334">
        <v>292500000</v>
      </c>
      <c r="F14" s="1094">
        <v>12</v>
      </c>
      <c r="G14" s="10" t="s">
        <v>25</v>
      </c>
      <c r="H14" s="1095" t="s">
        <v>1252</v>
      </c>
      <c r="I14" s="1096" t="s">
        <v>1252</v>
      </c>
      <c r="J14" s="1097" t="s">
        <v>1252</v>
      </c>
    </row>
    <row r="15" spans="1:12" ht="20.100000000000001" customHeight="1" x14ac:dyDescent="0.25">
      <c r="A15" s="4">
        <v>11</v>
      </c>
      <c r="B15" s="5" t="s">
        <v>26</v>
      </c>
      <c r="C15" s="7">
        <v>0</v>
      </c>
      <c r="D15" s="8">
        <v>0</v>
      </c>
      <c r="E15" s="8">
        <v>0</v>
      </c>
      <c r="F15" s="6">
        <v>13</v>
      </c>
      <c r="G15" s="5" t="s">
        <v>27</v>
      </c>
      <c r="H15" s="7">
        <v>0</v>
      </c>
      <c r="I15" s="390">
        <v>0</v>
      </c>
      <c r="J15" s="762">
        <v>0</v>
      </c>
    </row>
    <row r="16" spans="1:12" ht="20.100000000000001" customHeight="1" x14ac:dyDescent="0.25">
      <c r="A16" s="4">
        <v>12</v>
      </c>
      <c r="B16" s="5" t="s">
        <v>28</v>
      </c>
      <c r="C16" s="7">
        <v>0</v>
      </c>
      <c r="D16" s="8">
        <v>0</v>
      </c>
      <c r="E16" s="8">
        <v>0</v>
      </c>
      <c r="F16" s="6">
        <v>14</v>
      </c>
      <c r="G16" s="5" t="s">
        <v>29</v>
      </c>
      <c r="H16" s="7">
        <v>0</v>
      </c>
      <c r="I16" s="390">
        <v>0</v>
      </c>
      <c r="J16" s="762">
        <v>0</v>
      </c>
    </row>
    <row r="17" spans="1:10" ht="25.5" x14ac:dyDescent="0.25">
      <c r="A17" s="4">
        <v>13</v>
      </c>
      <c r="B17" s="5" t="s">
        <v>30</v>
      </c>
      <c r="C17" s="7">
        <v>308500000</v>
      </c>
      <c r="D17" s="8">
        <v>300500000</v>
      </c>
      <c r="E17" s="8">
        <v>292500000</v>
      </c>
      <c r="F17" s="6">
        <v>15</v>
      </c>
      <c r="G17" s="5" t="s">
        <v>31</v>
      </c>
      <c r="H17" s="7">
        <v>1950000000</v>
      </c>
      <c r="I17" s="390">
        <v>2000000000</v>
      </c>
      <c r="J17" s="762">
        <v>2050000000</v>
      </c>
    </row>
    <row r="18" spans="1:10" ht="20.100000000000001" customHeight="1" x14ac:dyDescent="0.25">
      <c r="A18" s="4">
        <v>14</v>
      </c>
      <c r="B18" s="5" t="s">
        <v>32</v>
      </c>
      <c r="C18" s="7">
        <v>1950000000</v>
      </c>
      <c r="D18" s="8">
        <v>2000000000</v>
      </c>
      <c r="E18" s="8">
        <v>2050000000</v>
      </c>
      <c r="F18" s="6">
        <v>16</v>
      </c>
      <c r="G18" s="5" t="s">
        <v>33</v>
      </c>
      <c r="H18" s="7">
        <v>0</v>
      </c>
      <c r="I18" s="390">
        <v>0</v>
      </c>
      <c r="J18" s="762">
        <v>0</v>
      </c>
    </row>
    <row r="19" spans="1:10" ht="24" customHeight="1" x14ac:dyDescent="0.25">
      <c r="A19" s="4">
        <v>15</v>
      </c>
      <c r="B19" s="5" t="s">
        <v>34</v>
      </c>
      <c r="C19" s="7">
        <v>0</v>
      </c>
      <c r="D19" s="8">
        <v>0</v>
      </c>
      <c r="E19" s="8">
        <v>0</v>
      </c>
      <c r="F19" s="6">
        <v>17</v>
      </c>
      <c r="G19" s="10" t="s">
        <v>1253</v>
      </c>
      <c r="H19" s="338">
        <v>1950000000</v>
      </c>
      <c r="I19" s="391">
        <v>2000000000</v>
      </c>
      <c r="J19" s="763">
        <v>2050000000</v>
      </c>
    </row>
    <row r="20" spans="1:10" ht="38.25" x14ac:dyDescent="0.25">
      <c r="A20" s="11">
        <v>16</v>
      </c>
      <c r="B20" s="10" t="s">
        <v>1254</v>
      </c>
      <c r="C20" s="338">
        <v>2258500000</v>
      </c>
      <c r="D20" s="338">
        <v>2300500000</v>
      </c>
      <c r="E20" s="338">
        <v>2342500000</v>
      </c>
      <c r="F20" s="756"/>
      <c r="G20" s="1690"/>
      <c r="H20" s="1690"/>
      <c r="I20" s="1690"/>
      <c r="J20" s="1691"/>
    </row>
    <row r="21" spans="1:10" ht="27.75" customHeight="1" thickBot="1" x14ac:dyDescent="0.3">
      <c r="A21" s="1098">
        <v>17</v>
      </c>
      <c r="B21" s="1099" t="s">
        <v>1255</v>
      </c>
      <c r="C21" s="1100">
        <v>7516500000</v>
      </c>
      <c r="D21" s="1100">
        <v>7658500000</v>
      </c>
      <c r="E21" s="1100">
        <v>7800500000</v>
      </c>
      <c r="F21" s="1101">
        <v>18</v>
      </c>
      <c r="G21" s="1099" t="s">
        <v>1256</v>
      </c>
      <c r="H21" s="1100">
        <v>7516500000</v>
      </c>
      <c r="I21" s="1100">
        <v>7658500000</v>
      </c>
      <c r="J21" s="1102">
        <v>7800500000</v>
      </c>
    </row>
    <row r="22" spans="1:10" ht="13.5" thickTop="1" x14ac:dyDescent="0.25"/>
  </sheetData>
  <mergeCells count="2">
    <mergeCell ref="A11:E12"/>
    <mergeCell ref="G20:J20"/>
  </mergeCells>
  <printOptions horizontalCentered="1"/>
  <pageMargins left="0.62992125984251968" right="0.55118110236220474" top="1.1023622047244095" bottom="0.55118110236220474" header="0.35433070866141736" footer="0.15748031496062992"/>
  <pageSetup paperSize="9" scale="70" orientation="landscape" r:id="rId1"/>
  <headerFooter alignWithMargins="0">
    <oddHeader>&amp;C&amp;"Arial,Félkövér"&amp;14
GYÖNGYÖS VÁROS ÖNKORRMÁNYZATA
2019. évi gördülő tervezése&amp;"-,Normál"&amp;11
&amp;R&amp;"Arial,Normál"12. melléklet a 4/2019. (III.1.) önkormányzati rendelethez</oddHeader>
    <oddFooter>&amp;C&amp;"Arial,Normál"&amp;P/&amp;N&amp;R&amp;"Arial,Normál"12. melléklet a 4/2019. (III.1.) önkormányzati rendelethez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512110-D645-4DB3-866B-9E5737C316EC}">
  <sheetPr filterMode="1">
    <tabColor indexed="18"/>
  </sheetPr>
  <dimension ref="A1:AT166"/>
  <sheetViews>
    <sheetView showGridLines="0" zoomScale="80" zoomScaleNormal="8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B92" sqref="B92:G111"/>
    </sheetView>
  </sheetViews>
  <sheetFormatPr defaultColWidth="10.28515625" defaultRowHeight="15.75" x14ac:dyDescent="0.25"/>
  <cols>
    <col min="1" max="1" width="18.7109375" style="398" customWidth="1"/>
    <col min="2" max="3" width="24" style="398" customWidth="1"/>
    <col min="4" max="4" width="26.5703125" style="398" customWidth="1"/>
    <col min="5" max="5" width="12" style="398" bestFit="1" customWidth="1"/>
    <col min="6" max="6" width="16.28515625" style="398" bestFit="1" customWidth="1"/>
    <col min="7" max="7" width="15.5703125" style="398" bestFit="1" customWidth="1"/>
    <col min="8" max="8" width="16.28515625" style="398" bestFit="1" customWidth="1"/>
    <col min="9" max="9" width="6.7109375" style="404" customWidth="1"/>
    <col min="10" max="10" width="5.85546875" style="404" customWidth="1"/>
    <col min="11" max="11" width="10.28515625" style="397"/>
    <col min="12" max="16384" width="10.28515625" style="398"/>
  </cols>
  <sheetData>
    <row r="1" spans="1:11" x14ac:dyDescent="0.25">
      <c r="A1" s="1379" t="s">
        <v>429</v>
      </c>
      <c r="B1" s="1380" t="s">
        <v>178</v>
      </c>
      <c r="C1" s="1375" t="s">
        <v>430</v>
      </c>
      <c r="D1" s="1375" t="s">
        <v>431</v>
      </c>
      <c r="E1" s="1375" t="s">
        <v>667</v>
      </c>
      <c r="F1" s="1380" t="s">
        <v>433</v>
      </c>
      <c r="G1" s="1380"/>
      <c r="H1" s="1380"/>
      <c r="I1" s="1375" t="s">
        <v>671</v>
      </c>
      <c r="J1" s="1377" t="s">
        <v>435</v>
      </c>
    </row>
    <row r="2" spans="1:11" ht="18" hidden="1" customHeight="1" x14ac:dyDescent="0.25">
      <c r="A2" s="1379"/>
      <c r="B2" s="1380"/>
      <c r="C2" s="1376"/>
      <c r="D2" s="1376"/>
      <c r="E2" s="1376"/>
      <c r="F2" s="399" t="s">
        <v>436</v>
      </c>
      <c r="G2" s="399" t="s">
        <v>437</v>
      </c>
      <c r="H2" s="399" t="s">
        <v>367</v>
      </c>
      <c r="I2" s="1376"/>
      <c r="J2" s="1378"/>
    </row>
    <row r="3" spans="1:11" s="404" customFormat="1" ht="16.5" thickBot="1" x14ac:dyDescent="0.3">
      <c r="A3" s="400"/>
      <c r="B3" s="400" t="s">
        <v>438</v>
      </c>
      <c r="C3" s="400"/>
      <c r="D3" s="400"/>
      <c r="E3" s="400"/>
      <c r="F3" s="400">
        <v>-750767982</v>
      </c>
      <c r="G3" s="401">
        <v>4185324462</v>
      </c>
      <c r="H3" s="400">
        <f t="shared" ref="H3:H8" si="0">SUM(F3:G3)</f>
        <v>3434556480</v>
      </c>
      <c r="I3" s="402"/>
      <c r="J3" s="402"/>
      <c r="K3" s="403"/>
    </row>
    <row r="4" spans="1:11" s="412" customFormat="1" ht="28.5" x14ac:dyDescent="0.25">
      <c r="A4" s="405"/>
      <c r="B4" s="406" t="s">
        <v>439</v>
      </c>
      <c r="C4" s="407"/>
      <c r="D4" s="407"/>
      <c r="E4" s="407"/>
      <c r="F4" s="407"/>
      <c r="G4" s="407"/>
      <c r="H4" s="408">
        <f t="shared" si="0"/>
        <v>0</v>
      </c>
      <c r="I4" s="409"/>
      <c r="J4" s="410"/>
      <c r="K4" s="411"/>
    </row>
    <row r="5" spans="1:11" s="412" customFormat="1" ht="20.25" customHeight="1" x14ac:dyDescent="0.25">
      <c r="A5" s="1366"/>
      <c r="B5" s="1368"/>
      <c r="C5" s="407"/>
      <c r="D5" s="407"/>
      <c r="E5" s="407"/>
      <c r="F5" s="407"/>
      <c r="G5" s="407"/>
      <c r="H5" s="407">
        <f t="shared" si="0"/>
        <v>0</v>
      </c>
      <c r="I5" s="1370" t="s">
        <v>485</v>
      </c>
      <c r="J5" s="410"/>
      <c r="K5" s="411"/>
    </row>
    <row r="6" spans="1:11" s="412" customFormat="1" ht="21.75" customHeight="1" x14ac:dyDescent="0.25">
      <c r="A6" s="1367"/>
      <c r="B6" s="1369"/>
      <c r="C6" s="407"/>
      <c r="D6" s="407"/>
      <c r="E6" s="407"/>
      <c r="F6" s="407"/>
      <c r="G6" s="407"/>
      <c r="H6" s="407">
        <f t="shared" si="0"/>
        <v>0</v>
      </c>
      <c r="I6" s="1371"/>
      <c r="J6" s="410"/>
      <c r="K6" s="411"/>
    </row>
    <row r="7" spans="1:11" s="412" customFormat="1" ht="19.5" customHeight="1" x14ac:dyDescent="0.25">
      <c r="A7" s="1366"/>
      <c r="B7" s="1368"/>
      <c r="C7" s="407"/>
      <c r="D7" s="407"/>
      <c r="E7" s="407"/>
      <c r="F7" s="407"/>
      <c r="G7" s="407"/>
      <c r="H7" s="407">
        <f t="shared" si="0"/>
        <v>0</v>
      </c>
      <c r="I7" s="1370" t="s">
        <v>440</v>
      </c>
      <c r="J7" s="410"/>
      <c r="K7" s="411"/>
    </row>
    <row r="8" spans="1:11" s="412" customFormat="1" ht="22.5" customHeight="1" x14ac:dyDescent="0.25">
      <c r="A8" s="1367"/>
      <c r="B8" s="1369"/>
      <c r="C8" s="407"/>
      <c r="D8" s="407"/>
      <c r="E8" s="407"/>
      <c r="F8" s="407"/>
      <c r="G8" s="407"/>
      <c r="H8" s="407">
        <f t="shared" si="0"/>
        <v>0</v>
      </c>
      <c r="I8" s="1371"/>
      <c r="J8" s="410"/>
      <c r="K8" s="411"/>
    </row>
    <row r="9" spans="1:11" s="412" customFormat="1" x14ac:dyDescent="0.25">
      <c r="A9" s="1366"/>
      <c r="B9" s="1368"/>
      <c r="C9" s="407"/>
      <c r="D9" s="407"/>
      <c r="E9" s="407"/>
      <c r="F9" s="407"/>
      <c r="G9" s="407"/>
      <c r="H9" s="407">
        <f t="shared" ref="H9:H35" si="1">SUM(F9:G9)</f>
        <v>0</v>
      </c>
      <c r="I9" s="1370" t="s">
        <v>441</v>
      </c>
      <c r="J9" s="410"/>
      <c r="K9" s="411"/>
    </row>
    <row r="10" spans="1:11" s="412" customFormat="1" x14ac:dyDescent="0.25">
      <c r="A10" s="1374"/>
      <c r="B10" s="1372"/>
      <c r="C10" s="407"/>
      <c r="D10" s="407"/>
      <c r="E10" s="407"/>
      <c r="F10" s="407"/>
      <c r="G10" s="407"/>
      <c r="H10" s="407">
        <f t="shared" si="1"/>
        <v>0</v>
      </c>
      <c r="I10" s="1373"/>
      <c r="J10" s="410"/>
      <c r="K10" s="411"/>
    </row>
    <row r="11" spans="1:11" s="412" customFormat="1" x14ac:dyDescent="0.25">
      <c r="A11" s="1374"/>
      <c r="B11" s="1372"/>
      <c r="C11" s="407"/>
      <c r="D11" s="407"/>
      <c r="E11" s="407"/>
      <c r="F11" s="407"/>
      <c r="G11" s="407"/>
      <c r="H11" s="407">
        <f t="shared" si="1"/>
        <v>0</v>
      </c>
      <c r="I11" s="1373"/>
      <c r="J11" s="410"/>
      <c r="K11" s="411"/>
    </row>
    <row r="12" spans="1:11" s="412" customFormat="1" x14ac:dyDescent="0.25">
      <c r="A12" s="1374"/>
      <c r="B12" s="1372"/>
      <c r="C12" s="407"/>
      <c r="D12" s="407"/>
      <c r="E12" s="407"/>
      <c r="F12" s="407"/>
      <c r="G12" s="407"/>
      <c r="H12" s="407">
        <f t="shared" si="1"/>
        <v>0</v>
      </c>
      <c r="I12" s="1373"/>
      <c r="J12" s="410"/>
      <c r="K12" s="411"/>
    </row>
    <row r="13" spans="1:11" s="412" customFormat="1" x14ac:dyDescent="0.25">
      <c r="A13" s="1374"/>
      <c r="B13" s="1369"/>
      <c r="C13" s="407"/>
      <c r="D13" s="407"/>
      <c r="E13" s="407"/>
      <c r="F13" s="407"/>
      <c r="G13" s="407"/>
      <c r="H13" s="407">
        <f t="shared" si="1"/>
        <v>0</v>
      </c>
      <c r="I13" s="1373"/>
      <c r="J13" s="410"/>
      <c r="K13" s="411"/>
    </row>
    <row r="14" spans="1:11" s="412" customFormat="1" x14ac:dyDescent="0.25">
      <c r="A14" s="1374"/>
      <c r="B14" s="1368"/>
      <c r="C14" s="407"/>
      <c r="D14" s="407"/>
      <c r="E14" s="407"/>
      <c r="F14" s="407"/>
      <c r="G14" s="407"/>
      <c r="H14" s="407">
        <f t="shared" si="1"/>
        <v>0</v>
      </c>
      <c r="I14" s="1373"/>
      <c r="J14" s="410"/>
      <c r="K14" s="411"/>
    </row>
    <row r="15" spans="1:11" s="412" customFormat="1" x14ac:dyDescent="0.25">
      <c r="A15" s="1374"/>
      <c r="B15" s="1372"/>
      <c r="C15" s="407"/>
      <c r="D15" s="407"/>
      <c r="E15" s="407"/>
      <c r="F15" s="407"/>
      <c r="G15" s="407"/>
      <c r="H15" s="407">
        <f t="shared" si="1"/>
        <v>0</v>
      </c>
      <c r="I15" s="1373"/>
      <c r="J15" s="410"/>
      <c r="K15" s="411"/>
    </row>
    <row r="16" spans="1:11" s="412" customFormat="1" x14ac:dyDescent="0.25">
      <c r="A16" s="1374"/>
      <c r="B16" s="1372"/>
      <c r="C16" s="407"/>
      <c r="D16" s="407"/>
      <c r="E16" s="407"/>
      <c r="F16" s="407"/>
      <c r="G16" s="407"/>
      <c r="H16" s="407">
        <f t="shared" si="1"/>
        <v>0</v>
      </c>
      <c r="I16" s="1373"/>
      <c r="J16" s="410"/>
      <c r="K16" s="411"/>
    </row>
    <row r="17" spans="1:11" s="412" customFormat="1" x14ac:dyDescent="0.25">
      <c r="A17" s="1367"/>
      <c r="B17" s="1369"/>
      <c r="C17" s="407"/>
      <c r="D17" s="407"/>
      <c r="E17" s="407"/>
      <c r="F17" s="407"/>
      <c r="G17" s="407"/>
      <c r="H17" s="407">
        <f t="shared" si="1"/>
        <v>0</v>
      </c>
      <c r="I17" s="1371"/>
      <c r="J17" s="410"/>
      <c r="K17" s="411"/>
    </row>
    <row r="18" spans="1:11" s="412" customFormat="1" x14ac:dyDescent="0.25">
      <c r="A18" s="1368"/>
      <c r="B18" s="1368"/>
      <c r="C18" s="407"/>
      <c r="D18" s="407"/>
      <c r="E18" s="407"/>
      <c r="F18" s="407"/>
      <c r="G18" s="407"/>
      <c r="H18" s="407">
        <f t="shared" si="1"/>
        <v>0</v>
      </c>
      <c r="I18" s="1370" t="s">
        <v>442</v>
      </c>
      <c r="J18" s="410"/>
      <c r="K18" s="411"/>
    </row>
    <row r="19" spans="1:11" s="412" customFormat="1" x14ac:dyDescent="0.25">
      <c r="A19" s="1372"/>
      <c r="B19" s="1372"/>
      <c r="C19" s="407"/>
      <c r="D19" s="407"/>
      <c r="E19" s="407"/>
      <c r="F19" s="407"/>
      <c r="G19" s="407"/>
      <c r="H19" s="407">
        <f t="shared" si="1"/>
        <v>0</v>
      </c>
      <c r="I19" s="1373"/>
      <c r="J19" s="410"/>
      <c r="K19" s="411"/>
    </row>
    <row r="20" spans="1:11" s="412" customFormat="1" x14ac:dyDescent="0.25">
      <c r="A20" s="1372"/>
      <c r="B20" s="1372"/>
      <c r="C20" s="407"/>
      <c r="D20" s="407"/>
      <c r="E20" s="407"/>
      <c r="F20" s="407"/>
      <c r="G20" s="407"/>
      <c r="H20" s="407">
        <f t="shared" si="1"/>
        <v>0</v>
      </c>
      <c r="I20" s="1373"/>
      <c r="J20" s="410"/>
      <c r="K20" s="411"/>
    </row>
    <row r="21" spans="1:11" s="412" customFormat="1" x14ac:dyDescent="0.25">
      <c r="A21" s="1372"/>
      <c r="B21" s="1372"/>
      <c r="C21" s="1368"/>
      <c r="D21" s="407"/>
      <c r="E21" s="407"/>
      <c r="F21" s="407"/>
      <c r="G21" s="407"/>
      <c r="H21" s="407">
        <f t="shared" si="1"/>
        <v>0</v>
      </c>
      <c r="I21" s="1373"/>
      <c r="J21" s="410"/>
      <c r="K21" s="411"/>
    </row>
    <row r="22" spans="1:11" s="412" customFormat="1" x14ac:dyDescent="0.25">
      <c r="A22" s="1372"/>
      <c r="B22" s="1372"/>
      <c r="C22" s="1372"/>
      <c r="D22" s="407"/>
      <c r="E22" s="407"/>
      <c r="F22" s="407"/>
      <c r="G22" s="407"/>
      <c r="H22" s="407">
        <f t="shared" si="1"/>
        <v>0</v>
      </c>
      <c r="I22" s="1373"/>
      <c r="J22" s="410"/>
      <c r="K22" s="411"/>
    </row>
    <row r="23" spans="1:11" s="412" customFormat="1" x14ac:dyDescent="0.25">
      <c r="A23" s="1369"/>
      <c r="B23" s="1369"/>
      <c r="C23" s="1369"/>
      <c r="D23" s="407"/>
      <c r="E23" s="407"/>
      <c r="F23" s="407"/>
      <c r="G23" s="407"/>
      <c r="H23" s="407">
        <f t="shared" si="1"/>
        <v>0</v>
      </c>
      <c r="I23" s="1371"/>
      <c r="J23" s="410"/>
      <c r="K23" s="411"/>
    </row>
    <row r="24" spans="1:11" s="412" customFormat="1" ht="19.5" customHeight="1" x14ac:dyDescent="0.25">
      <c r="A24" s="1366"/>
      <c r="B24" s="1368"/>
      <c r="C24" s="1368"/>
      <c r="D24" s="407"/>
      <c r="E24" s="407"/>
      <c r="F24" s="407"/>
      <c r="G24" s="407"/>
      <c r="H24" s="407">
        <f t="shared" si="1"/>
        <v>0</v>
      </c>
      <c r="I24" s="1370" t="s">
        <v>443</v>
      </c>
      <c r="J24" s="410"/>
      <c r="K24" s="411"/>
    </row>
    <row r="25" spans="1:11" s="412" customFormat="1" ht="22.5" customHeight="1" x14ac:dyDescent="0.25">
      <c r="A25" s="1367"/>
      <c r="B25" s="1369"/>
      <c r="C25" s="1369"/>
      <c r="D25" s="407"/>
      <c r="E25" s="407"/>
      <c r="F25" s="407"/>
      <c r="G25" s="407"/>
      <c r="H25" s="407">
        <f t="shared" si="1"/>
        <v>0</v>
      </c>
      <c r="I25" s="1371"/>
      <c r="J25" s="410"/>
      <c r="K25" s="411"/>
    </row>
    <row r="26" spans="1:11" s="412" customFormat="1" ht="15.75" customHeight="1" x14ac:dyDescent="0.25">
      <c r="A26" s="1366"/>
      <c r="B26" s="1368"/>
      <c r="C26" s="407"/>
      <c r="D26" s="407"/>
      <c r="E26" s="407"/>
      <c r="F26" s="407"/>
      <c r="G26" s="407"/>
      <c r="H26" s="407">
        <f t="shared" si="1"/>
        <v>0</v>
      </c>
      <c r="I26" s="1370" t="s">
        <v>444</v>
      </c>
      <c r="J26" s="410"/>
      <c r="K26" s="411"/>
    </row>
    <row r="27" spans="1:11" s="412" customFormat="1" x14ac:dyDescent="0.25">
      <c r="A27" s="1374"/>
      <c r="B27" s="1372"/>
      <c r="C27" s="407"/>
      <c r="D27" s="407"/>
      <c r="E27" s="407"/>
      <c r="F27" s="407"/>
      <c r="G27" s="407"/>
      <c r="H27" s="407">
        <f t="shared" si="1"/>
        <v>0</v>
      </c>
      <c r="I27" s="1373"/>
      <c r="J27" s="410"/>
      <c r="K27" s="411"/>
    </row>
    <row r="28" spans="1:11" s="412" customFormat="1" x14ac:dyDescent="0.25">
      <c r="A28" s="1374"/>
      <c r="B28" s="1372"/>
      <c r="C28" s="407"/>
      <c r="D28" s="407"/>
      <c r="E28" s="407"/>
      <c r="F28" s="407"/>
      <c r="G28" s="407"/>
      <c r="H28" s="407">
        <f t="shared" si="1"/>
        <v>0</v>
      </c>
      <c r="I28" s="1373"/>
      <c r="J28" s="410"/>
      <c r="K28" s="411"/>
    </row>
    <row r="29" spans="1:11" s="412" customFormat="1" x14ac:dyDescent="0.25">
      <c r="A29" s="1367"/>
      <c r="B29" s="1369"/>
      <c r="C29" s="407"/>
      <c r="D29" s="407"/>
      <c r="E29" s="407"/>
      <c r="F29" s="407"/>
      <c r="G29" s="407"/>
      <c r="H29" s="407">
        <f t="shared" si="1"/>
        <v>0</v>
      </c>
      <c r="I29" s="1371"/>
      <c r="J29" s="410"/>
      <c r="K29" s="411"/>
    </row>
    <row r="30" spans="1:11" s="412" customFormat="1" ht="30" customHeight="1" x14ac:dyDescent="0.25">
      <c r="A30" s="1366"/>
      <c r="B30" s="1368"/>
      <c r="C30" s="407"/>
      <c r="D30" s="407"/>
      <c r="E30" s="407"/>
      <c r="F30" s="407"/>
      <c r="G30" s="407"/>
      <c r="H30" s="407">
        <f t="shared" si="1"/>
        <v>0</v>
      </c>
      <c r="I30" s="1370" t="s">
        <v>445</v>
      </c>
      <c r="J30" s="410"/>
      <c r="K30" s="411"/>
    </row>
    <row r="31" spans="1:11" s="412" customFormat="1" x14ac:dyDescent="0.25">
      <c r="A31" s="1374"/>
      <c r="B31" s="1372"/>
      <c r="C31" s="407"/>
      <c r="D31" s="407"/>
      <c r="E31" s="407"/>
      <c r="F31" s="407"/>
      <c r="G31" s="407"/>
      <c r="H31" s="407">
        <f t="shared" si="1"/>
        <v>0</v>
      </c>
      <c r="I31" s="1373"/>
      <c r="J31" s="410"/>
      <c r="K31" s="411"/>
    </row>
    <row r="32" spans="1:11" s="412" customFormat="1" x14ac:dyDescent="0.25">
      <c r="A32" s="1374"/>
      <c r="B32" s="1372"/>
      <c r="C32" s="407"/>
      <c r="D32" s="407"/>
      <c r="E32" s="407"/>
      <c r="F32" s="407"/>
      <c r="G32" s="407"/>
      <c r="H32" s="407">
        <f t="shared" si="1"/>
        <v>0</v>
      </c>
      <c r="I32" s="1373"/>
      <c r="J32" s="410"/>
      <c r="K32" s="411"/>
    </row>
    <row r="33" spans="1:11" s="412" customFormat="1" x14ac:dyDescent="0.25">
      <c r="A33" s="1367"/>
      <c r="B33" s="1369"/>
      <c r="C33" s="407"/>
      <c r="D33" s="407"/>
      <c r="E33" s="407"/>
      <c r="F33" s="407"/>
      <c r="G33" s="407"/>
      <c r="H33" s="407">
        <f t="shared" si="1"/>
        <v>0</v>
      </c>
      <c r="I33" s="1371"/>
      <c r="J33" s="410"/>
      <c r="K33" s="411"/>
    </row>
    <row r="34" spans="1:11" s="412" customFormat="1" x14ac:dyDescent="0.25">
      <c r="A34" s="1366"/>
      <c r="B34" s="1368"/>
      <c r="C34" s="407"/>
      <c r="D34" s="407"/>
      <c r="E34" s="407"/>
      <c r="F34" s="407"/>
      <c r="G34" s="407"/>
      <c r="H34" s="407">
        <f t="shared" si="1"/>
        <v>0</v>
      </c>
      <c r="I34" s="1373" t="s">
        <v>446</v>
      </c>
      <c r="J34" s="410"/>
      <c r="K34" s="411"/>
    </row>
    <row r="35" spans="1:11" s="412" customFormat="1" x14ac:dyDescent="0.25">
      <c r="A35" s="1367"/>
      <c r="B35" s="1369"/>
      <c r="C35" s="407"/>
      <c r="D35" s="407"/>
      <c r="E35" s="407"/>
      <c r="F35" s="407"/>
      <c r="G35" s="407"/>
      <c r="H35" s="407">
        <f t="shared" si="1"/>
        <v>0</v>
      </c>
      <c r="I35" s="1371"/>
      <c r="J35" s="410"/>
      <c r="K35" s="411"/>
    </row>
    <row r="36" spans="1:11" ht="16.5" customHeight="1" x14ac:dyDescent="0.25">
      <c r="A36" s="413"/>
      <c r="B36" s="414" t="s">
        <v>465</v>
      </c>
      <c r="C36" s="415"/>
      <c r="D36" s="415"/>
      <c r="E36" s="415"/>
      <c r="F36" s="416"/>
      <c r="G36" s="416"/>
      <c r="H36" s="416">
        <f>SUM(F36:G36)</f>
        <v>0</v>
      </c>
      <c r="I36" s="417"/>
      <c r="J36" s="417"/>
    </row>
    <row r="37" spans="1:11" ht="16.5" customHeight="1" x14ac:dyDescent="0.25">
      <c r="A37" s="413"/>
      <c r="B37" s="1400"/>
      <c r="C37" s="425"/>
      <c r="D37" s="470"/>
      <c r="E37" s="470"/>
      <c r="F37" s="471"/>
      <c r="G37" s="471"/>
      <c r="H37" s="471"/>
      <c r="I37" s="417"/>
      <c r="J37" s="417"/>
    </row>
    <row r="38" spans="1:11" ht="16.5" customHeight="1" x14ac:dyDescent="0.25">
      <c r="A38" s="413"/>
      <c r="B38" s="1401"/>
      <c r="C38" s="470"/>
      <c r="D38" s="425"/>
      <c r="E38" s="470"/>
      <c r="F38" s="471"/>
      <c r="G38" s="471"/>
      <c r="H38" s="471"/>
      <c r="I38" s="417"/>
      <c r="J38" s="417"/>
    </row>
    <row r="39" spans="1:11" ht="30" customHeight="1" x14ac:dyDescent="0.25">
      <c r="A39" s="413"/>
      <c r="B39" s="1402"/>
      <c r="C39" s="1394"/>
      <c r="D39" s="415"/>
      <c r="E39" s="415"/>
      <c r="F39" s="416"/>
      <c r="G39" s="416"/>
      <c r="H39" s="416">
        <f>SUM(F39:G39)</f>
        <v>0</v>
      </c>
      <c r="I39" s="1397" t="s">
        <v>672</v>
      </c>
      <c r="J39" s="417"/>
    </row>
    <row r="40" spans="1:11" s="412" customFormat="1" x14ac:dyDescent="0.25">
      <c r="A40" s="413"/>
      <c r="B40" s="1403"/>
      <c r="C40" s="1395"/>
      <c r="D40" s="418"/>
      <c r="E40" s="418"/>
      <c r="F40" s="419"/>
      <c r="G40" s="419"/>
      <c r="H40" s="420">
        <f>SUM(F40:G40)</f>
        <v>0</v>
      </c>
      <c r="I40" s="1398"/>
      <c r="J40" s="417"/>
      <c r="K40" s="411"/>
    </row>
    <row r="41" spans="1:11" x14ac:dyDescent="0.25">
      <c r="A41" s="413"/>
      <c r="B41" s="1403"/>
      <c r="C41" s="1396"/>
      <c r="D41" s="418"/>
      <c r="E41" s="418"/>
      <c r="F41" s="419"/>
      <c r="G41" s="419"/>
      <c r="H41" s="420">
        <f t="shared" ref="H41:H111" si="2">SUM(F41:G41)</f>
        <v>0</v>
      </c>
      <c r="I41" s="1399"/>
      <c r="J41" s="417"/>
    </row>
    <row r="42" spans="1:11" x14ac:dyDescent="0.25">
      <c r="A42" s="413"/>
      <c r="B42" s="1404"/>
      <c r="C42" s="415"/>
      <c r="D42" s="418"/>
      <c r="E42" s="418"/>
      <c r="F42" s="419"/>
      <c r="G42" s="419"/>
      <c r="H42" s="420">
        <f t="shared" si="2"/>
        <v>0</v>
      </c>
      <c r="I42" s="461"/>
      <c r="J42" s="417"/>
    </row>
    <row r="43" spans="1:11" x14ac:dyDescent="0.25">
      <c r="A43" s="413"/>
      <c r="B43" s="1402"/>
      <c r="C43" s="415"/>
      <c r="D43" s="418"/>
      <c r="E43" s="418"/>
      <c r="F43" s="419"/>
      <c r="G43" s="419"/>
      <c r="H43" s="420">
        <f t="shared" si="2"/>
        <v>0</v>
      </c>
      <c r="I43" s="1397" t="s">
        <v>673</v>
      </c>
      <c r="J43" s="417"/>
    </row>
    <row r="44" spans="1:11" x14ac:dyDescent="0.25">
      <c r="A44" s="413"/>
      <c r="B44" s="1404"/>
      <c r="C44" s="415"/>
      <c r="D44" s="418"/>
      <c r="E44" s="418"/>
      <c r="F44" s="419"/>
      <c r="G44" s="419"/>
      <c r="H44" s="420">
        <f t="shared" si="2"/>
        <v>0</v>
      </c>
      <c r="I44" s="1399"/>
      <c r="J44" s="417"/>
    </row>
    <row r="45" spans="1:11" x14ac:dyDescent="0.25">
      <c r="A45" s="413"/>
      <c r="B45" s="1402"/>
      <c r="C45" s="415"/>
      <c r="D45" s="418"/>
      <c r="E45" s="418"/>
      <c r="F45" s="419"/>
      <c r="G45" s="419"/>
      <c r="H45" s="420">
        <f t="shared" si="2"/>
        <v>0</v>
      </c>
      <c r="I45" s="1397" t="s">
        <v>674</v>
      </c>
      <c r="J45" s="417"/>
    </row>
    <row r="46" spans="1:11" x14ac:dyDescent="0.25">
      <c r="A46" s="413"/>
      <c r="B46" s="1403"/>
      <c r="C46" s="415"/>
      <c r="D46" s="418"/>
      <c r="E46" s="418"/>
      <c r="F46" s="419"/>
      <c r="G46" s="419"/>
      <c r="H46" s="420">
        <f t="shared" si="2"/>
        <v>0</v>
      </c>
      <c r="I46" s="1398"/>
      <c r="J46" s="417"/>
    </row>
    <row r="47" spans="1:11" x14ac:dyDescent="0.25">
      <c r="A47" s="413"/>
      <c r="B47" s="1403"/>
      <c r="C47" s="415"/>
      <c r="D47" s="418"/>
      <c r="E47" s="418"/>
      <c r="F47" s="419"/>
      <c r="G47" s="419"/>
      <c r="H47" s="420">
        <f t="shared" si="2"/>
        <v>0</v>
      </c>
      <c r="I47" s="1398"/>
      <c r="J47" s="417"/>
    </row>
    <row r="48" spans="1:11" x14ac:dyDescent="0.25">
      <c r="A48" s="413"/>
      <c r="B48" s="1403"/>
      <c r="C48" s="415"/>
      <c r="D48" s="418"/>
      <c r="E48" s="418"/>
      <c r="F48" s="419"/>
      <c r="G48" s="419"/>
      <c r="H48" s="420">
        <f t="shared" si="2"/>
        <v>0</v>
      </c>
      <c r="I48" s="1398"/>
      <c r="J48" s="417"/>
    </row>
    <row r="49" spans="1:11" x14ac:dyDescent="0.25">
      <c r="A49" s="413"/>
      <c r="B49" s="1404"/>
      <c r="C49" s="415"/>
      <c r="D49" s="418"/>
      <c r="E49" s="418"/>
      <c r="F49" s="419"/>
      <c r="G49" s="419"/>
      <c r="H49" s="420">
        <f t="shared" si="2"/>
        <v>0</v>
      </c>
      <c r="I49" s="1399"/>
      <c r="J49" s="417"/>
    </row>
    <row r="50" spans="1:11" x14ac:dyDescent="0.25">
      <c r="A50" s="413"/>
      <c r="B50" s="460"/>
      <c r="C50" s="415"/>
      <c r="D50" s="418"/>
      <c r="E50" s="418"/>
      <c r="F50" s="418"/>
      <c r="G50" s="419"/>
      <c r="H50" s="420">
        <f t="shared" si="2"/>
        <v>0</v>
      </c>
      <c r="I50" s="1397" t="s">
        <v>675</v>
      </c>
      <c r="J50" s="417"/>
    </row>
    <row r="51" spans="1:11" x14ac:dyDescent="0.25">
      <c r="A51" s="413"/>
      <c r="B51" s="460"/>
      <c r="C51" s="415"/>
      <c r="D51" s="418"/>
      <c r="E51" s="418"/>
      <c r="F51" s="418"/>
      <c r="G51" s="419"/>
      <c r="H51" s="420">
        <f t="shared" si="2"/>
        <v>0</v>
      </c>
      <c r="I51" s="1399"/>
      <c r="J51" s="417"/>
    </row>
    <row r="52" spans="1:11" x14ac:dyDescent="0.25">
      <c r="A52" s="413"/>
      <c r="B52" s="460"/>
      <c r="C52" s="460"/>
      <c r="D52" s="418"/>
      <c r="E52" s="418"/>
      <c r="F52" s="419"/>
      <c r="G52" s="419"/>
      <c r="H52" s="420">
        <f t="shared" si="2"/>
        <v>0</v>
      </c>
      <c r="I52" s="461"/>
      <c r="J52" s="417"/>
    </row>
    <row r="53" spans="1:11" x14ac:dyDescent="0.25">
      <c r="A53" s="413"/>
      <c r="B53" s="460"/>
      <c r="C53" s="460"/>
      <c r="D53" s="418"/>
      <c r="E53" s="418"/>
      <c r="F53" s="419"/>
      <c r="G53" s="419"/>
      <c r="H53" s="420">
        <f t="shared" si="2"/>
        <v>0</v>
      </c>
      <c r="I53" s="461"/>
      <c r="J53" s="417"/>
    </row>
    <row r="54" spans="1:11" x14ac:dyDescent="0.25">
      <c r="A54" s="413"/>
      <c r="B54" s="421"/>
      <c r="C54" s="418"/>
      <c r="D54" s="418"/>
      <c r="E54" s="418"/>
      <c r="F54" s="419"/>
      <c r="G54" s="419"/>
      <c r="H54" s="420">
        <f t="shared" si="2"/>
        <v>0</v>
      </c>
      <c r="I54" s="422"/>
      <c r="J54" s="417"/>
    </row>
    <row r="55" spans="1:11" s="412" customFormat="1" x14ac:dyDescent="0.25">
      <c r="A55" s="423" t="s">
        <v>676</v>
      </c>
      <c r="B55" s="424"/>
      <c r="C55" s="425"/>
      <c r="D55" s="425"/>
      <c r="E55" s="425"/>
      <c r="F55" s="426"/>
      <c r="G55" s="426"/>
      <c r="H55" s="427">
        <f t="shared" si="2"/>
        <v>0</v>
      </c>
      <c r="I55" s="1385" t="s">
        <v>467</v>
      </c>
      <c r="J55" s="428"/>
      <c r="K55" s="411"/>
    </row>
    <row r="56" spans="1:11" s="412" customFormat="1" x14ac:dyDescent="0.25">
      <c r="A56" s="423"/>
      <c r="B56" s="429"/>
      <c r="C56" s="425"/>
      <c r="D56" s="425"/>
      <c r="E56" s="425"/>
      <c r="F56" s="426"/>
      <c r="G56" s="426"/>
      <c r="H56" s="427">
        <f t="shared" si="2"/>
        <v>0</v>
      </c>
      <c r="I56" s="1386"/>
      <c r="J56" s="428"/>
      <c r="K56" s="411"/>
    </row>
    <row r="57" spans="1:11" s="412" customFormat="1" x14ac:dyDescent="0.25">
      <c r="A57" s="423"/>
      <c r="B57" s="1387"/>
      <c r="C57" s="425"/>
      <c r="D57" s="425"/>
      <c r="E57" s="425"/>
      <c r="F57" s="426"/>
      <c r="G57" s="426"/>
      <c r="H57" s="427">
        <f t="shared" si="2"/>
        <v>0</v>
      </c>
      <c r="I57" s="1385" t="s">
        <v>468</v>
      </c>
      <c r="J57" s="428"/>
      <c r="K57" s="411"/>
    </row>
    <row r="58" spans="1:11" s="412" customFormat="1" x14ac:dyDescent="0.25">
      <c r="A58" s="423"/>
      <c r="B58" s="1388"/>
      <c r="C58" s="425"/>
      <c r="D58" s="425"/>
      <c r="E58" s="425"/>
      <c r="F58" s="426"/>
      <c r="G58" s="426"/>
      <c r="H58" s="427">
        <f t="shared" si="2"/>
        <v>0</v>
      </c>
      <c r="I58" s="1386"/>
      <c r="J58" s="428"/>
      <c r="K58" s="411"/>
    </row>
    <row r="59" spans="1:11" s="412" customFormat="1" ht="15" customHeight="1" x14ac:dyDescent="0.25">
      <c r="A59" s="423"/>
      <c r="B59" s="1387"/>
      <c r="C59" s="425"/>
      <c r="D59" s="425"/>
      <c r="E59" s="425"/>
      <c r="F59" s="426"/>
      <c r="G59" s="426"/>
      <c r="H59" s="427">
        <f t="shared" si="2"/>
        <v>0</v>
      </c>
      <c r="I59" s="1385" t="s">
        <v>469</v>
      </c>
      <c r="J59" s="428"/>
      <c r="K59" s="411"/>
    </row>
    <row r="60" spans="1:11" s="412" customFormat="1" x14ac:dyDescent="0.25">
      <c r="A60" s="423"/>
      <c r="B60" s="1388"/>
      <c r="C60" s="425"/>
      <c r="D60" s="425"/>
      <c r="E60" s="425"/>
      <c r="F60" s="426"/>
      <c r="G60" s="426"/>
      <c r="H60" s="427">
        <f t="shared" si="2"/>
        <v>0</v>
      </c>
      <c r="I60" s="1386"/>
      <c r="J60" s="428"/>
      <c r="K60" s="411"/>
    </row>
    <row r="61" spans="1:11" s="412" customFormat="1" x14ac:dyDescent="0.25">
      <c r="A61" s="423"/>
      <c r="B61" s="1387"/>
      <c r="C61" s="425"/>
      <c r="D61" s="425"/>
      <c r="E61" s="425"/>
      <c r="F61" s="426"/>
      <c r="G61" s="426"/>
      <c r="H61" s="427">
        <f t="shared" si="2"/>
        <v>0</v>
      </c>
      <c r="I61" s="1385" t="s">
        <v>470</v>
      </c>
      <c r="J61" s="428"/>
      <c r="K61" s="411"/>
    </row>
    <row r="62" spans="1:11" s="412" customFormat="1" x14ac:dyDescent="0.25">
      <c r="A62" s="423"/>
      <c r="B62" s="1388"/>
      <c r="C62" s="425"/>
      <c r="D62" s="425"/>
      <c r="E62" s="425"/>
      <c r="F62" s="426"/>
      <c r="G62" s="426"/>
      <c r="H62" s="427">
        <f t="shared" si="2"/>
        <v>0</v>
      </c>
      <c r="I62" s="1386"/>
      <c r="J62" s="428"/>
      <c r="K62" s="411"/>
    </row>
    <row r="63" spans="1:11" s="412" customFormat="1" x14ac:dyDescent="0.25">
      <c r="A63" s="423"/>
      <c r="B63" s="429"/>
      <c r="C63" s="425"/>
      <c r="D63" s="425"/>
      <c r="E63" s="425"/>
      <c r="F63" s="426"/>
      <c r="G63" s="426"/>
      <c r="H63" s="427">
        <f t="shared" si="2"/>
        <v>0</v>
      </c>
      <c r="I63" s="1385" t="s">
        <v>471</v>
      </c>
      <c r="J63" s="428"/>
      <c r="K63" s="411"/>
    </row>
    <row r="64" spans="1:11" s="412" customFormat="1" x14ac:dyDescent="0.25">
      <c r="A64" s="423"/>
      <c r="B64" s="429"/>
      <c r="C64" s="425"/>
      <c r="D64" s="425"/>
      <c r="E64" s="425"/>
      <c r="F64" s="426"/>
      <c r="G64" s="426"/>
      <c r="H64" s="427">
        <f t="shared" si="2"/>
        <v>0</v>
      </c>
      <c r="I64" s="1389"/>
      <c r="J64" s="428"/>
      <c r="K64" s="411"/>
    </row>
    <row r="65" spans="1:11" s="412" customFormat="1" x14ac:dyDescent="0.25">
      <c r="A65" s="423"/>
      <c r="B65" s="429"/>
      <c r="C65" s="425"/>
      <c r="D65" s="425"/>
      <c r="E65" s="425"/>
      <c r="F65" s="426"/>
      <c r="G65" s="426"/>
      <c r="H65" s="427">
        <f t="shared" si="2"/>
        <v>0</v>
      </c>
      <c r="I65" s="1389"/>
      <c r="J65" s="428"/>
      <c r="K65" s="411"/>
    </row>
    <row r="66" spans="1:11" s="412" customFormat="1" x14ac:dyDescent="0.25">
      <c r="A66" s="423"/>
      <c r="B66" s="429"/>
      <c r="C66" s="425"/>
      <c r="D66" s="425"/>
      <c r="E66" s="425"/>
      <c r="F66" s="426"/>
      <c r="G66" s="426"/>
      <c r="H66" s="427">
        <f t="shared" si="2"/>
        <v>0</v>
      </c>
      <c r="I66" s="1386"/>
      <c r="J66" s="428"/>
      <c r="K66" s="411"/>
    </row>
    <row r="67" spans="1:11" s="463" customFormat="1" ht="20.25" customHeight="1" x14ac:dyDescent="0.25">
      <c r="A67" s="464"/>
      <c r="B67" s="1362"/>
      <c r="C67" s="465"/>
      <c r="D67" s="472"/>
      <c r="E67" s="472"/>
      <c r="F67" s="473"/>
      <c r="G67" s="473"/>
      <c r="H67" s="474">
        <f t="shared" si="2"/>
        <v>0</v>
      </c>
      <c r="I67" s="1364" t="s">
        <v>565</v>
      </c>
      <c r="J67" s="468"/>
      <c r="K67" s="462"/>
    </row>
    <row r="68" spans="1:11" s="463" customFormat="1" ht="22.5" customHeight="1" x14ac:dyDescent="0.25">
      <c r="A68" s="464"/>
      <c r="B68" s="1390"/>
      <c r="C68" s="465"/>
      <c r="D68" s="465"/>
      <c r="E68" s="465"/>
      <c r="F68" s="466"/>
      <c r="G68" s="466"/>
      <c r="H68" s="467">
        <f t="shared" si="2"/>
        <v>0</v>
      </c>
      <c r="I68" s="1391"/>
      <c r="J68" s="468"/>
      <c r="K68" s="462"/>
    </row>
    <row r="69" spans="1:11" s="463" customFormat="1" x14ac:dyDescent="0.25">
      <c r="A69" s="464"/>
      <c r="B69" s="1363"/>
      <c r="C69" s="465"/>
      <c r="D69" s="465"/>
      <c r="E69" s="465"/>
      <c r="F69" s="466"/>
      <c r="G69" s="466"/>
      <c r="H69" s="467">
        <f t="shared" si="2"/>
        <v>0</v>
      </c>
      <c r="I69" s="1365"/>
      <c r="J69" s="468"/>
      <c r="K69" s="462"/>
    </row>
    <row r="70" spans="1:11" s="463" customFormat="1" x14ac:dyDescent="0.25">
      <c r="A70" s="464"/>
      <c r="B70" s="1362"/>
      <c r="C70" s="465"/>
      <c r="D70" s="465"/>
      <c r="E70" s="465"/>
      <c r="F70" s="466"/>
      <c r="G70" s="466"/>
      <c r="H70" s="467">
        <f t="shared" si="2"/>
        <v>0</v>
      </c>
      <c r="I70" s="1364" t="s">
        <v>566</v>
      </c>
      <c r="J70" s="468"/>
      <c r="K70" s="462"/>
    </row>
    <row r="71" spans="1:11" s="463" customFormat="1" x14ac:dyDescent="0.25">
      <c r="A71" s="464"/>
      <c r="B71" s="1390"/>
      <c r="C71" s="465"/>
      <c r="D71" s="465"/>
      <c r="E71" s="465"/>
      <c r="F71" s="466"/>
      <c r="G71" s="466"/>
      <c r="H71" s="467">
        <f t="shared" si="2"/>
        <v>0</v>
      </c>
      <c r="I71" s="1391"/>
      <c r="J71" s="468"/>
      <c r="K71" s="462"/>
    </row>
    <row r="72" spans="1:11" s="463" customFormat="1" x14ac:dyDescent="0.25">
      <c r="A72" s="464"/>
      <c r="B72" s="1390"/>
      <c r="C72" s="465"/>
      <c r="D72" s="465"/>
      <c r="E72" s="465"/>
      <c r="F72" s="466"/>
      <c r="G72" s="465"/>
      <c r="H72" s="467">
        <f t="shared" si="2"/>
        <v>0</v>
      </c>
      <c r="I72" s="1391"/>
      <c r="J72" s="468"/>
      <c r="K72" s="462"/>
    </row>
    <row r="73" spans="1:11" s="463" customFormat="1" x14ac:dyDescent="0.25">
      <c r="A73" s="464"/>
      <c r="B73" s="1363"/>
      <c r="C73" s="465"/>
      <c r="D73" s="465"/>
      <c r="E73" s="465"/>
      <c r="F73" s="465"/>
      <c r="G73" s="466"/>
      <c r="H73" s="467">
        <f t="shared" si="2"/>
        <v>0</v>
      </c>
      <c r="I73" s="1391"/>
      <c r="J73" s="468"/>
      <c r="K73" s="462"/>
    </row>
    <row r="74" spans="1:11" s="463" customFormat="1" ht="30" customHeight="1" x14ac:dyDescent="0.25">
      <c r="A74" s="464"/>
      <c r="B74" s="1362"/>
      <c r="C74" s="465"/>
      <c r="D74" s="465"/>
      <c r="E74" s="465"/>
      <c r="F74" s="466"/>
      <c r="G74" s="466"/>
      <c r="H74" s="467">
        <f t="shared" si="2"/>
        <v>0</v>
      </c>
      <c r="I74" s="1391"/>
      <c r="J74" s="468"/>
      <c r="K74" s="462"/>
    </row>
    <row r="75" spans="1:11" s="463" customFormat="1" x14ac:dyDescent="0.25">
      <c r="A75" s="464"/>
      <c r="B75" s="1390"/>
      <c r="C75" s="465"/>
      <c r="D75" s="465"/>
      <c r="E75" s="465"/>
      <c r="F75" s="466"/>
      <c r="G75" s="466"/>
      <c r="H75" s="467">
        <f t="shared" si="2"/>
        <v>0</v>
      </c>
      <c r="I75" s="1391"/>
      <c r="J75" s="468"/>
      <c r="K75" s="462"/>
    </row>
    <row r="76" spans="1:11" s="463" customFormat="1" x14ac:dyDescent="0.25">
      <c r="A76" s="464"/>
      <c r="B76" s="1390"/>
      <c r="C76" s="465"/>
      <c r="D76" s="465"/>
      <c r="E76" s="465"/>
      <c r="F76" s="466"/>
      <c r="G76" s="466"/>
      <c r="H76" s="467">
        <f t="shared" si="2"/>
        <v>0</v>
      </c>
      <c r="I76" s="1391"/>
      <c r="J76" s="468"/>
      <c r="K76" s="462"/>
    </row>
    <row r="77" spans="1:11" s="412" customFormat="1" x14ac:dyDescent="0.25">
      <c r="A77" s="464"/>
      <c r="B77" s="1363"/>
      <c r="C77" s="465"/>
      <c r="D77" s="465"/>
      <c r="E77" s="465"/>
      <c r="F77" s="466"/>
      <c r="G77" s="466"/>
      <c r="H77" s="467">
        <f t="shared" si="2"/>
        <v>0</v>
      </c>
      <c r="I77" s="1365"/>
      <c r="J77" s="468"/>
      <c r="K77" s="411"/>
    </row>
    <row r="78" spans="1:11" s="412" customFormat="1" ht="30" customHeight="1" x14ac:dyDescent="0.25">
      <c r="A78" s="464"/>
      <c r="B78" s="1362"/>
      <c r="C78" s="465"/>
      <c r="D78" s="465"/>
      <c r="E78" s="465"/>
      <c r="F78" s="466"/>
      <c r="G78" s="466"/>
      <c r="H78" s="467">
        <f t="shared" si="2"/>
        <v>0</v>
      </c>
      <c r="I78" s="1364" t="s">
        <v>636</v>
      </c>
      <c r="J78" s="468"/>
      <c r="K78" s="411"/>
    </row>
    <row r="79" spans="1:11" s="412" customFormat="1" x14ac:dyDescent="0.25">
      <c r="A79" s="464"/>
      <c r="B79" s="1363"/>
      <c r="C79" s="465"/>
      <c r="D79" s="465"/>
      <c r="E79" s="465"/>
      <c r="F79" s="465"/>
      <c r="G79" s="466"/>
      <c r="H79" s="467">
        <f t="shared" si="2"/>
        <v>0</v>
      </c>
      <c r="I79" s="1391"/>
      <c r="J79" s="468"/>
      <c r="K79" s="411"/>
    </row>
    <row r="80" spans="1:11" s="412" customFormat="1" x14ac:dyDescent="0.25">
      <c r="A80" s="464"/>
      <c r="B80" s="1362"/>
      <c r="C80" s="465"/>
      <c r="D80" s="465"/>
      <c r="E80" s="465"/>
      <c r="F80" s="465"/>
      <c r="G80" s="466"/>
      <c r="H80" s="467">
        <f t="shared" si="2"/>
        <v>0</v>
      </c>
      <c r="I80" s="1391"/>
      <c r="J80" s="468"/>
      <c r="K80" s="411"/>
    </row>
    <row r="81" spans="1:11" s="412" customFormat="1" ht="23.25" customHeight="1" x14ac:dyDescent="0.25">
      <c r="A81" s="464"/>
      <c r="B81" s="1363"/>
      <c r="C81" s="465"/>
      <c r="D81" s="465"/>
      <c r="E81" s="465"/>
      <c r="F81" s="465"/>
      <c r="G81" s="466"/>
      <c r="H81" s="467">
        <f t="shared" si="2"/>
        <v>0</v>
      </c>
      <c r="I81" s="1391"/>
      <c r="J81" s="468"/>
      <c r="K81" s="411"/>
    </row>
    <row r="82" spans="1:11" s="412" customFormat="1" ht="30" customHeight="1" x14ac:dyDescent="0.25">
      <c r="A82" s="464"/>
      <c r="B82" s="1362"/>
      <c r="C82" s="465"/>
      <c r="D82" s="465"/>
      <c r="E82" s="465"/>
      <c r="F82" s="465"/>
      <c r="G82" s="466"/>
      <c r="H82" s="467">
        <f t="shared" si="2"/>
        <v>0</v>
      </c>
      <c r="I82" s="1391"/>
      <c r="J82" s="468"/>
      <c r="K82" s="411"/>
    </row>
    <row r="83" spans="1:11" s="412" customFormat="1" x14ac:dyDescent="0.25">
      <c r="A83" s="464"/>
      <c r="B83" s="1390"/>
      <c r="C83" s="465"/>
      <c r="D83" s="465"/>
      <c r="E83" s="465"/>
      <c r="F83" s="465"/>
      <c r="G83" s="466"/>
      <c r="H83" s="467">
        <f t="shared" si="2"/>
        <v>0</v>
      </c>
      <c r="I83" s="1391"/>
      <c r="J83" s="468"/>
      <c r="K83" s="411"/>
    </row>
    <row r="84" spans="1:11" s="412" customFormat="1" x14ac:dyDescent="0.25">
      <c r="A84" s="464"/>
      <c r="B84" s="1390"/>
      <c r="C84" s="465"/>
      <c r="D84" s="465"/>
      <c r="E84" s="465"/>
      <c r="F84" s="465"/>
      <c r="G84" s="466"/>
      <c r="H84" s="467">
        <f t="shared" si="2"/>
        <v>0</v>
      </c>
      <c r="I84" s="1391"/>
      <c r="J84" s="468"/>
      <c r="K84" s="411"/>
    </row>
    <row r="85" spans="1:11" s="412" customFormat="1" x14ac:dyDescent="0.25">
      <c r="A85" s="464"/>
      <c r="B85" s="1363"/>
      <c r="C85" s="465"/>
      <c r="D85" s="465"/>
      <c r="E85" s="465"/>
      <c r="F85" s="465"/>
      <c r="G85" s="466"/>
      <c r="H85" s="467">
        <f t="shared" si="2"/>
        <v>0</v>
      </c>
      <c r="I85" s="1365"/>
      <c r="J85" s="468"/>
      <c r="K85" s="411"/>
    </row>
    <row r="86" spans="1:11" s="412" customFormat="1" ht="30" customHeight="1" x14ac:dyDescent="0.25">
      <c r="A86" s="464"/>
      <c r="B86" s="1362"/>
      <c r="C86" s="465"/>
      <c r="D86" s="465"/>
      <c r="E86" s="465"/>
      <c r="F86" s="465"/>
      <c r="G86" s="466"/>
      <c r="H86" s="467">
        <f t="shared" si="2"/>
        <v>0</v>
      </c>
      <c r="I86" s="1364" t="s">
        <v>637</v>
      </c>
      <c r="J86" s="468"/>
      <c r="K86" s="411"/>
    </row>
    <row r="87" spans="1:11" s="412" customFormat="1" x14ac:dyDescent="0.25">
      <c r="A87" s="464"/>
      <c r="B87" s="1363"/>
      <c r="C87" s="465"/>
      <c r="D87" s="465"/>
      <c r="E87" s="465"/>
      <c r="F87" s="465"/>
      <c r="G87" s="466"/>
      <c r="H87" s="467">
        <f t="shared" si="2"/>
        <v>0</v>
      </c>
      <c r="I87" s="1391"/>
      <c r="J87" s="468"/>
      <c r="K87" s="411"/>
    </row>
    <row r="88" spans="1:11" s="412" customFormat="1" x14ac:dyDescent="0.25">
      <c r="A88" s="464"/>
      <c r="B88" s="1362"/>
      <c r="C88" s="465"/>
      <c r="D88" s="465"/>
      <c r="E88" s="465"/>
      <c r="F88" s="465"/>
      <c r="G88" s="466"/>
      <c r="H88" s="467">
        <f t="shared" si="2"/>
        <v>0</v>
      </c>
      <c r="I88" s="1391"/>
      <c r="J88" s="468"/>
      <c r="K88" s="411"/>
    </row>
    <row r="89" spans="1:11" s="412" customFormat="1" x14ac:dyDescent="0.25">
      <c r="A89" s="464"/>
      <c r="B89" s="1363"/>
      <c r="C89" s="465"/>
      <c r="D89" s="465"/>
      <c r="E89" s="465"/>
      <c r="F89" s="465"/>
      <c r="G89" s="466"/>
      <c r="H89" s="467">
        <f t="shared" si="2"/>
        <v>0</v>
      </c>
      <c r="I89" s="1391"/>
      <c r="J89" s="468"/>
      <c r="K89" s="411"/>
    </row>
    <row r="90" spans="1:11" s="412" customFormat="1" ht="18" customHeight="1" x14ac:dyDescent="0.25">
      <c r="A90" s="464"/>
      <c r="B90" s="1362"/>
      <c r="C90" s="465"/>
      <c r="D90" s="465"/>
      <c r="E90" s="465"/>
      <c r="F90" s="465"/>
      <c r="G90" s="466"/>
      <c r="H90" s="467">
        <f t="shared" si="2"/>
        <v>0</v>
      </c>
      <c r="I90" s="1391"/>
      <c r="J90" s="468"/>
      <c r="K90" s="411"/>
    </row>
    <row r="91" spans="1:11" s="412" customFormat="1" x14ac:dyDescent="0.25">
      <c r="A91" s="464"/>
      <c r="B91" s="1363"/>
      <c r="C91" s="465"/>
      <c r="D91" s="465"/>
      <c r="E91" s="465"/>
      <c r="F91" s="465"/>
      <c r="G91" s="466"/>
      <c r="H91" s="467">
        <f t="shared" si="2"/>
        <v>0</v>
      </c>
      <c r="I91" s="1365"/>
      <c r="J91" s="468"/>
      <c r="K91" s="411"/>
    </row>
    <row r="92" spans="1:11" s="412" customFormat="1" ht="45" customHeight="1" x14ac:dyDescent="0.25">
      <c r="A92" s="464"/>
      <c r="B92" s="1362"/>
      <c r="C92" s="465"/>
      <c r="D92" s="465"/>
      <c r="E92" s="465"/>
      <c r="F92" s="465"/>
      <c r="G92" s="466"/>
      <c r="H92" s="467">
        <f t="shared" si="2"/>
        <v>0</v>
      </c>
      <c r="I92" s="1364" t="s">
        <v>650</v>
      </c>
      <c r="J92" s="468"/>
      <c r="K92" s="411"/>
    </row>
    <row r="93" spans="1:11" s="412" customFormat="1" x14ac:dyDescent="0.25">
      <c r="A93" s="464"/>
      <c r="B93" s="1363"/>
      <c r="C93" s="465"/>
      <c r="D93" s="469"/>
      <c r="E93" s="465"/>
      <c r="F93" s="465"/>
      <c r="G93" s="466"/>
      <c r="H93" s="467">
        <f t="shared" si="2"/>
        <v>0</v>
      </c>
      <c r="I93" s="1391"/>
      <c r="J93" s="468"/>
      <c r="K93" s="411"/>
    </row>
    <row r="94" spans="1:11" s="412" customFormat="1" x14ac:dyDescent="0.25">
      <c r="A94" s="464"/>
      <c r="B94" s="1362"/>
      <c r="C94" s="465"/>
      <c r="D94" s="465"/>
      <c r="E94" s="465"/>
      <c r="F94" s="465"/>
      <c r="G94" s="466"/>
      <c r="H94" s="467">
        <f t="shared" si="2"/>
        <v>0</v>
      </c>
      <c r="I94" s="1391"/>
      <c r="J94" s="468"/>
      <c r="K94" s="411"/>
    </row>
    <row r="95" spans="1:11" s="412" customFormat="1" x14ac:dyDescent="0.25">
      <c r="A95" s="464"/>
      <c r="B95" s="1363"/>
      <c r="C95" s="465"/>
      <c r="D95" s="469"/>
      <c r="E95" s="465"/>
      <c r="F95" s="465"/>
      <c r="G95" s="466"/>
      <c r="H95" s="467">
        <f t="shared" si="2"/>
        <v>0</v>
      </c>
      <c r="I95" s="1391"/>
      <c r="J95" s="468"/>
      <c r="K95" s="411"/>
    </row>
    <row r="96" spans="1:11" s="412" customFormat="1" x14ac:dyDescent="0.25">
      <c r="A96" s="464"/>
      <c r="B96" s="1362"/>
      <c r="C96" s="465"/>
      <c r="D96" s="469"/>
      <c r="E96" s="465"/>
      <c r="F96" s="465"/>
      <c r="G96" s="466"/>
      <c r="H96" s="467">
        <f t="shared" si="2"/>
        <v>0</v>
      </c>
      <c r="I96" s="1391"/>
      <c r="J96" s="468"/>
      <c r="K96" s="411"/>
    </row>
    <row r="97" spans="1:46" s="412" customFormat="1" x14ac:dyDescent="0.25">
      <c r="A97" s="464"/>
      <c r="B97" s="1363"/>
      <c r="C97" s="465"/>
      <c r="D97" s="469"/>
      <c r="E97" s="465"/>
      <c r="F97" s="465"/>
      <c r="G97" s="466"/>
      <c r="H97" s="467">
        <f t="shared" si="2"/>
        <v>0</v>
      </c>
      <c r="I97" s="1391"/>
      <c r="J97" s="468"/>
      <c r="K97" s="411"/>
    </row>
    <row r="98" spans="1:46" s="412" customFormat="1" x14ac:dyDescent="0.25">
      <c r="A98" s="464"/>
      <c r="B98" s="1362"/>
      <c r="C98" s="465"/>
      <c r="D98" s="465"/>
      <c r="E98" s="465"/>
      <c r="F98" s="465"/>
      <c r="G98" s="466"/>
      <c r="H98" s="467">
        <f t="shared" si="2"/>
        <v>0</v>
      </c>
      <c r="I98" s="1391"/>
      <c r="J98" s="468"/>
      <c r="K98" s="411"/>
    </row>
    <row r="99" spans="1:46" s="412" customFormat="1" x14ac:dyDescent="0.25">
      <c r="A99" s="464"/>
      <c r="B99" s="1363"/>
      <c r="C99" s="465"/>
      <c r="D99" s="469"/>
      <c r="E99" s="465"/>
      <c r="F99" s="465"/>
      <c r="G99" s="466"/>
      <c r="H99" s="467">
        <f t="shared" si="2"/>
        <v>0</v>
      </c>
      <c r="I99" s="1365"/>
      <c r="J99" s="468"/>
      <c r="K99" s="411"/>
    </row>
    <row r="100" spans="1:46" s="412" customFormat="1" ht="27" customHeight="1" x14ac:dyDescent="0.25">
      <c r="A100" s="464"/>
      <c r="B100" s="1362"/>
      <c r="C100" s="465"/>
      <c r="D100" s="465"/>
      <c r="E100" s="465"/>
      <c r="F100" s="465"/>
      <c r="G100" s="466"/>
      <c r="H100" s="467">
        <f t="shared" si="2"/>
        <v>0</v>
      </c>
      <c r="I100" s="1364" t="s">
        <v>665</v>
      </c>
      <c r="J100" s="468"/>
      <c r="K100" s="411"/>
    </row>
    <row r="101" spans="1:46" s="412" customFormat="1" ht="24" customHeight="1" x14ac:dyDescent="0.25">
      <c r="A101" s="464"/>
      <c r="B101" s="1363"/>
      <c r="C101" s="465"/>
      <c r="D101" s="465"/>
      <c r="E101" s="465"/>
      <c r="F101" s="465"/>
      <c r="G101" s="466"/>
      <c r="H101" s="467">
        <f t="shared" si="2"/>
        <v>0</v>
      </c>
      <c r="I101" s="1365"/>
      <c r="J101" s="468"/>
      <c r="K101" s="411"/>
    </row>
    <row r="102" spans="1:46" s="412" customFormat="1" ht="28.5" customHeight="1" x14ac:dyDescent="0.25">
      <c r="A102" s="464"/>
      <c r="B102" s="1362"/>
      <c r="C102" s="465"/>
      <c r="D102" s="465"/>
      <c r="E102" s="465"/>
      <c r="F102" s="465"/>
      <c r="G102" s="466"/>
      <c r="H102" s="467">
        <f t="shared" si="2"/>
        <v>0</v>
      </c>
      <c r="I102" s="1364" t="s">
        <v>678</v>
      </c>
      <c r="J102" s="468"/>
      <c r="K102" s="411"/>
    </row>
    <row r="103" spans="1:46" s="412" customFormat="1" ht="27.75" customHeight="1" x14ac:dyDescent="0.25">
      <c r="A103" s="464"/>
      <c r="B103" s="1363"/>
      <c r="C103" s="465"/>
      <c r="D103" s="465"/>
      <c r="E103" s="465"/>
      <c r="F103" s="465"/>
      <c r="G103" s="466"/>
      <c r="H103" s="467">
        <f t="shared" si="2"/>
        <v>0</v>
      </c>
      <c r="I103" s="1365"/>
      <c r="J103" s="468"/>
      <c r="K103" s="411"/>
    </row>
    <row r="104" spans="1:46" s="412" customFormat="1" ht="24" customHeight="1" x14ac:dyDescent="0.25">
      <c r="A104" s="464"/>
      <c r="B104" s="1362"/>
      <c r="C104" s="465"/>
      <c r="D104" s="465"/>
      <c r="E104" s="465"/>
      <c r="F104" s="465"/>
      <c r="G104" s="466"/>
      <c r="H104" s="467">
        <f t="shared" si="2"/>
        <v>0</v>
      </c>
      <c r="I104" s="1364" t="s">
        <v>679</v>
      </c>
      <c r="J104" s="468"/>
      <c r="K104" s="411"/>
    </row>
    <row r="105" spans="1:46" s="412" customFormat="1" ht="24" customHeight="1" x14ac:dyDescent="0.25">
      <c r="A105" s="464"/>
      <c r="B105" s="1363"/>
      <c r="C105" s="465"/>
      <c r="D105" s="465"/>
      <c r="E105" s="465"/>
      <c r="F105" s="465"/>
      <c r="G105" s="466"/>
      <c r="H105" s="467">
        <f t="shared" si="2"/>
        <v>0</v>
      </c>
      <c r="I105" s="1365"/>
      <c r="J105" s="468"/>
      <c r="K105" s="411"/>
    </row>
    <row r="106" spans="1:46" s="412" customFormat="1" x14ac:dyDescent="0.25">
      <c r="A106" s="464"/>
      <c r="B106" s="1362"/>
      <c r="C106" s="465"/>
      <c r="D106" s="465"/>
      <c r="E106" s="465"/>
      <c r="F106" s="465"/>
      <c r="G106" s="466"/>
      <c r="H106" s="467">
        <f t="shared" si="2"/>
        <v>0</v>
      </c>
      <c r="I106" s="1364" t="s">
        <v>681</v>
      </c>
      <c r="J106" s="468"/>
      <c r="K106" s="411"/>
    </row>
    <row r="107" spans="1:46" s="412" customFormat="1" x14ac:dyDescent="0.25">
      <c r="A107" s="464"/>
      <c r="B107" s="1363"/>
      <c r="C107" s="465"/>
      <c r="D107" s="465"/>
      <c r="E107" s="465"/>
      <c r="F107" s="465"/>
      <c r="G107" s="466"/>
      <c r="H107" s="467">
        <f t="shared" si="2"/>
        <v>0</v>
      </c>
      <c r="I107" s="1365"/>
      <c r="J107" s="468"/>
      <c r="K107" s="411"/>
    </row>
    <row r="108" spans="1:46" s="412" customFormat="1" ht="18.75" customHeight="1" x14ac:dyDescent="0.25">
      <c r="A108" s="464"/>
      <c r="B108" s="1362"/>
      <c r="C108" s="465"/>
      <c r="D108" s="465"/>
      <c r="E108" s="465"/>
      <c r="F108" s="465"/>
      <c r="G108" s="466"/>
      <c r="H108" s="467">
        <f t="shared" si="2"/>
        <v>0</v>
      </c>
      <c r="I108" s="1364" t="s">
        <v>682</v>
      </c>
      <c r="J108" s="468"/>
      <c r="K108" s="411"/>
    </row>
    <row r="109" spans="1:46" s="412" customFormat="1" ht="23.25" customHeight="1" x14ac:dyDescent="0.25">
      <c r="A109" s="464"/>
      <c r="B109" s="1363"/>
      <c r="C109" s="465"/>
      <c r="D109" s="465"/>
      <c r="E109" s="465"/>
      <c r="F109" s="465"/>
      <c r="G109" s="466"/>
      <c r="H109" s="467">
        <f t="shared" si="2"/>
        <v>0</v>
      </c>
      <c r="I109" s="1365"/>
      <c r="J109" s="468"/>
      <c r="K109" s="411"/>
    </row>
    <row r="110" spans="1:46" s="412" customFormat="1" x14ac:dyDescent="0.25">
      <c r="A110" s="464"/>
      <c r="B110" s="1362"/>
      <c r="C110" s="465"/>
      <c r="D110" s="465"/>
      <c r="E110" s="465"/>
      <c r="F110" s="466"/>
      <c r="G110" s="466"/>
      <c r="H110" s="467">
        <f t="shared" si="2"/>
        <v>0</v>
      </c>
      <c r="I110" s="1364" t="s">
        <v>683</v>
      </c>
      <c r="J110" s="468"/>
      <c r="K110" s="411"/>
    </row>
    <row r="111" spans="1:46" s="412" customFormat="1" x14ac:dyDescent="0.25">
      <c r="A111" s="464"/>
      <c r="B111" s="1363"/>
      <c r="C111" s="465"/>
      <c r="D111" s="465"/>
      <c r="E111" s="465"/>
      <c r="F111" s="466"/>
      <c r="G111" s="466"/>
      <c r="H111" s="467">
        <f t="shared" si="2"/>
        <v>0</v>
      </c>
      <c r="I111" s="1365"/>
      <c r="J111" s="468"/>
      <c r="K111" s="411"/>
    </row>
    <row r="112" spans="1:46" s="436" customFormat="1" x14ac:dyDescent="0.25">
      <c r="A112" s="430"/>
      <c r="B112" s="431" t="s">
        <v>472</v>
      </c>
      <c r="C112" s="432"/>
      <c r="D112" s="432"/>
      <c r="E112" s="432"/>
      <c r="F112" s="433"/>
      <c r="G112" s="433"/>
      <c r="H112" s="434"/>
      <c r="I112" s="435"/>
      <c r="J112" s="435"/>
      <c r="K112" s="411"/>
      <c r="L112" s="412"/>
      <c r="M112" s="412"/>
      <c r="N112" s="412"/>
      <c r="O112" s="412"/>
      <c r="P112" s="412"/>
      <c r="Q112" s="412"/>
      <c r="R112" s="412"/>
      <c r="S112" s="412"/>
      <c r="T112" s="412"/>
      <c r="U112" s="412"/>
      <c r="V112" s="412"/>
      <c r="W112" s="412"/>
      <c r="X112" s="412"/>
      <c r="Y112" s="412"/>
      <c r="Z112" s="412"/>
      <c r="AA112" s="412"/>
      <c r="AB112" s="412"/>
      <c r="AC112" s="412"/>
      <c r="AD112" s="412"/>
      <c r="AE112" s="412"/>
      <c r="AF112" s="412"/>
      <c r="AG112" s="412"/>
      <c r="AH112" s="412"/>
      <c r="AI112" s="412"/>
      <c r="AJ112" s="412"/>
      <c r="AK112" s="412"/>
      <c r="AL112" s="412"/>
      <c r="AM112" s="412"/>
      <c r="AN112" s="412"/>
      <c r="AO112" s="412"/>
      <c r="AP112" s="412"/>
      <c r="AQ112" s="412"/>
      <c r="AR112" s="412"/>
      <c r="AS112" s="412"/>
      <c r="AT112" s="412"/>
    </row>
    <row r="113" spans="1:46" s="436" customFormat="1" x14ac:dyDescent="0.25">
      <c r="A113" s="437"/>
      <c r="B113" s="438"/>
      <c r="C113" s="432"/>
      <c r="D113" s="432"/>
      <c r="E113" s="432"/>
      <c r="F113" s="433"/>
      <c r="G113" s="433"/>
      <c r="H113" s="434"/>
      <c r="I113" s="435" t="s">
        <v>473</v>
      </c>
      <c r="J113" s="435"/>
      <c r="K113" s="411"/>
      <c r="L113" s="412"/>
      <c r="M113" s="412"/>
      <c r="N113" s="412"/>
      <c r="O113" s="412"/>
      <c r="P113" s="412"/>
      <c r="Q113" s="412"/>
      <c r="R113" s="412"/>
      <c r="S113" s="412"/>
      <c r="T113" s="412"/>
      <c r="U113" s="412"/>
      <c r="V113" s="412"/>
      <c r="W113" s="412"/>
      <c r="X113" s="412"/>
      <c r="Y113" s="412"/>
      <c r="Z113" s="412"/>
      <c r="AA113" s="412"/>
      <c r="AB113" s="412"/>
      <c r="AC113" s="412"/>
      <c r="AD113" s="412"/>
      <c r="AE113" s="412"/>
      <c r="AF113" s="412"/>
      <c r="AG113" s="412"/>
      <c r="AH113" s="412"/>
      <c r="AI113" s="412"/>
      <c r="AJ113" s="412"/>
      <c r="AK113" s="412"/>
      <c r="AL113" s="412"/>
      <c r="AM113" s="412"/>
      <c r="AN113" s="412"/>
      <c r="AO113" s="412"/>
      <c r="AP113" s="412"/>
      <c r="AQ113" s="412"/>
      <c r="AR113" s="412"/>
      <c r="AS113" s="412"/>
      <c r="AT113" s="412"/>
    </row>
    <row r="114" spans="1:46" s="436" customFormat="1" x14ac:dyDescent="0.25">
      <c r="A114" s="437"/>
      <c r="B114" s="438"/>
      <c r="C114" s="432"/>
      <c r="D114" s="432"/>
      <c r="E114" s="432"/>
      <c r="F114" s="433"/>
      <c r="G114" s="433"/>
      <c r="H114" s="434">
        <f t="shared" ref="H114:H124" si="3">SUM(F114:G114)</f>
        <v>0</v>
      </c>
      <c r="I114" s="435" t="s">
        <v>474</v>
      </c>
      <c r="J114" s="435"/>
      <c r="K114" s="411"/>
      <c r="L114" s="412"/>
      <c r="M114" s="412"/>
      <c r="N114" s="412"/>
      <c r="O114" s="412"/>
      <c r="P114" s="412"/>
      <c r="Q114" s="412"/>
      <c r="R114" s="412"/>
      <c r="S114" s="412"/>
      <c r="T114" s="412"/>
      <c r="U114" s="412"/>
      <c r="V114" s="412"/>
      <c r="W114" s="412"/>
      <c r="X114" s="412"/>
      <c r="Y114" s="412"/>
      <c r="Z114" s="412"/>
      <c r="AA114" s="412"/>
      <c r="AB114" s="412"/>
      <c r="AC114" s="412"/>
      <c r="AD114" s="412"/>
      <c r="AE114" s="412"/>
      <c r="AF114" s="412"/>
      <c r="AG114" s="412"/>
      <c r="AH114" s="412"/>
      <c r="AI114" s="412"/>
      <c r="AJ114" s="412"/>
      <c r="AK114" s="412"/>
      <c r="AL114" s="412"/>
      <c r="AM114" s="412"/>
      <c r="AN114" s="412"/>
      <c r="AO114" s="412"/>
      <c r="AP114" s="412"/>
      <c r="AQ114" s="412"/>
      <c r="AR114" s="412"/>
      <c r="AS114" s="412"/>
      <c r="AT114" s="412"/>
    </row>
    <row r="115" spans="1:46" s="436" customFormat="1" x14ac:dyDescent="0.25">
      <c r="A115" s="437"/>
      <c r="B115" s="1381"/>
      <c r="C115" s="432"/>
      <c r="D115" s="432"/>
      <c r="E115" s="432"/>
      <c r="F115" s="433"/>
      <c r="G115" s="433"/>
      <c r="H115" s="434">
        <f t="shared" si="3"/>
        <v>0</v>
      </c>
      <c r="I115" s="1383" t="s">
        <v>475</v>
      </c>
      <c r="J115" s="435"/>
      <c r="K115" s="411"/>
      <c r="L115" s="412"/>
      <c r="M115" s="412"/>
      <c r="N115" s="412"/>
      <c r="O115" s="412"/>
      <c r="P115" s="412"/>
      <c r="Q115" s="412"/>
      <c r="R115" s="412"/>
      <c r="S115" s="412"/>
      <c r="T115" s="412"/>
      <c r="U115" s="412"/>
      <c r="V115" s="412"/>
      <c r="W115" s="412"/>
      <c r="X115" s="412"/>
      <c r="Y115" s="412"/>
      <c r="Z115" s="412"/>
      <c r="AA115" s="412"/>
      <c r="AB115" s="412"/>
      <c r="AC115" s="412"/>
      <c r="AD115" s="412"/>
      <c r="AE115" s="412"/>
      <c r="AF115" s="412"/>
      <c r="AG115" s="412"/>
      <c r="AH115" s="412"/>
      <c r="AI115" s="412"/>
      <c r="AJ115" s="412"/>
      <c r="AK115" s="412"/>
      <c r="AL115" s="412"/>
      <c r="AM115" s="412"/>
      <c r="AN115" s="412"/>
      <c r="AO115" s="412"/>
      <c r="AP115" s="412"/>
      <c r="AQ115" s="412"/>
      <c r="AR115" s="412"/>
      <c r="AS115" s="412"/>
      <c r="AT115" s="412"/>
    </row>
    <row r="116" spans="1:46" s="436" customFormat="1" x14ac:dyDescent="0.25">
      <c r="A116" s="437"/>
      <c r="B116" s="1382"/>
      <c r="C116" s="432"/>
      <c r="D116" s="432"/>
      <c r="E116" s="432"/>
      <c r="F116" s="433"/>
      <c r="G116" s="433"/>
      <c r="H116" s="434">
        <f t="shared" si="3"/>
        <v>0</v>
      </c>
      <c r="I116" s="1384"/>
      <c r="J116" s="435"/>
      <c r="K116" s="411"/>
      <c r="L116" s="412"/>
      <c r="M116" s="412"/>
      <c r="N116" s="412"/>
      <c r="O116" s="412"/>
      <c r="P116" s="412"/>
      <c r="Q116" s="412"/>
      <c r="R116" s="412"/>
      <c r="S116" s="412"/>
      <c r="T116" s="412"/>
      <c r="U116" s="412"/>
      <c r="V116" s="412"/>
      <c r="W116" s="412"/>
      <c r="X116" s="412"/>
      <c r="Y116" s="412"/>
      <c r="Z116" s="412"/>
      <c r="AA116" s="412"/>
      <c r="AB116" s="412"/>
      <c r="AC116" s="412"/>
      <c r="AD116" s="412"/>
      <c r="AE116" s="412"/>
      <c r="AF116" s="412"/>
      <c r="AG116" s="412"/>
      <c r="AH116" s="412"/>
      <c r="AI116" s="412"/>
      <c r="AJ116" s="412"/>
      <c r="AK116" s="412"/>
      <c r="AL116" s="412"/>
      <c r="AM116" s="412"/>
      <c r="AN116" s="412"/>
      <c r="AO116" s="412"/>
      <c r="AP116" s="412"/>
      <c r="AQ116" s="412"/>
      <c r="AR116" s="412"/>
      <c r="AS116" s="412"/>
      <c r="AT116" s="412"/>
    </row>
    <row r="117" spans="1:46" s="436" customFormat="1" x14ac:dyDescent="0.25">
      <c r="A117" s="437"/>
      <c r="B117" s="1381"/>
      <c r="C117" s="432"/>
      <c r="D117" s="432"/>
      <c r="E117" s="432"/>
      <c r="F117" s="433"/>
      <c r="G117" s="433"/>
      <c r="H117" s="434">
        <f t="shared" si="3"/>
        <v>0</v>
      </c>
      <c r="I117" s="1383" t="s">
        <v>476</v>
      </c>
      <c r="J117" s="435"/>
      <c r="K117" s="411"/>
      <c r="L117" s="412"/>
      <c r="M117" s="412"/>
      <c r="N117" s="412"/>
      <c r="O117" s="412"/>
      <c r="P117" s="412"/>
      <c r="Q117" s="412"/>
      <c r="R117" s="412"/>
      <c r="S117" s="412"/>
      <c r="T117" s="412"/>
      <c r="U117" s="412"/>
      <c r="V117" s="412"/>
      <c r="W117" s="412"/>
      <c r="X117" s="412"/>
      <c r="Y117" s="412"/>
      <c r="Z117" s="412"/>
      <c r="AA117" s="412"/>
      <c r="AB117" s="412"/>
      <c r="AC117" s="412"/>
      <c r="AD117" s="412"/>
      <c r="AE117" s="412"/>
      <c r="AF117" s="412"/>
      <c r="AG117" s="412"/>
      <c r="AH117" s="412"/>
      <c r="AI117" s="412"/>
      <c r="AJ117" s="412"/>
      <c r="AK117" s="412"/>
      <c r="AL117" s="412"/>
      <c r="AM117" s="412"/>
      <c r="AN117" s="412"/>
      <c r="AO117" s="412"/>
      <c r="AP117" s="412"/>
      <c r="AQ117" s="412"/>
      <c r="AR117" s="412"/>
      <c r="AS117" s="412"/>
      <c r="AT117" s="412"/>
    </row>
    <row r="118" spans="1:46" s="436" customFormat="1" x14ac:dyDescent="0.25">
      <c r="A118" s="437"/>
      <c r="B118" s="1382"/>
      <c r="C118" s="432"/>
      <c r="D118" s="432"/>
      <c r="E118" s="432"/>
      <c r="F118" s="433"/>
      <c r="G118" s="433"/>
      <c r="H118" s="434">
        <f t="shared" si="3"/>
        <v>0</v>
      </c>
      <c r="I118" s="1384"/>
      <c r="J118" s="435"/>
      <c r="K118" s="411"/>
      <c r="L118" s="412"/>
      <c r="M118" s="412"/>
      <c r="N118" s="412"/>
      <c r="O118" s="412"/>
      <c r="P118" s="412"/>
      <c r="Q118" s="412"/>
      <c r="R118" s="412"/>
      <c r="S118" s="412"/>
      <c r="T118" s="412"/>
      <c r="U118" s="412"/>
      <c r="V118" s="412"/>
      <c r="W118" s="412"/>
      <c r="X118" s="412"/>
      <c r="Y118" s="412"/>
      <c r="Z118" s="412"/>
      <c r="AA118" s="412"/>
      <c r="AB118" s="412"/>
      <c r="AC118" s="412"/>
      <c r="AD118" s="412"/>
      <c r="AE118" s="412"/>
      <c r="AF118" s="412"/>
      <c r="AG118" s="412"/>
      <c r="AH118" s="412"/>
      <c r="AI118" s="412"/>
      <c r="AJ118" s="412"/>
      <c r="AK118" s="412"/>
      <c r="AL118" s="412"/>
      <c r="AM118" s="412"/>
      <c r="AN118" s="412"/>
      <c r="AO118" s="412"/>
      <c r="AP118" s="412"/>
      <c r="AQ118" s="412"/>
      <c r="AR118" s="412"/>
      <c r="AS118" s="412"/>
      <c r="AT118" s="412"/>
    </row>
    <row r="119" spans="1:46" s="436" customFormat="1" x14ac:dyDescent="0.25">
      <c r="A119" s="439"/>
      <c r="B119" s="438"/>
      <c r="C119" s="432"/>
      <c r="D119" s="432"/>
      <c r="E119" s="432"/>
      <c r="F119" s="433"/>
      <c r="G119" s="433"/>
      <c r="H119" s="434">
        <f t="shared" si="3"/>
        <v>0</v>
      </c>
      <c r="I119" s="1383"/>
      <c r="J119" s="435"/>
      <c r="K119" s="411"/>
      <c r="L119" s="412"/>
      <c r="M119" s="412"/>
      <c r="N119" s="412"/>
      <c r="O119" s="412"/>
      <c r="P119" s="412"/>
      <c r="Q119" s="412"/>
      <c r="R119" s="412"/>
      <c r="S119" s="412"/>
      <c r="T119" s="412"/>
      <c r="U119" s="412"/>
      <c r="V119" s="412"/>
      <c r="W119" s="412"/>
      <c r="X119" s="412"/>
      <c r="Y119" s="412"/>
      <c r="Z119" s="412"/>
      <c r="AA119" s="412"/>
      <c r="AB119" s="412"/>
      <c r="AC119" s="412"/>
      <c r="AD119" s="412"/>
      <c r="AE119" s="412"/>
      <c r="AF119" s="412"/>
      <c r="AG119" s="412"/>
      <c r="AH119" s="412"/>
      <c r="AI119" s="412"/>
      <c r="AJ119" s="412"/>
      <c r="AK119" s="412"/>
      <c r="AL119" s="412"/>
      <c r="AM119" s="412"/>
      <c r="AN119" s="412"/>
      <c r="AO119" s="412"/>
      <c r="AP119" s="412"/>
      <c r="AQ119" s="412"/>
      <c r="AR119" s="412"/>
      <c r="AS119" s="412"/>
      <c r="AT119" s="412"/>
    </row>
    <row r="120" spans="1:46" s="436" customFormat="1" x14ac:dyDescent="0.25">
      <c r="A120" s="440"/>
      <c r="B120" s="438"/>
      <c r="C120" s="432"/>
      <c r="D120" s="432"/>
      <c r="E120" s="432"/>
      <c r="F120" s="433"/>
      <c r="G120" s="433"/>
      <c r="H120" s="434">
        <f t="shared" si="3"/>
        <v>0</v>
      </c>
      <c r="I120" s="1384"/>
      <c r="J120" s="435"/>
      <c r="K120" s="411"/>
      <c r="L120" s="412"/>
      <c r="M120" s="412"/>
      <c r="N120" s="412"/>
      <c r="O120" s="412"/>
      <c r="P120" s="412"/>
      <c r="Q120" s="412"/>
      <c r="R120" s="412"/>
      <c r="S120" s="412"/>
      <c r="T120" s="412"/>
      <c r="U120" s="412"/>
      <c r="V120" s="412"/>
      <c r="W120" s="412"/>
      <c r="X120" s="412"/>
      <c r="Y120" s="412"/>
      <c r="Z120" s="412"/>
      <c r="AA120" s="412"/>
      <c r="AB120" s="412"/>
      <c r="AC120" s="412"/>
      <c r="AD120" s="412"/>
      <c r="AE120" s="412"/>
      <c r="AF120" s="412"/>
      <c r="AG120" s="412"/>
      <c r="AH120" s="412"/>
      <c r="AI120" s="412"/>
      <c r="AJ120" s="412"/>
      <c r="AK120" s="412"/>
      <c r="AL120" s="412"/>
      <c r="AM120" s="412"/>
      <c r="AN120" s="412"/>
      <c r="AO120" s="412"/>
      <c r="AP120" s="412"/>
      <c r="AQ120" s="412"/>
      <c r="AR120" s="412"/>
      <c r="AS120" s="412"/>
      <c r="AT120" s="412"/>
    </row>
    <row r="121" spans="1:46" s="436" customFormat="1" x14ac:dyDescent="0.25">
      <c r="A121" s="437"/>
      <c r="B121" s="1381"/>
      <c r="C121" s="432"/>
      <c r="D121" s="432"/>
      <c r="E121" s="432"/>
      <c r="F121" s="433"/>
      <c r="G121" s="433"/>
      <c r="H121" s="434">
        <f t="shared" si="3"/>
        <v>0</v>
      </c>
      <c r="I121" s="1383"/>
      <c r="J121" s="435"/>
      <c r="K121" s="411"/>
      <c r="L121" s="412"/>
      <c r="M121" s="412"/>
      <c r="N121" s="412"/>
      <c r="O121" s="412"/>
      <c r="P121" s="412"/>
      <c r="Q121" s="412"/>
      <c r="R121" s="412"/>
      <c r="S121" s="412"/>
      <c r="T121" s="412"/>
      <c r="U121" s="412"/>
      <c r="V121" s="412"/>
      <c r="W121" s="412"/>
      <c r="X121" s="412"/>
      <c r="Y121" s="412"/>
      <c r="Z121" s="412"/>
      <c r="AA121" s="412"/>
      <c r="AB121" s="412"/>
      <c r="AC121" s="412"/>
      <c r="AD121" s="412"/>
      <c r="AE121" s="412"/>
      <c r="AF121" s="412"/>
      <c r="AG121" s="412"/>
      <c r="AH121" s="412"/>
      <c r="AI121" s="412"/>
      <c r="AJ121" s="412"/>
      <c r="AK121" s="412"/>
      <c r="AL121" s="412"/>
      <c r="AM121" s="412"/>
      <c r="AN121" s="412"/>
      <c r="AO121" s="412"/>
      <c r="AP121" s="412"/>
      <c r="AQ121" s="412"/>
      <c r="AR121" s="412"/>
      <c r="AS121" s="412"/>
      <c r="AT121" s="412"/>
    </row>
    <row r="122" spans="1:46" s="436" customFormat="1" x14ac:dyDescent="0.25">
      <c r="A122" s="437"/>
      <c r="B122" s="1392"/>
      <c r="C122" s="432"/>
      <c r="D122" s="432"/>
      <c r="E122" s="432"/>
      <c r="F122" s="433"/>
      <c r="G122" s="433"/>
      <c r="H122" s="434">
        <f t="shared" si="3"/>
        <v>0</v>
      </c>
      <c r="I122" s="1393"/>
      <c r="J122" s="435"/>
      <c r="K122" s="411"/>
      <c r="L122" s="412"/>
      <c r="M122" s="412"/>
      <c r="N122" s="412"/>
      <c r="O122" s="412"/>
      <c r="P122" s="412"/>
      <c r="Q122" s="412"/>
      <c r="R122" s="412"/>
      <c r="S122" s="412"/>
      <c r="T122" s="412"/>
      <c r="U122" s="412"/>
      <c r="V122" s="412"/>
      <c r="W122" s="412"/>
      <c r="X122" s="412"/>
      <c r="Y122" s="412"/>
      <c r="Z122" s="412"/>
      <c r="AA122" s="412"/>
      <c r="AB122" s="412"/>
      <c r="AC122" s="412"/>
      <c r="AD122" s="412"/>
      <c r="AE122" s="412"/>
      <c r="AF122" s="412"/>
      <c r="AG122" s="412"/>
      <c r="AH122" s="412"/>
      <c r="AI122" s="412"/>
      <c r="AJ122" s="412"/>
      <c r="AK122" s="412"/>
      <c r="AL122" s="412"/>
      <c r="AM122" s="412"/>
      <c r="AN122" s="412"/>
      <c r="AO122" s="412"/>
      <c r="AP122" s="412"/>
      <c r="AQ122" s="412"/>
      <c r="AR122" s="412"/>
      <c r="AS122" s="412"/>
      <c r="AT122" s="412"/>
    </row>
    <row r="123" spans="1:46" s="436" customFormat="1" x14ac:dyDescent="0.25">
      <c r="A123" s="437"/>
      <c r="B123" s="1382"/>
      <c r="C123" s="432"/>
      <c r="D123" s="432"/>
      <c r="E123" s="432"/>
      <c r="F123" s="433"/>
      <c r="G123" s="433"/>
      <c r="H123" s="434">
        <f t="shared" si="3"/>
        <v>0</v>
      </c>
      <c r="I123" s="1384"/>
      <c r="J123" s="435"/>
      <c r="K123" s="411"/>
      <c r="L123" s="412"/>
      <c r="M123" s="412"/>
      <c r="N123" s="412"/>
      <c r="O123" s="412"/>
      <c r="P123" s="412"/>
      <c r="Q123" s="412"/>
      <c r="R123" s="412"/>
      <c r="S123" s="412"/>
      <c r="T123" s="412"/>
      <c r="U123" s="412"/>
      <c r="V123" s="412"/>
      <c r="W123" s="412"/>
      <c r="X123" s="412"/>
      <c r="Y123" s="412"/>
      <c r="Z123" s="412"/>
      <c r="AA123" s="412"/>
      <c r="AB123" s="412"/>
      <c r="AC123" s="412"/>
      <c r="AD123" s="412"/>
      <c r="AE123" s="412"/>
      <c r="AF123" s="412"/>
      <c r="AG123" s="412"/>
      <c r="AH123" s="412"/>
      <c r="AI123" s="412"/>
      <c r="AJ123" s="412"/>
      <c r="AK123" s="412"/>
      <c r="AL123" s="412"/>
      <c r="AM123" s="412"/>
      <c r="AN123" s="412"/>
      <c r="AO123" s="412"/>
      <c r="AP123" s="412"/>
      <c r="AQ123" s="412"/>
      <c r="AR123" s="412"/>
      <c r="AS123" s="412"/>
      <c r="AT123" s="412"/>
    </row>
    <row r="124" spans="1:46" s="446" customFormat="1" ht="31.5" x14ac:dyDescent="0.25">
      <c r="A124" s="441"/>
      <c r="B124" s="442" t="s">
        <v>477</v>
      </c>
      <c r="C124" s="443"/>
      <c r="D124" s="443"/>
      <c r="E124" s="443"/>
      <c r="F124" s="444"/>
      <c r="G124" s="444"/>
      <c r="H124" s="445">
        <f t="shared" si="3"/>
        <v>0</v>
      </c>
      <c r="I124" s="409"/>
      <c r="J124" s="409"/>
      <c r="K124" s="412"/>
      <c r="L124" s="412"/>
      <c r="M124" s="412"/>
      <c r="N124" s="412"/>
      <c r="O124" s="412"/>
      <c r="P124" s="412"/>
      <c r="Q124" s="412"/>
      <c r="R124" s="412"/>
      <c r="S124" s="412"/>
      <c r="T124" s="412"/>
      <c r="U124" s="412"/>
      <c r="V124" s="412"/>
      <c r="W124" s="412"/>
      <c r="X124" s="412"/>
      <c r="Y124" s="412"/>
      <c r="Z124" s="412"/>
      <c r="AA124" s="412"/>
      <c r="AB124" s="412"/>
      <c r="AC124" s="412"/>
      <c r="AD124" s="412"/>
      <c r="AE124" s="412"/>
      <c r="AF124" s="412"/>
      <c r="AG124" s="412"/>
      <c r="AH124" s="412"/>
      <c r="AI124" s="412"/>
      <c r="AJ124" s="412"/>
      <c r="AK124" s="412"/>
      <c r="AL124" s="412"/>
      <c r="AM124" s="412"/>
      <c r="AN124" s="412"/>
      <c r="AO124" s="412"/>
      <c r="AP124" s="412"/>
      <c r="AQ124" s="412"/>
      <c r="AR124" s="412"/>
      <c r="AS124" s="412"/>
      <c r="AT124" s="412"/>
    </row>
    <row r="125" spans="1:46" s="446" customFormat="1" x14ac:dyDescent="0.25">
      <c r="A125" s="441"/>
      <c r="B125" s="444"/>
      <c r="C125" s="443"/>
      <c r="D125" s="443"/>
      <c r="E125" s="443"/>
      <c r="F125" s="444"/>
      <c r="G125" s="444"/>
      <c r="H125" s="445"/>
      <c r="I125" s="409"/>
      <c r="J125" s="409"/>
      <c r="K125" s="412"/>
      <c r="L125" s="412"/>
      <c r="M125" s="412"/>
      <c r="N125" s="412"/>
      <c r="O125" s="412"/>
      <c r="P125" s="412"/>
      <c r="Q125" s="412"/>
      <c r="R125" s="412"/>
      <c r="S125" s="412"/>
      <c r="T125" s="412"/>
      <c r="U125" s="412"/>
      <c r="V125" s="412"/>
      <c r="W125" s="412"/>
      <c r="X125" s="412"/>
      <c r="Y125" s="412"/>
      <c r="Z125" s="412"/>
      <c r="AA125" s="412"/>
      <c r="AB125" s="412"/>
      <c r="AC125" s="412"/>
      <c r="AD125" s="412"/>
      <c r="AE125" s="412"/>
      <c r="AF125" s="412"/>
      <c r="AG125" s="412"/>
      <c r="AH125" s="412"/>
      <c r="AI125" s="412"/>
      <c r="AJ125" s="412"/>
      <c r="AK125" s="412"/>
      <c r="AL125" s="412"/>
      <c r="AM125" s="412"/>
      <c r="AN125" s="412"/>
      <c r="AO125" s="412"/>
      <c r="AP125" s="412"/>
      <c r="AQ125" s="412"/>
      <c r="AR125" s="412"/>
      <c r="AS125" s="412"/>
      <c r="AT125" s="412"/>
    </row>
    <row r="126" spans="1:46" s="446" customFormat="1" x14ac:dyDescent="0.25">
      <c r="A126" s="441"/>
      <c r="B126" s="444"/>
      <c r="C126" s="443"/>
      <c r="D126" s="443"/>
      <c r="E126" s="443"/>
      <c r="F126" s="444"/>
      <c r="G126" s="444"/>
      <c r="H126" s="445"/>
      <c r="I126" s="409"/>
      <c r="J126" s="409"/>
      <c r="K126" s="412"/>
      <c r="L126" s="412"/>
      <c r="M126" s="412"/>
      <c r="N126" s="412"/>
      <c r="O126" s="412"/>
      <c r="P126" s="412"/>
      <c r="Q126" s="412"/>
      <c r="R126" s="412"/>
      <c r="S126" s="412"/>
      <c r="T126" s="412"/>
      <c r="U126" s="412"/>
      <c r="V126" s="412"/>
      <c r="W126" s="412"/>
      <c r="X126" s="412"/>
      <c r="Y126" s="412"/>
      <c r="Z126" s="412"/>
      <c r="AA126" s="412"/>
      <c r="AB126" s="412"/>
      <c r="AC126" s="412"/>
      <c r="AD126" s="412"/>
      <c r="AE126" s="412"/>
      <c r="AF126" s="412"/>
      <c r="AG126" s="412"/>
      <c r="AH126" s="412"/>
      <c r="AI126" s="412"/>
      <c r="AJ126" s="412"/>
      <c r="AK126" s="412"/>
      <c r="AL126" s="412"/>
      <c r="AM126" s="412"/>
      <c r="AN126" s="412"/>
      <c r="AO126" s="412"/>
      <c r="AP126" s="412"/>
      <c r="AQ126" s="412"/>
      <c r="AR126" s="412"/>
      <c r="AS126" s="412"/>
      <c r="AT126" s="412"/>
    </row>
    <row r="127" spans="1:46" s="446" customFormat="1" x14ac:dyDescent="0.25">
      <c r="A127" s="441"/>
      <c r="B127" s="444"/>
      <c r="C127" s="443"/>
      <c r="D127" s="443"/>
      <c r="E127" s="443"/>
      <c r="F127" s="444"/>
      <c r="G127" s="444"/>
      <c r="H127" s="445"/>
      <c r="I127" s="409"/>
      <c r="J127" s="409"/>
      <c r="K127" s="412"/>
      <c r="L127" s="412"/>
      <c r="M127" s="412"/>
      <c r="N127" s="412"/>
      <c r="O127" s="412"/>
      <c r="P127" s="412"/>
      <c r="Q127" s="412"/>
      <c r="R127" s="412"/>
      <c r="S127" s="412"/>
      <c r="T127" s="412"/>
      <c r="U127" s="412"/>
      <c r="V127" s="412"/>
      <c r="W127" s="412"/>
      <c r="X127" s="412"/>
      <c r="Y127" s="412"/>
      <c r="Z127" s="412"/>
      <c r="AA127" s="412"/>
      <c r="AB127" s="412"/>
      <c r="AC127" s="412"/>
      <c r="AD127" s="412"/>
      <c r="AE127" s="412"/>
      <c r="AF127" s="412"/>
      <c r="AG127" s="412"/>
      <c r="AH127" s="412"/>
      <c r="AI127" s="412"/>
      <c r="AJ127" s="412"/>
      <c r="AK127" s="412"/>
      <c r="AL127" s="412"/>
      <c r="AM127" s="412"/>
      <c r="AN127" s="412"/>
      <c r="AO127" s="412"/>
      <c r="AP127" s="412"/>
      <c r="AQ127" s="412"/>
      <c r="AR127" s="412"/>
      <c r="AS127" s="412"/>
      <c r="AT127" s="412"/>
    </row>
    <row r="128" spans="1:46" s="412" customFormat="1" x14ac:dyDescent="0.25">
      <c r="A128" s="447"/>
      <c r="B128" s="447" t="s">
        <v>478</v>
      </c>
      <c r="C128" s="448"/>
      <c r="D128" s="448"/>
      <c r="E128" s="448"/>
      <c r="F128" s="447">
        <f>SUM(F4:F127)</f>
        <v>0</v>
      </c>
      <c r="G128" s="447">
        <f>SUM(G4:G127)</f>
        <v>0</v>
      </c>
      <c r="H128" s="447">
        <f>SUM(F128:G128)</f>
        <v>0</v>
      </c>
      <c r="I128" s="449"/>
      <c r="J128" s="449"/>
      <c r="K128" s="411"/>
    </row>
    <row r="129" spans="1:11" s="451" customFormat="1" x14ac:dyDescent="0.25">
      <c r="A129" s="447"/>
      <c r="B129" s="447" t="s">
        <v>479</v>
      </c>
      <c r="C129" s="448"/>
      <c r="D129" s="448"/>
      <c r="E129" s="448"/>
      <c r="F129" s="447">
        <f>F3+F128</f>
        <v>-750767982</v>
      </c>
      <c r="G129" s="447">
        <f>G3+G128</f>
        <v>4185324462</v>
      </c>
      <c r="H129" s="447">
        <f>H3+H128</f>
        <v>3434556480</v>
      </c>
      <c r="I129" s="449"/>
      <c r="J129" s="449"/>
      <c r="K129" s="450"/>
    </row>
    <row r="130" spans="1:11" s="451" customFormat="1" ht="18.75" x14ac:dyDescent="0.25">
      <c r="A130" s="398"/>
      <c r="B130" s="398"/>
      <c r="C130" s="452" t="s">
        <v>480</v>
      </c>
      <c r="D130" s="452"/>
      <c r="E130" s="452"/>
      <c r="F130" s="452" t="e">
        <f>'1-Mérleg'!#REF!</f>
        <v>#REF!</v>
      </c>
      <c r="G130" s="452" t="e">
        <f>'1-Mérleg'!#REF!</f>
        <v>#REF!</v>
      </c>
      <c r="H130" s="452" t="e">
        <f>'1-Mérleg'!#REF!</f>
        <v>#REF!</v>
      </c>
      <c r="I130" s="453"/>
      <c r="J130" s="453"/>
      <c r="K130" s="450"/>
    </row>
    <row r="131" spans="1:11" s="412" customFormat="1" ht="18.75" x14ac:dyDescent="0.25">
      <c r="A131" s="398"/>
      <c r="B131" s="398"/>
      <c r="C131" s="454" t="s">
        <v>481</v>
      </c>
      <c r="D131" s="454"/>
      <c r="E131" s="454"/>
      <c r="F131" s="455" t="e">
        <f>F128-F130</f>
        <v>#REF!</v>
      </c>
      <c r="G131" s="455" t="e">
        <f>G128-G130</f>
        <v>#REF!</v>
      </c>
      <c r="H131" s="455" t="e">
        <f>H128-H130</f>
        <v>#REF!</v>
      </c>
      <c r="I131" s="456"/>
      <c r="J131" s="456"/>
      <c r="K131" s="411"/>
    </row>
    <row r="132" spans="1:11" s="412" customFormat="1" x14ac:dyDescent="0.25">
      <c r="A132" s="398"/>
      <c r="B132" s="398"/>
      <c r="C132" s="398"/>
      <c r="D132" s="398"/>
      <c r="E132" s="398"/>
      <c r="F132" s="398"/>
      <c r="G132" s="398"/>
      <c r="H132" s="398"/>
      <c r="I132" s="457"/>
      <c r="J132" s="457"/>
      <c r="K132" s="411"/>
    </row>
    <row r="133" spans="1:11" s="412" customFormat="1" x14ac:dyDescent="0.25">
      <c r="A133" s="398"/>
      <c r="B133" s="398"/>
      <c r="C133" s="398"/>
      <c r="D133" s="398"/>
      <c r="E133" s="398"/>
      <c r="F133" s="398"/>
      <c r="G133" s="398"/>
      <c r="H133" s="398"/>
      <c r="I133" s="457"/>
      <c r="J133" s="457"/>
      <c r="K133" s="411"/>
    </row>
    <row r="134" spans="1:11" s="412" customFormat="1" x14ac:dyDescent="0.25">
      <c r="A134" s="398"/>
      <c r="B134" s="398"/>
      <c r="C134" s="398"/>
      <c r="D134" s="398"/>
      <c r="E134" s="398"/>
      <c r="F134" s="398"/>
      <c r="G134" s="398"/>
      <c r="H134" s="398"/>
      <c r="I134" s="457"/>
      <c r="J134" s="457"/>
      <c r="K134" s="411"/>
    </row>
    <row r="135" spans="1:11" s="412" customFormat="1" x14ac:dyDescent="0.25">
      <c r="A135" s="398"/>
      <c r="B135" s="398"/>
      <c r="C135" s="398"/>
      <c r="D135" s="398"/>
      <c r="E135" s="398"/>
      <c r="F135" s="398"/>
      <c r="G135" s="398"/>
      <c r="H135" s="398"/>
      <c r="I135" s="457"/>
      <c r="J135" s="457"/>
      <c r="K135" s="411"/>
    </row>
    <row r="136" spans="1:11" s="412" customFormat="1" x14ac:dyDescent="0.25">
      <c r="A136" s="398"/>
      <c r="B136" s="398"/>
      <c r="C136" s="398"/>
      <c r="D136" s="398"/>
      <c r="E136" s="398"/>
      <c r="F136" s="398"/>
      <c r="G136" s="398"/>
      <c r="H136" s="398"/>
      <c r="I136" s="457"/>
      <c r="J136" s="457"/>
      <c r="K136" s="411"/>
    </row>
    <row r="137" spans="1:11" s="412" customFormat="1" x14ac:dyDescent="0.25">
      <c r="A137" s="398"/>
      <c r="B137" s="398"/>
      <c r="C137" s="398"/>
      <c r="D137" s="398"/>
      <c r="E137" s="398"/>
      <c r="F137" s="398"/>
      <c r="G137" s="398"/>
      <c r="H137" s="398"/>
      <c r="I137" s="457"/>
      <c r="J137" s="457"/>
      <c r="K137" s="411"/>
    </row>
    <row r="138" spans="1:11" s="412" customFormat="1" x14ac:dyDescent="0.25">
      <c r="A138" s="398"/>
      <c r="B138" s="398"/>
      <c r="C138" s="398"/>
      <c r="D138" s="398"/>
      <c r="E138" s="398"/>
      <c r="F138" s="398"/>
      <c r="G138" s="398"/>
      <c r="H138" s="398"/>
      <c r="I138" s="457"/>
      <c r="J138" s="457"/>
      <c r="K138" s="411"/>
    </row>
    <row r="139" spans="1:11" s="412" customFormat="1" x14ac:dyDescent="0.25">
      <c r="A139" s="398"/>
      <c r="B139" s="398"/>
      <c r="C139" s="398"/>
      <c r="D139" s="398"/>
      <c r="E139" s="398"/>
      <c r="F139" s="398"/>
      <c r="G139" s="398"/>
      <c r="H139" s="398"/>
      <c r="I139" s="457"/>
      <c r="J139" s="457"/>
      <c r="K139" s="411"/>
    </row>
    <row r="140" spans="1:11" s="459" customFormat="1" x14ac:dyDescent="0.25">
      <c r="A140" s="398"/>
      <c r="B140" s="398"/>
      <c r="C140" s="398"/>
      <c r="D140" s="398"/>
      <c r="E140" s="398"/>
      <c r="F140" s="398"/>
      <c r="G140" s="398"/>
      <c r="H140" s="398"/>
      <c r="I140" s="457"/>
      <c r="J140" s="457"/>
      <c r="K140" s="458"/>
    </row>
    <row r="141" spans="1:11" s="459" customFormat="1" x14ac:dyDescent="0.25">
      <c r="A141" s="398"/>
      <c r="B141" s="398"/>
      <c r="C141" s="398"/>
      <c r="D141" s="398"/>
      <c r="E141" s="398"/>
      <c r="F141" s="398"/>
      <c r="G141" s="398"/>
      <c r="H141" s="398"/>
      <c r="I141" s="457"/>
      <c r="J141" s="457"/>
      <c r="K141" s="458"/>
    </row>
    <row r="142" spans="1:11" hidden="1" x14ac:dyDescent="0.25">
      <c r="I142" s="457"/>
      <c r="J142" s="457"/>
      <c r="K142" s="398"/>
    </row>
    <row r="143" spans="1:11" hidden="1" x14ac:dyDescent="0.25">
      <c r="I143" s="457"/>
      <c r="J143" s="457"/>
      <c r="K143" s="398"/>
    </row>
    <row r="144" spans="1:11" x14ac:dyDescent="0.25">
      <c r="I144" s="457"/>
      <c r="J144" s="457"/>
    </row>
    <row r="145" spans="1:10" x14ac:dyDescent="0.25">
      <c r="I145" s="457"/>
      <c r="J145" s="457"/>
    </row>
    <row r="146" spans="1:10" x14ac:dyDescent="0.25">
      <c r="I146" s="457"/>
      <c r="J146" s="457"/>
    </row>
    <row r="147" spans="1:10" s="397" customFormat="1" x14ac:dyDescent="0.25">
      <c r="A147" s="398"/>
      <c r="B147" s="398"/>
      <c r="C147" s="398"/>
      <c r="D147" s="398"/>
      <c r="E147" s="398"/>
      <c r="F147" s="398"/>
      <c r="G147" s="398"/>
      <c r="H147" s="398"/>
      <c r="I147" s="457"/>
      <c r="J147" s="457"/>
    </row>
    <row r="148" spans="1:10" s="397" customFormat="1" x14ac:dyDescent="0.25">
      <c r="A148" s="398"/>
      <c r="B148" s="398"/>
      <c r="C148" s="398"/>
      <c r="D148" s="398"/>
      <c r="E148" s="398"/>
      <c r="F148" s="398"/>
      <c r="G148" s="398"/>
      <c r="H148" s="398"/>
      <c r="I148" s="457"/>
      <c r="J148" s="457"/>
    </row>
    <row r="149" spans="1:10" s="397" customFormat="1" x14ac:dyDescent="0.25">
      <c r="A149" s="398"/>
      <c r="B149" s="398"/>
      <c r="C149" s="398"/>
      <c r="D149" s="398"/>
      <c r="E149" s="398"/>
      <c r="F149" s="398"/>
      <c r="G149" s="398"/>
      <c r="H149" s="398"/>
      <c r="I149" s="457"/>
      <c r="J149" s="457"/>
    </row>
    <row r="150" spans="1:10" s="397" customFormat="1" x14ac:dyDescent="0.25">
      <c r="A150" s="398"/>
      <c r="B150" s="398"/>
      <c r="C150" s="398"/>
      <c r="D150" s="398"/>
      <c r="E150" s="398"/>
      <c r="F150" s="398"/>
      <c r="G150" s="398"/>
      <c r="H150" s="398"/>
      <c r="I150" s="457"/>
      <c r="J150" s="457"/>
    </row>
    <row r="151" spans="1:10" s="397" customFormat="1" x14ac:dyDescent="0.25">
      <c r="A151" s="398"/>
      <c r="B151" s="398"/>
      <c r="C151" s="398"/>
      <c r="D151" s="398"/>
      <c r="E151" s="398"/>
      <c r="F151" s="398"/>
      <c r="G151" s="398"/>
      <c r="H151" s="398"/>
      <c r="I151" s="457"/>
      <c r="J151" s="457"/>
    </row>
    <row r="152" spans="1:10" s="397" customFormat="1" x14ac:dyDescent="0.25">
      <c r="A152" s="398"/>
      <c r="B152" s="398"/>
      <c r="C152" s="398"/>
      <c r="D152" s="398"/>
      <c r="E152" s="398"/>
      <c r="F152" s="398"/>
      <c r="G152" s="398"/>
      <c r="H152" s="398"/>
      <c r="I152" s="457"/>
      <c r="J152" s="457"/>
    </row>
    <row r="153" spans="1:10" s="397" customFormat="1" x14ac:dyDescent="0.25">
      <c r="A153" s="398"/>
      <c r="B153" s="398"/>
      <c r="C153" s="398"/>
      <c r="D153" s="398"/>
      <c r="E153" s="398"/>
      <c r="F153" s="398"/>
      <c r="G153" s="398"/>
      <c r="H153" s="398"/>
      <c r="I153" s="457"/>
      <c r="J153" s="457"/>
    </row>
    <row r="154" spans="1:10" s="397" customFormat="1" x14ac:dyDescent="0.25">
      <c r="A154" s="398"/>
      <c r="B154" s="398"/>
      <c r="C154" s="398"/>
      <c r="D154" s="398"/>
      <c r="E154" s="398"/>
      <c r="F154" s="398"/>
      <c r="G154" s="398"/>
      <c r="H154" s="398"/>
      <c r="I154" s="457"/>
      <c r="J154" s="457"/>
    </row>
    <row r="155" spans="1:10" s="397" customFormat="1" x14ac:dyDescent="0.25">
      <c r="A155" s="398"/>
      <c r="B155" s="398"/>
      <c r="C155" s="398"/>
      <c r="D155" s="398"/>
      <c r="E155" s="398"/>
      <c r="F155" s="398"/>
      <c r="G155" s="398"/>
      <c r="H155" s="398"/>
      <c r="I155" s="404"/>
      <c r="J155" s="404"/>
    </row>
    <row r="156" spans="1:10" s="397" customFormat="1" x14ac:dyDescent="0.25">
      <c r="A156" s="398"/>
      <c r="B156" s="398"/>
      <c r="C156" s="398"/>
      <c r="D156" s="398"/>
      <c r="E156" s="398"/>
      <c r="F156" s="398"/>
      <c r="G156" s="398"/>
      <c r="H156" s="398"/>
      <c r="I156" s="404"/>
      <c r="J156" s="404"/>
    </row>
    <row r="157" spans="1:10" s="397" customFormat="1" x14ac:dyDescent="0.25">
      <c r="A157" s="398"/>
      <c r="B157" s="398"/>
      <c r="C157" s="398"/>
      <c r="D157" s="398"/>
      <c r="E157" s="398"/>
      <c r="F157" s="398"/>
      <c r="G157" s="398"/>
      <c r="H157" s="398"/>
      <c r="I157" s="404"/>
      <c r="J157" s="404"/>
    </row>
    <row r="158" spans="1:10" s="397" customFormat="1" x14ac:dyDescent="0.25">
      <c r="A158" s="398"/>
      <c r="B158" s="398"/>
      <c r="C158" s="398"/>
      <c r="D158" s="398"/>
      <c r="E158" s="398"/>
      <c r="F158" s="398"/>
      <c r="G158" s="398"/>
      <c r="H158" s="398"/>
      <c r="I158" s="404"/>
      <c r="J158" s="404"/>
    </row>
    <row r="159" spans="1:10" s="397" customFormat="1" x14ac:dyDescent="0.25">
      <c r="A159" s="398"/>
      <c r="B159" s="398"/>
      <c r="C159" s="398"/>
      <c r="D159" s="398"/>
      <c r="E159" s="398"/>
      <c r="F159" s="398"/>
      <c r="G159" s="398"/>
      <c r="H159" s="398"/>
      <c r="I159" s="404"/>
      <c r="J159" s="404"/>
    </row>
    <row r="160" spans="1:10" s="397" customFormat="1" x14ac:dyDescent="0.25">
      <c r="A160" s="398"/>
      <c r="B160" s="398"/>
      <c r="C160" s="398"/>
      <c r="D160" s="398"/>
      <c r="E160" s="398"/>
      <c r="F160" s="398"/>
      <c r="G160" s="398"/>
      <c r="H160" s="398"/>
      <c r="I160" s="404"/>
      <c r="J160" s="404"/>
    </row>
    <row r="161" spans="1:10" s="397" customFormat="1" x14ac:dyDescent="0.25">
      <c r="A161" s="398"/>
      <c r="B161" s="398"/>
      <c r="C161" s="398"/>
      <c r="D161" s="398"/>
      <c r="E161" s="398"/>
      <c r="F161" s="398"/>
      <c r="G161" s="398"/>
      <c r="H161" s="398"/>
      <c r="I161" s="404"/>
      <c r="J161" s="404"/>
    </row>
    <row r="162" spans="1:10" s="397" customFormat="1" x14ac:dyDescent="0.25">
      <c r="A162" s="398"/>
      <c r="B162" s="398"/>
      <c r="C162" s="398"/>
      <c r="D162" s="398"/>
      <c r="E162" s="398"/>
      <c r="F162" s="398"/>
      <c r="G162" s="398"/>
      <c r="H162" s="398"/>
      <c r="I162" s="404"/>
      <c r="J162" s="404"/>
    </row>
    <row r="163" spans="1:10" s="397" customFormat="1" x14ac:dyDescent="0.25">
      <c r="A163" s="398"/>
      <c r="B163" s="398"/>
      <c r="C163" s="398"/>
      <c r="D163" s="398"/>
      <c r="E163" s="398"/>
      <c r="F163" s="398"/>
      <c r="G163" s="398"/>
      <c r="H163" s="398"/>
      <c r="I163" s="404"/>
      <c r="J163" s="404"/>
    </row>
    <row r="164" spans="1:10" s="397" customFormat="1" x14ac:dyDescent="0.25">
      <c r="A164" s="398"/>
      <c r="B164" s="398"/>
      <c r="C164" s="398"/>
      <c r="D164" s="398"/>
      <c r="E164" s="398"/>
      <c r="F164" s="398"/>
      <c r="G164" s="398"/>
      <c r="H164" s="398"/>
      <c r="I164" s="404"/>
      <c r="J164" s="404"/>
    </row>
    <row r="165" spans="1:10" s="397" customFormat="1" x14ac:dyDescent="0.25">
      <c r="A165" s="398"/>
      <c r="B165" s="398"/>
      <c r="C165" s="398"/>
      <c r="D165" s="398"/>
      <c r="E165" s="398"/>
      <c r="F165" s="398"/>
      <c r="G165" s="398"/>
      <c r="H165" s="398"/>
      <c r="I165" s="404"/>
      <c r="J165" s="404"/>
    </row>
    <row r="166" spans="1:10" s="397" customFormat="1" x14ac:dyDescent="0.25">
      <c r="A166" s="398"/>
      <c r="B166" s="398"/>
      <c r="C166" s="398"/>
      <c r="D166" s="398"/>
      <c r="E166" s="398"/>
      <c r="F166" s="398"/>
      <c r="G166" s="398"/>
      <c r="H166" s="398"/>
      <c r="I166" s="404"/>
      <c r="J166" s="404"/>
    </row>
  </sheetData>
  <autoFilter ref="A1:J33" xr:uid="{F7F39766-CCFD-44EB-82AB-C0435307662C}">
    <filterColumn colId="2">
      <filters>
        <filter val="3/III/9/1"/>
      </filters>
    </filterColumn>
    <filterColumn colId="5" showButton="0"/>
    <filterColumn colId="6" showButton="0"/>
  </autoFilter>
  <mergeCells count="89">
    <mergeCell ref="A34:A35"/>
    <mergeCell ref="B34:B35"/>
    <mergeCell ref="I30:I33"/>
    <mergeCell ref="I34:I35"/>
    <mergeCell ref="A30:A33"/>
    <mergeCell ref="B110:B111"/>
    <mergeCell ref="I106:I107"/>
    <mergeCell ref="I108:I109"/>
    <mergeCell ref="B106:B107"/>
    <mergeCell ref="B108:B109"/>
    <mergeCell ref="I78:I85"/>
    <mergeCell ref="I86:I91"/>
    <mergeCell ref="B45:B49"/>
    <mergeCell ref="I45:I49"/>
    <mergeCell ref="B90:B91"/>
    <mergeCell ref="B104:B105"/>
    <mergeCell ref="I104:I105"/>
    <mergeCell ref="I50:I51"/>
    <mergeCell ref="B43:B44"/>
    <mergeCell ref="I43:I44"/>
    <mergeCell ref="B100:B101"/>
    <mergeCell ref="I100:I101"/>
    <mergeCell ref="B102:B103"/>
    <mergeCell ref="I92:I99"/>
    <mergeCell ref="B74:B77"/>
    <mergeCell ref="I70:I77"/>
    <mergeCell ref="B78:B79"/>
    <mergeCell ref="B86:B87"/>
    <mergeCell ref="B88:B89"/>
    <mergeCell ref="B80:B81"/>
    <mergeCell ref="B82:B85"/>
    <mergeCell ref="B9:B13"/>
    <mergeCell ref="C39:C41"/>
    <mergeCell ref="I39:I41"/>
    <mergeCell ref="C24:C25"/>
    <mergeCell ref="I24:I25"/>
    <mergeCell ref="B37:B38"/>
    <mergeCell ref="B39:B42"/>
    <mergeCell ref="B30:B33"/>
    <mergeCell ref="A24:A25"/>
    <mergeCell ref="B24:B25"/>
    <mergeCell ref="A26:A29"/>
    <mergeCell ref="B26:B29"/>
    <mergeCell ref="I26:I29"/>
    <mergeCell ref="B117:B118"/>
    <mergeCell ref="I117:I118"/>
    <mergeCell ref="I119:I120"/>
    <mergeCell ref="B121:B123"/>
    <mergeCell ref="I121:I123"/>
    <mergeCell ref="B115:B116"/>
    <mergeCell ref="I115:I116"/>
    <mergeCell ref="I55:I56"/>
    <mergeCell ref="B57:B58"/>
    <mergeCell ref="I57:I58"/>
    <mergeCell ref="B59:B60"/>
    <mergeCell ref="I59:I60"/>
    <mergeCell ref="B61:B62"/>
    <mergeCell ref="I61:I62"/>
    <mergeCell ref="I63:I66"/>
    <mergeCell ref="B67:B69"/>
    <mergeCell ref="I67:I69"/>
    <mergeCell ref="B70:B73"/>
    <mergeCell ref="B94:B95"/>
    <mergeCell ref="B96:B97"/>
    <mergeCell ref="B98:B99"/>
    <mergeCell ref="I1:I2"/>
    <mergeCell ref="J1:J2"/>
    <mergeCell ref="A1:A2"/>
    <mergeCell ref="B1:B2"/>
    <mergeCell ref="C1:C2"/>
    <mergeCell ref="D1:D2"/>
    <mergeCell ref="E1:E2"/>
    <mergeCell ref="F1:H1"/>
    <mergeCell ref="B92:B93"/>
    <mergeCell ref="I102:I103"/>
    <mergeCell ref="I110:I111"/>
    <mergeCell ref="A5:A6"/>
    <mergeCell ref="B5:B6"/>
    <mergeCell ref="I5:I6"/>
    <mergeCell ref="A7:A8"/>
    <mergeCell ref="B7:B8"/>
    <mergeCell ref="I7:I8"/>
    <mergeCell ref="B14:B17"/>
    <mergeCell ref="B18:B23"/>
    <mergeCell ref="A18:A23"/>
    <mergeCell ref="I18:I23"/>
    <mergeCell ref="C21:C23"/>
    <mergeCell ref="A9:A17"/>
    <mergeCell ref="I9:I17"/>
  </mergeCells>
  <printOptions horizontalCentered="1"/>
  <pageMargins left="0.51181102362204722" right="0.35433070866141736" top="0.43307086614173229" bottom="0.11811023622047245" header="0.35433070866141736" footer="0.27559055118110237"/>
  <pageSetup paperSize="9" scale="65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5D9633-7288-4173-A26B-4B7828FD5EC4}">
  <sheetPr>
    <pageSetUpPr fitToPage="1"/>
  </sheetPr>
  <dimension ref="A1:E58"/>
  <sheetViews>
    <sheetView showGridLines="0" topLeftCell="A31" zoomScaleNormal="100" workbookViewId="0">
      <selection activeCell="C45" sqref="C45"/>
    </sheetView>
  </sheetViews>
  <sheetFormatPr defaultRowHeight="12.75" x14ac:dyDescent="0.2"/>
  <cols>
    <col min="1" max="1" width="10.85546875" style="607" customWidth="1"/>
    <col min="2" max="2" width="32.140625" style="607" customWidth="1"/>
    <col min="3" max="3" width="33.42578125" style="607" customWidth="1"/>
    <col min="4" max="4" width="34.7109375" style="607" customWidth="1"/>
    <col min="5" max="5" width="32.140625" style="607" customWidth="1"/>
    <col min="6" max="256" width="9.140625" style="607"/>
    <col min="257" max="257" width="10.85546875" style="607" customWidth="1"/>
    <col min="258" max="258" width="32.140625" style="607" customWidth="1"/>
    <col min="259" max="259" width="33.42578125" style="607" customWidth="1"/>
    <col min="260" max="260" width="34.7109375" style="607" customWidth="1"/>
    <col min="261" max="261" width="32.140625" style="607" customWidth="1"/>
    <col min="262" max="512" width="9.140625" style="607"/>
    <col min="513" max="513" width="10.85546875" style="607" customWidth="1"/>
    <col min="514" max="514" width="32.140625" style="607" customWidth="1"/>
    <col min="515" max="515" width="33.42578125" style="607" customWidth="1"/>
    <col min="516" max="516" width="34.7109375" style="607" customWidth="1"/>
    <col min="517" max="517" width="32.140625" style="607" customWidth="1"/>
    <col min="518" max="768" width="9.140625" style="607"/>
    <col min="769" max="769" width="10.85546875" style="607" customWidth="1"/>
    <col min="770" max="770" width="32.140625" style="607" customWidth="1"/>
    <col min="771" max="771" width="33.42578125" style="607" customWidth="1"/>
    <col min="772" max="772" width="34.7109375" style="607" customWidth="1"/>
    <col min="773" max="773" width="32.140625" style="607" customWidth="1"/>
    <col min="774" max="1024" width="9.140625" style="607"/>
    <col min="1025" max="1025" width="10.85546875" style="607" customWidth="1"/>
    <col min="1026" max="1026" width="32.140625" style="607" customWidth="1"/>
    <col min="1027" max="1027" width="33.42578125" style="607" customWidth="1"/>
    <col min="1028" max="1028" width="34.7109375" style="607" customWidth="1"/>
    <col min="1029" max="1029" width="32.140625" style="607" customWidth="1"/>
    <col min="1030" max="1280" width="9.140625" style="607"/>
    <col min="1281" max="1281" width="10.85546875" style="607" customWidth="1"/>
    <col min="1282" max="1282" width="32.140625" style="607" customWidth="1"/>
    <col min="1283" max="1283" width="33.42578125" style="607" customWidth="1"/>
    <col min="1284" max="1284" width="34.7109375" style="607" customWidth="1"/>
    <col min="1285" max="1285" width="32.140625" style="607" customWidth="1"/>
    <col min="1286" max="1536" width="9.140625" style="607"/>
    <col min="1537" max="1537" width="10.85546875" style="607" customWidth="1"/>
    <col min="1538" max="1538" width="32.140625" style="607" customWidth="1"/>
    <col min="1539" max="1539" width="33.42578125" style="607" customWidth="1"/>
    <col min="1540" max="1540" width="34.7109375" style="607" customWidth="1"/>
    <col min="1541" max="1541" width="32.140625" style="607" customWidth="1"/>
    <col min="1542" max="1792" width="9.140625" style="607"/>
    <col min="1793" max="1793" width="10.85546875" style="607" customWidth="1"/>
    <col min="1794" max="1794" width="32.140625" style="607" customWidth="1"/>
    <col min="1795" max="1795" width="33.42578125" style="607" customWidth="1"/>
    <col min="1796" max="1796" width="34.7109375" style="607" customWidth="1"/>
    <col min="1797" max="1797" width="32.140625" style="607" customWidth="1"/>
    <col min="1798" max="2048" width="9.140625" style="607"/>
    <col min="2049" max="2049" width="10.85546875" style="607" customWidth="1"/>
    <col min="2050" max="2050" width="32.140625" style="607" customWidth="1"/>
    <col min="2051" max="2051" width="33.42578125" style="607" customWidth="1"/>
    <col min="2052" max="2052" width="34.7109375" style="607" customWidth="1"/>
    <col min="2053" max="2053" width="32.140625" style="607" customWidth="1"/>
    <col min="2054" max="2304" width="9.140625" style="607"/>
    <col min="2305" max="2305" width="10.85546875" style="607" customWidth="1"/>
    <col min="2306" max="2306" width="32.140625" style="607" customWidth="1"/>
    <col min="2307" max="2307" width="33.42578125" style="607" customWidth="1"/>
    <col min="2308" max="2308" width="34.7109375" style="607" customWidth="1"/>
    <col min="2309" max="2309" width="32.140625" style="607" customWidth="1"/>
    <col min="2310" max="2560" width="9.140625" style="607"/>
    <col min="2561" max="2561" width="10.85546875" style="607" customWidth="1"/>
    <col min="2562" max="2562" width="32.140625" style="607" customWidth="1"/>
    <col min="2563" max="2563" width="33.42578125" style="607" customWidth="1"/>
    <col min="2564" max="2564" width="34.7109375" style="607" customWidth="1"/>
    <col min="2565" max="2565" width="32.140625" style="607" customWidth="1"/>
    <col min="2566" max="2816" width="9.140625" style="607"/>
    <col min="2817" max="2817" width="10.85546875" style="607" customWidth="1"/>
    <col min="2818" max="2818" width="32.140625" style="607" customWidth="1"/>
    <col min="2819" max="2819" width="33.42578125" style="607" customWidth="1"/>
    <col min="2820" max="2820" width="34.7109375" style="607" customWidth="1"/>
    <col min="2821" max="2821" width="32.140625" style="607" customWidth="1"/>
    <col min="2822" max="3072" width="9.140625" style="607"/>
    <col min="3073" max="3073" width="10.85546875" style="607" customWidth="1"/>
    <col min="3074" max="3074" width="32.140625" style="607" customWidth="1"/>
    <col min="3075" max="3075" width="33.42578125" style="607" customWidth="1"/>
    <col min="3076" max="3076" width="34.7109375" style="607" customWidth="1"/>
    <col min="3077" max="3077" width="32.140625" style="607" customWidth="1"/>
    <col min="3078" max="3328" width="9.140625" style="607"/>
    <col min="3329" max="3329" width="10.85546875" style="607" customWidth="1"/>
    <col min="3330" max="3330" width="32.140625" style="607" customWidth="1"/>
    <col min="3331" max="3331" width="33.42578125" style="607" customWidth="1"/>
    <col min="3332" max="3332" width="34.7109375" style="607" customWidth="1"/>
    <col min="3333" max="3333" width="32.140625" style="607" customWidth="1"/>
    <col min="3334" max="3584" width="9.140625" style="607"/>
    <col min="3585" max="3585" width="10.85546875" style="607" customWidth="1"/>
    <col min="3586" max="3586" width="32.140625" style="607" customWidth="1"/>
    <col min="3587" max="3587" width="33.42578125" style="607" customWidth="1"/>
    <col min="3588" max="3588" width="34.7109375" style="607" customWidth="1"/>
    <col min="3589" max="3589" width="32.140625" style="607" customWidth="1"/>
    <col min="3590" max="3840" width="9.140625" style="607"/>
    <col min="3841" max="3841" width="10.85546875" style="607" customWidth="1"/>
    <col min="3842" max="3842" width="32.140625" style="607" customWidth="1"/>
    <col min="3843" max="3843" width="33.42578125" style="607" customWidth="1"/>
    <col min="3844" max="3844" width="34.7109375" style="607" customWidth="1"/>
    <col min="3845" max="3845" width="32.140625" style="607" customWidth="1"/>
    <col min="3846" max="4096" width="9.140625" style="607"/>
    <col min="4097" max="4097" width="10.85546875" style="607" customWidth="1"/>
    <col min="4098" max="4098" width="32.140625" style="607" customWidth="1"/>
    <col min="4099" max="4099" width="33.42578125" style="607" customWidth="1"/>
    <col min="4100" max="4100" width="34.7109375" style="607" customWidth="1"/>
    <col min="4101" max="4101" width="32.140625" style="607" customWidth="1"/>
    <col min="4102" max="4352" width="9.140625" style="607"/>
    <col min="4353" max="4353" width="10.85546875" style="607" customWidth="1"/>
    <col min="4354" max="4354" width="32.140625" style="607" customWidth="1"/>
    <col min="4355" max="4355" width="33.42578125" style="607" customWidth="1"/>
    <col min="4356" max="4356" width="34.7109375" style="607" customWidth="1"/>
    <col min="4357" max="4357" width="32.140625" style="607" customWidth="1"/>
    <col min="4358" max="4608" width="9.140625" style="607"/>
    <col min="4609" max="4609" width="10.85546875" style="607" customWidth="1"/>
    <col min="4610" max="4610" width="32.140625" style="607" customWidth="1"/>
    <col min="4611" max="4611" width="33.42578125" style="607" customWidth="1"/>
    <col min="4612" max="4612" width="34.7109375" style="607" customWidth="1"/>
    <col min="4613" max="4613" width="32.140625" style="607" customWidth="1"/>
    <col min="4614" max="4864" width="9.140625" style="607"/>
    <col min="4865" max="4865" width="10.85546875" style="607" customWidth="1"/>
    <col min="4866" max="4866" width="32.140625" style="607" customWidth="1"/>
    <col min="4867" max="4867" width="33.42578125" style="607" customWidth="1"/>
    <col min="4868" max="4868" width="34.7109375" style="607" customWidth="1"/>
    <col min="4869" max="4869" width="32.140625" style="607" customWidth="1"/>
    <col min="4870" max="5120" width="9.140625" style="607"/>
    <col min="5121" max="5121" width="10.85546875" style="607" customWidth="1"/>
    <col min="5122" max="5122" width="32.140625" style="607" customWidth="1"/>
    <col min="5123" max="5123" width="33.42578125" style="607" customWidth="1"/>
    <col min="5124" max="5124" width="34.7109375" style="607" customWidth="1"/>
    <col min="5125" max="5125" width="32.140625" style="607" customWidth="1"/>
    <col min="5126" max="5376" width="9.140625" style="607"/>
    <col min="5377" max="5377" width="10.85546875" style="607" customWidth="1"/>
    <col min="5378" max="5378" width="32.140625" style="607" customWidth="1"/>
    <col min="5379" max="5379" width="33.42578125" style="607" customWidth="1"/>
    <col min="5380" max="5380" width="34.7109375" style="607" customWidth="1"/>
    <col min="5381" max="5381" width="32.140625" style="607" customWidth="1"/>
    <col min="5382" max="5632" width="9.140625" style="607"/>
    <col min="5633" max="5633" width="10.85546875" style="607" customWidth="1"/>
    <col min="5634" max="5634" width="32.140625" style="607" customWidth="1"/>
    <col min="5635" max="5635" width="33.42578125" style="607" customWidth="1"/>
    <col min="5636" max="5636" width="34.7109375" style="607" customWidth="1"/>
    <col min="5637" max="5637" width="32.140625" style="607" customWidth="1"/>
    <col min="5638" max="5888" width="9.140625" style="607"/>
    <col min="5889" max="5889" width="10.85546875" style="607" customWidth="1"/>
    <col min="5890" max="5890" width="32.140625" style="607" customWidth="1"/>
    <col min="5891" max="5891" width="33.42578125" style="607" customWidth="1"/>
    <col min="5892" max="5892" width="34.7109375" style="607" customWidth="1"/>
    <col min="5893" max="5893" width="32.140625" style="607" customWidth="1"/>
    <col min="5894" max="6144" width="9.140625" style="607"/>
    <col min="6145" max="6145" width="10.85546875" style="607" customWidth="1"/>
    <col min="6146" max="6146" width="32.140625" style="607" customWidth="1"/>
    <col min="6147" max="6147" width="33.42578125" style="607" customWidth="1"/>
    <col min="6148" max="6148" width="34.7109375" style="607" customWidth="1"/>
    <col min="6149" max="6149" width="32.140625" style="607" customWidth="1"/>
    <col min="6150" max="6400" width="9.140625" style="607"/>
    <col min="6401" max="6401" width="10.85546875" style="607" customWidth="1"/>
    <col min="6402" max="6402" width="32.140625" style="607" customWidth="1"/>
    <col min="6403" max="6403" width="33.42578125" style="607" customWidth="1"/>
    <col min="6404" max="6404" width="34.7109375" style="607" customWidth="1"/>
    <col min="6405" max="6405" width="32.140625" style="607" customWidth="1"/>
    <col min="6406" max="6656" width="9.140625" style="607"/>
    <col min="6657" max="6657" width="10.85546875" style="607" customWidth="1"/>
    <col min="6658" max="6658" width="32.140625" style="607" customWidth="1"/>
    <col min="6659" max="6659" width="33.42578125" style="607" customWidth="1"/>
    <col min="6660" max="6660" width="34.7109375" style="607" customWidth="1"/>
    <col min="6661" max="6661" width="32.140625" style="607" customWidth="1"/>
    <col min="6662" max="6912" width="9.140625" style="607"/>
    <col min="6913" max="6913" width="10.85546875" style="607" customWidth="1"/>
    <col min="6914" max="6914" width="32.140625" style="607" customWidth="1"/>
    <col min="6915" max="6915" width="33.42578125" style="607" customWidth="1"/>
    <col min="6916" max="6916" width="34.7109375" style="607" customWidth="1"/>
    <col min="6917" max="6917" width="32.140625" style="607" customWidth="1"/>
    <col min="6918" max="7168" width="9.140625" style="607"/>
    <col min="7169" max="7169" width="10.85546875" style="607" customWidth="1"/>
    <col min="7170" max="7170" width="32.140625" style="607" customWidth="1"/>
    <col min="7171" max="7171" width="33.42578125" style="607" customWidth="1"/>
    <col min="7172" max="7172" width="34.7109375" style="607" customWidth="1"/>
    <col min="7173" max="7173" width="32.140625" style="607" customWidth="1"/>
    <col min="7174" max="7424" width="9.140625" style="607"/>
    <col min="7425" max="7425" width="10.85546875" style="607" customWidth="1"/>
    <col min="7426" max="7426" width="32.140625" style="607" customWidth="1"/>
    <col min="7427" max="7427" width="33.42578125" style="607" customWidth="1"/>
    <col min="7428" max="7428" width="34.7109375" style="607" customWidth="1"/>
    <col min="7429" max="7429" width="32.140625" style="607" customWidth="1"/>
    <col min="7430" max="7680" width="9.140625" style="607"/>
    <col min="7681" max="7681" width="10.85546875" style="607" customWidth="1"/>
    <col min="7682" max="7682" width="32.140625" style="607" customWidth="1"/>
    <col min="7683" max="7683" width="33.42578125" style="607" customWidth="1"/>
    <col min="7684" max="7684" width="34.7109375" style="607" customWidth="1"/>
    <col min="7685" max="7685" width="32.140625" style="607" customWidth="1"/>
    <col min="7686" max="7936" width="9.140625" style="607"/>
    <col min="7937" max="7937" width="10.85546875" style="607" customWidth="1"/>
    <col min="7938" max="7938" width="32.140625" style="607" customWidth="1"/>
    <col min="7939" max="7939" width="33.42578125" style="607" customWidth="1"/>
    <col min="7940" max="7940" width="34.7109375" style="607" customWidth="1"/>
    <col min="7941" max="7941" width="32.140625" style="607" customWidth="1"/>
    <col min="7942" max="8192" width="9.140625" style="607"/>
    <col min="8193" max="8193" width="10.85546875" style="607" customWidth="1"/>
    <col min="8194" max="8194" width="32.140625" style="607" customWidth="1"/>
    <col min="8195" max="8195" width="33.42578125" style="607" customWidth="1"/>
    <col min="8196" max="8196" width="34.7109375" style="607" customWidth="1"/>
    <col min="8197" max="8197" width="32.140625" style="607" customWidth="1"/>
    <col min="8198" max="8448" width="9.140625" style="607"/>
    <col min="8449" max="8449" width="10.85546875" style="607" customWidth="1"/>
    <col min="8450" max="8450" width="32.140625" style="607" customWidth="1"/>
    <col min="8451" max="8451" width="33.42578125" style="607" customWidth="1"/>
    <col min="8452" max="8452" width="34.7109375" style="607" customWidth="1"/>
    <col min="8453" max="8453" width="32.140625" style="607" customWidth="1"/>
    <col min="8454" max="8704" width="9.140625" style="607"/>
    <col min="8705" max="8705" width="10.85546875" style="607" customWidth="1"/>
    <col min="8706" max="8706" width="32.140625" style="607" customWidth="1"/>
    <col min="8707" max="8707" width="33.42578125" style="607" customWidth="1"/>
    <col min="8708" max="8708" width="34.7109375" style="607" customWidth="1"/>
    <col min="8709" max="8709" width="32.140625" style="607" customWidth="1"/>
    <col min="8710" max="8960" width="9.140625" style="607"/>
    <col min="8961" max="8961" width="10.85546875" style="607" customWidth="1"/>
    <col min="8962" max="8962" width="32.140625" style="607" customWidth="1"/>
    <col min="8963" max="8963" width="33.42578125" style="607" customWidth="1"/>
    <col min="8964" max="8964" width="34.7109375" style="607" customWidth="1"/>
    <col min="8965" max="8965" width="32.140625" style="607" customWidth="1"/>
    <col min="8966" max="9216" width="9.140625" style="607"/>
    <col min="9217" max="9217" width="10.85546875" style="607" customWidth="1"/>
    <col min="9218" max="9218" width="32.140625" style="607" customWidth="1"/>
    <col min="9219" max="9219" width="33.42578125" style="607" customWidth="1"/>
    <col min="9220" max="9220" width="34.7109375" style="607" customWidth="1"/>
    <col min="9221" max="9221" width="32.140625" style="607" customWidth="1"/>
    <col min="9222" max="9472" width="9.140625" style="607"/>
    <col min="9473" max="9473" width="10.85546875" style="607" customWidth="1"/>
    <col min="9474" max="9474" width="32.140625" style="607" customWidth="1"/>
    <col min="9475" max="9475" width="33.42578125" style="607" customWidth="1"/>
    <col min="9476" max="9476" width="34.7109375" style="607" customWidth="1"/>
    <col min="9477" max="9477" width="32.140625" style="607" customWidth="1"/>
    <col min="9478" max="9728" width="9.140625" style="607"/>
    <col min="9729" max="9729" width="10.85546875" style="607" customWidth="1"/>
    <col min="9730" max="9730" width="32.140625" style="607" customWidth="1"/>
    <col min="9731" max="9731" width="33.42578125" style="607" customWidth="1"/>
    <col min="9732" max="9732" width="34.7109375" style="607" customWidth="1"/>
    <col min="9733" max="9733" width="32.140625" style="607" customWidth="1"/>
    <col min="9734" max="9984" width="9.140625" style="607"/>
    <col min="9985" max="9985" width="10.85546875" style="607" customWidth="1"/>
    <col min="9986" max="9986" width="32.140625" style="607" customWidth="1"/>
    <col min="9987" max="9987" width="33.42578125" style="607" customWidth="1"/>
    <col min="9988" max="9988" width="34.7109375" style="607" customWidth="1"/>
    <col min="9989" max="9989" width="32.140625" style="607" customWidth="1"/>
    <col min="9990" max="10240" width="9.140625" style="607"/>
    <col min="10241" max="10241" width="10.85546875" style="607" customWidth="1"/>
    <col min="10242" max="10242" width="32.140625" style="607" customWidth="1"/>
    <col min="10243" max="10243" width="33.42578125" style="607" customWidth="1"/>
    <col min="10244" max="10244" width="34.7109375" style="607" customWidth="1"/>
    <col min="10245" max="10245" width="32.140625" style="607" customWidth="1"/>
    <col min="10246" max="10496" width="9.140625" style="607"/>
    <col min="10497" max="10497" width="10.85546875" style="607" customWidth="1"/>
    <col min="10498" max="10498" width="32.140625" style="607" customWidth="1"/>
    <col min="10499" max="10499" width="33.42578125" style="607" customWidth="1"/>
    <col min="10500" max="10500" width="34.7109375" style="607" customWidth="1"/>
    <col min="10501" max="10501" width="32.140625" style="607" customWidth="1"/>
    <col min="10502" max="10752" width="9.140625" style="607"/>
    <col min="10753" max="10753" width="10.85546875" style="607" customWidth="1"/>
    <col min="10754" max="10754" width="32.140625" style="607" customWidth="1"/>
    <col min="10755" max="10755" width="33.42578125" style="607" customWidth="1"/>
    <col min="10756" max="10756" width="34.7109375" style="607" customWidth="1"/>
    <col min="10757" max="10757" width="32.140625" style="607" customWidth="1"/>
    <col min="10758" max="11008" width="9.140625" style="607"/>
    <col min="11009" max="11009" width="10.85546875" style="607" customWidth="1"/>
    <col min="11010" max="11010" width="32.140625" style="607" customWidth="1"/>
    <col min="11011" max="11011" width="33.42578125" style="607" customWidth="1"/>
    <col min="11012" max="11012" width="34.7109375" style="607" customWidth="1"/>
    <col min="11013" max="11013" width="32.140625" style="607" customWidth="1"/>
    <col min="11014" max="11264" width="9.140625" style="607"/>
    <col min="11265" max="11265" width="10.85546875" style="607" customWidth="1"/>
    <col min="11266" max="11266" width="32.140625" style="607" customWidth="1"/>
    <col min="11267" max="11267" width="33.42578125" style="607" customWidth="1"/>
    <col min="11268" max="11268" width="34.7109375" style="607" customWidth="1"/>
    <col min="11269" max="11269" width="32.140625" style="607" customWidth="1"/>
    <col min="11270" max="11520" width="9.140625" style="607"/>
    <col min="11521" max="11521" width="10.85546875" style="607" customWidth="1"/>
    <col min="11522" max="11522" width="32.140625" style="607" customWidth="1"/>
    <col min="11523" max="11523" width="33.42578125" style="607" customWidth="1"/>
    <col min="11524" max="11524" width="34.7109375" style="607" customWidth="1"/>
    <col min="11525" max="11525" width="32.140625" style="607" customWidth="1"/>
    <col min="11526" max="11776" width="9.140625" style="607"/>
    <col min="11777" max="11777" width="10.85546875" style="607" customWidth="1"/>
    <col min="11778" max="11778" width="32.140625" style="607" customWidth="1"/>
    <col min="11779" max="11779" width="33.42578125" style="607" customWidth="1"/>
    <col min="11780" max="11780" width="34.7109375" style="607" customWidth="1"/>
    <col min="11781" max="11781" width="32.140625" style="607" customWidth="1"/>
    <col min="11782" max="12032" width="9.140625" style="607"/>
    <col min="12033" max="12033" width="10.85546875" style="607" customWidth="1"/>
    <col min="12034" max="12034" width="32.140625" style="607" customWidth="1"/>
    <col min="12035" max="12035" width="33.42578125" style="607" customWidth="1"/>
    <col min="12036" max="12036" width="34.7109375" style="607" customWidth="1"/>
    <col min="12037" max="12037" width="32.140625" style="607" customWidth="1"/>
    <col min="12038" max="12288" width="9.140625" style="607"/>
    <col min="12289" max="12289" width="10.85546875" style="607" customWidth="1"/>
    <col min="12290" max="12290" width="32.140625" style="607" customWidth="1"/>
    <col min="12291" max="12291" width="33.42578125" style="607" customWidth="1"/>
    <col min="12292" max="12292" width="34.7109375" style="607" customWidth="1"/>
    <col min="12293" max="12293" width="32.140625" style="607" customWidth="1"/>
    <col min="12294" max="12544" width="9.140625" style="607"/>
    <col min="12545" max="12545" width="10.85546875" style="607" customWidth="1"/>
    <col min="12546" max="12546" width="32.140625" style="607" customWidth="1"/>
    <col min="12547" max="12547" width="33.42578125" style="607" customWidth="1"/>
    <col min="12548" max="12548" width="34.7109375" style="607" customWidth="1"/>
    <col min="12549" max="12549" width="32.140625" style="607" customWidth="1"/>
    <col min="12550" max="12800" width="9.140625" style="607"/>
    <col min="12801" max="12801" width="10.85546875" style="607" customWidth="1"/>
    <col min="12802" max="12802" width="32.140625" style="607" customWidth="1"/>
    <col min="12803" max="12803" width="33.42578125" style="607" customWidth="1"/>
    <col min="12804" max="12804" width="34.7109375" style="607" customWidth="1"/>
    <col min="12805" max="12805" width="32.140625" style="607" customWidth="1"/>
    <col min="12806" max="13056" width="9.140625" style="607"/>
    <col min="13057" max="13057" width="10.85546875" style="607" customWidth="1"/>
    <col min="13058" max="13058" width="32.140625" style="607" customWidth="1"/>
    <col min="13059" max="13059" width="33.42578125" style="607" customWidth="1"/>
    <col min="13060" max="13060" width="34.7109375" style="607" customWidth="1"/>
    <col min="13061" max="13061" width="32.140625" style="607" customWidth="1"/>
    <col min="13062" max="13312" width="9.140625" style="607"/>
    <col min="13313" max="13313" width="10.85546875" style="607" customWidth="1"/>
    <col min="13314" max="13314" width="32.140625" style="607" customWidth="1"/>
    <col min="13315" max="13315" width="33.42578125" style="607" customWidth="1"/>
    <col min="13316" max="13316" width="34.7109375" style="607" customWidth="1"/>
    <col min="13317" max="13317" width="32.140625" style="607" customWidth="1"/>
    <col min="13318" max="13568" width="9.140625" style="607"/>
    <col min="13569" max="13569" width="10.85546875" style="607" customWidth="1"/>
    <col min="13570" max="13570" width="32.140625" style="607" customWidth="1"/>
    <col min="13571" max="13571" width="33.42578125" style="607" customWidth="1"/>
    <col min="13572" max="13572" width="34.7109375" style="607" customWidth="1"/>
    <col min="13573" max="13573" width="32.140625" style="607" customWidth="1"/>
    <col min="13574" max="13824" width="9.140625" style="607"/>
    <col min="13825" max="13825" width="10.85546875" style="607" customWidth="1"/>
    <col min="13826" max="13826" width="32.140625" style="607" customWidth="1"/>
    <col min="13827" max="13827" width="33.42578125" style="607" customWidth="1"/>
    <col min="13828" max="13828" width="34.7109375" style="607" customWidth="1"/>
    <col min="13829" max="13829" width="32.140625" style="607" customWidth="1"/>
    <col min="13830" max="14080" width="9.140625" style="607"/>
    <col min="14081" max="14081" width="10.85546875" style="607" customWidth="1"/>
    <col min="14082" max="14082" width="32.140625" style="607" customWidth="1"/>
    <col min="14083" max="14083" width="33.42578125" style="607" customWidth="1"/>
    <col min="14084" max="14084" width="34.7109375" style="607" customWidth="1"/>
    <col min="14085" max="14085" width="32.140625" style="607" customWidth="1"/>
    <col min="14086" max="14336" width="9.140625" style="607"/>
    <col min="14337" max="14337" width="10.85546875" style="607" customWidth="1"/>
    <col min="14338" max="14338" width="32.140625" style="607" customWidth="1"/>
    <col min="14339" max="14339" width="33.42578125" style="607" customWidth="1"/>
    <col min="14340" max="14340" width="34.7109375" style="607" customWidth="1"/>
    <col min="14341" max="14341" width="32.140625" style="607" customWidth="1"/>
    <col min="14342" max="14592" width="9.140625" style="607"/>
    <col min="14593" max="14593" width="10.85546875" style="607" customWidth="1"/>
    <col min="14594" max="14594" width="32.140625" style="607" customWidth="1"/>
    <col min="14595" max="14595" width="33.42578125" style="607" customWidth="1"/>
    <col min="14596" max="14596" width="34.7109375" style="607" customWidth="1"/>
    <col min="14597" max="14597" width="32.140625" style="607" customWidth="1"/>
    <col min="14598" max="14848" width="9.140625" style="607"/>
    <col min="14849" max="14849" width="10.85546875" style="607" customWidth="1"/>
    <col min="14850" max="14850" width="32.140625" style="607" customWidth="1"/>
    <col min="14851" max="14851" width="33.42578125" style="607" customWidth="1"/>
    <col min="14852" max="14852" width="34.7109375" style="607" customWidth="1"/>
    <col min="14853" max="14853" width="32.140625" style="607" customWidth="1"/>
    <col min="14854" max="15104" width="9.140625" style="607"/>
    <col min="15105" max="15105" width="10.85546875" style="607" customWidth="1"/>
    <col min="15106" max="15106" width="32.140625" style="607" customWidth="1"/>
    <col min="15107" max="15107" width="33.42578125" style="607" customWidth="1"/>
    <col min="15108" max="15108" width="34.7109375" style="607" customWidth="1"/>
    <col min="15109" max="15109" width="32.140625" style="607" customWidth="1"/>
    <col min="15110" max="15360" width="9.140625" style="607"/>
    <col min="15361" max="15361" width="10.85546875" style="607" customWidth="1"/>
    <col min="15362" max="15362" width="32.140625" style="607" customWidth="1"/>
    <col min="15363" max="15363" width="33.42578125" style="607" customWidth="1"/>
    <col min="15364" max="15364" width="34.7109375" style="607" customWidth="1"/>
    <col min="15365" max="15365" width="32.140625" style="607" customWidth="1"/>
    <col min="15366" max="15616" width="9.140625" style="607"/>
    <col min="15617" max="15617" width="10.85546875" style="607" customWidth="1"/>
    <col min="15618" max="15618" width="32.140625" style="607" customWidth="1"/>
    <col min="15619" max="15619" width="33.42578125" style="607" customWidth="1"/>
    <col min="15620" max="15620" width="34.7109375" style="607" customWidth="1"/>
    <col min="15621" max="15621" width="32.140625" style="607" customWidth="1"/>
    <col min="15622" max="15872" width="9.140625" style="607"/>
    <col min="15873" max="15873" width="10.85546875" style="607" customWidth="1"/>
    <col min="15874" max="15874" width="32.140625" style="607" customWidth="1"/>
    <col min="15875" max="15875" width="33.42578125" style="607" customWidth="1"/>
    <col min="15876" max="15876" width="34.7109375" style="607" customWidth="1"/>
    <col min="15877" max="15877" width="32.140625" style="607" customWidth="1"/>
    <col min="15878" max="16128" width="9.140625" style="607"/>
    <col min="16129" max="16129" width="10.85546875" style="607" customWidth="1"/>
    <col min="16130" max="16130" width="32.140625" style="607" customWidth="1"/>
    <col min="16131" max="16131" width="33.42578125" style="607" customWidth="1"/>
    <col min="16132" max="16132" width="34.7109375" style="607" customWidth="1"/>
    <col min="16133" max="16133" width="32.140625" style="607" customWidth="1"/>
    <col min="16134" max="16384" width="9.140625" style="607"/>
  </cols>
  <sheetData>
    <row r="1" spans="1:5" ht="33" customHeight="1" x14ac:dyDescent="0.25">
      <c r="A1" s="1713" t="s">
        <v>1097</v>
      </c>
      <c r="B1" s="1714"/>
      <c r="C1" s="1714"/>
      <c r="D1" s="1714"/>
      <c r="E1" s="1715"/>
    </row>
    <row r="2" spans="1:5" ht="15" x14ac:dyDescent="0.25">
      <c r="A2" s="1716" t="s">
        <v>1098</v>
      </c>
      <c r="B2" s="608" t="s">
        <v>1099</v>
      </c>
      <c r="C2" s="608" t="s">
        <v>1100</v>
      </c>
      <c r="D2" s="608" t="s">
        <v>1101</v>
      </c>
      <c r="E2" s="609" t="s">
        <v>1102</v>
      </c>
    </row>
    <row r="3" spans="1:5" ht="30.75" customHeight="1" thickBot="1" x14ac:dyDescent="0.25">
      <c r="A3" s="1712"/>
      <c r="B3" s="610" t="s">
        <v>1103</v>
      </c>
      <c r="C3" s="610" t="s">
        <v>1104</v>
      </c>
      <c r="D3" s="610" t="s">
        <v>1105</v>
      </c>
      <c r="E3" s="611" t="s">
        <v>1106</v>
      </c>
    </row>
    <row r="4" spans="1:5" s="617" customFormat="1" ht="15.75" customHeight="1" x14ac:dyDescent="0.25">
      <c r="A4" s="612" t="s">
        <v>1107</v>
      </c>
      <c r="B4" s="613"/>
      <c r="C4" s="614"/>
      <c r="D4" s="615" t="s">
        <v>1108</v>
      </c>
      <c r="E4" s="616" t="s">
        <v>1109</v>
      </c>
    </row>
    <row r="5" spans="1:5" s="617" customFormat="1" ht="15.75" customHeight="1" x14ac:dyDescent="0.25">
      <c r="A5" s="612"/>
      <c r="B5" s="618"/>
      <c r="C5" s="614"/>
      <c r="D5" s="619" t="s">
        <v>1110</v>
      </c>
      <c r="E5" s="616" t="s">
        <v>1111</v>
      </c>
    </row>
    <row r="6" spans="1:5" s="617" customFormat="1" ht="15.75" customHeight="1" x14ac:dyDescent="0.25">
      <c r="A6" s="612"/>
      <c r="B6" s="613"/>
      <c r="C6" s="614"/>
      <c r="D6" s="619" t="s">
        <v>1112</v>
      </c>
      <c r="E6" s="616" t="s">
        <v>1113</v>
      </c>
    </row>
    <row r="7" spans="1:5" s="617" customFormat="1" ht="15.75" customHeight="1" x14ac:dyDescent="0.25">
      <c r="A7" s="612"/>
      <c r="B7" s="613"/>
      <c r="C7" s="614"/>
      <c r="D7" s="619" t="s">
        <v>1114</v>
      </c>
      <c r="E7" s="616" t="s">
        <v>1115</v>
      </c>
    </row>
    <row r="8" spans="1:5" s="617" customFormat="1" ht="15.75" customHeight="1" x14ac:dyDescent="0.25">
      <c r="A8" s="612"/>
      <c r="B8" s="613"/>
      <c r="C8" s="614"/>
      <c r="D8" s="619" t="s">
        <v>1116</v>
      </c>
      <c r="E8" s="616" t="s">
        <v>1117</v>
      </c>
    </row>
    <row r="9" spans="1:5" s="617" customFormat="1" ht="15.75" customHeight="1" x14ac:dyDescent="0.25">
      <c r="A9" s="612"/>
      <c r="B9" s="613"/>
      <c r="C9" s="614"/>
      <c r="D9" s="619" t="s">
        <v>1118</v>
      </c>
      <c r="E9" s="616"/>
    </row>
    <row r="10" spans="1:5" s="617" customFormat="1" ht="15.75" customHeight="1" x14ac:dyDescent="0.25">
      <c r="A10" s="612"/>
      <c r="B10" s="613"/>
      <c r="C10" s="614"/>
      <c r="D10" s="619" t="s">
        <v>1119</v>
      </c>
      <c r="E10" s="616"/>
    </row>
    <row r="11" spans="1:5" s="617" customFormat="1" ht="15.75" customHeight="1" x14ac:dyDescent="0.25">
      <c r="A11" s="612"/>
      <c r="B11" s="613"/>
      <c r="C11" s="614"/>
      <c r="D11" s="618"/>
      <c r="E11" s="616"/>
    </row>
    <row r="12" spans="1:5" s="617" customFormat="1" ht="15.75" customHeight="1" x14ac:dyDescent="0.25">
      <c r="A12" s="612"/>
      <c r="B12" s="613"/>
      <c r="C12" s="614"/>
      <c r="D12" s="618"/>
      <c r="E12" s="616"/>
    </row>
    <row r="13" spans="1:5" ht="13.5" customHeight="1" x14ac:dyDescent="0.2">
      <c r="A13" s="1693" t="s">
        <v>1120</v>
      </c>
      <c r="B13" s="1694"/>
      <c r="C13" s="620" t="s">
        <v>1121</v>
      </c>
      <c r="D13" s="621" t="s">
        <v>1122</v>
      </c>
      <c r="E13" s="622"/>
    </row>
    <row r="14" spans="1:5" ht="13.5" customHeight="1" x14ac:dyDescent="0.2">
      <c r="A14" s="1692"/>
      <c r="B14" s="1695"/>
      <c r="C14" s="623" t="s">
        <v>1123</v>
      </c>
      <c r="E14" s="624"/>
    </row>
    <row r="15" spans="1:5" ht="13.5" customHeight="1" x14ac:dyDescent="0.2">
      <c r="A15" s="1692"/>
      <c r="B15" s="1695"/>
      <c r="C15" s="623" t="s">
        <v>1124</v>
      </c>
      <c r="E15" s="624"/>
    </row>
    <row r="16" spans="1:5" ht="13.5" customHeight="1" x14ac:dyDescent="0.2">
      <c r="A16" s="1692"/>
      <c r="B16" s="1695"/>
      <c r="C16" s="623" t="s">
        <v>1156</v>
      </c>
      <c r="E16" s="624"/>
    </row>
    <row r="17" spans="1:5" ht="16.5" customHeight="1" x14ac:dyDescent="0.2">
      <c r="A17" s="1692" t="s">
        <v>39</v>
      </c>
      <c r="B17" s="1717" t="s">
        <v>1125</v>
      </c>
      <c r="C17" s="1717"/>
      <c r="D17" s="1717"/>
      <c r="E17" s="1718"/>
    </row>
    <row r="18" spans="1:5" ht="16.5" customHeight="1" x14ac:dyDescent="0.2">
      <c r="A18" s="1696"/>
      <c r="B18" s="1719" t="s">
        <v>1126</v>
      </c>
      <c r="C18" s="1719"/>
      <c r="D18" s="1719"/>
      <c r="E18" s="1720"/>
    </row>
    <row r="19" spans="1:5" ht="16.5" customHeight="1" x14ac:dyDescent="0.2">
      <c r="A19" s="1721" t="s">
        <v>1127</v>
      </c>
      <c r="B19" s="1717" t="s">
        <v>1128</v>
      </c>
      <c r="C19" s="1717"/>
      <c r="D19" s="1717"/>
      <c r="E19" s="1718"/>
    </row>
    <row r="20" spans="1:5" ht="16.5" customHeight="1" x14ac:dyDescent="0.2">
      <c r="A20" s="1722"/>
      <c r="B20" s="1719" t="s">
        <v>1129</v>
      </c>
      <c r="C20" s="1719"/>
      <c r="D20" s="1719"/>
      <c r="E20" s="1720"/>
    </row>
    <row r="21" spans="1:5" ht="16.5" customHeight="1" x14ac:dyDescent="0.2">
      <c r="A21" s="1723" t="s">
        <v>41</v>
      </c>
      <c r="B21" s="615" t="s">
        <v>1108</v>
      </c>
      <c r="C21" s="615" t="s">
        <v>1108</v>
      </c>
      <c r="D21" s="625" t="s">
        <v>1130</v>
      </c>
      <c r="E21" s="626" t="s">
        <v>1130</v>
      </c>
    </row>
    <row r="22" spans="1:5" ht="16.5" customHeight="1" x14ac:dyDescent="0.2">
      <c r="A22" s="1724"/>
      <c r="B22" s="619" t="s">
        <v>1110</v>
      </c>
      <c r="C22" s="619" t="s">
        <v>1110</v>
      </c>
      <c r="D22" s="623"/>
      <c r="E22" s="624"/>
    </row>
    <row r="23" spans="1:5" ht="16.5" customHeight="1" x14ac:dyDescent="0.2">
      <c r="A23" s="1724"/>
      <c r="B23" s="619" t="s">
        <v>1112</v>
      </c>
      <c r="C23" s="619" t="s">
        <v>1114</v>
      </c>
      <c r="D23" s="627"/>
      <c r="E23" s="624"/>
    </row>
    <row r="24" spans="1:5" ht="16.5" customHeight="1" x14ac:dyDescent="0.2">
      <c r="A24" s="1724"/>
      <c r="B24" s="619" t="s">
        <v>1114</v>
      </c>
      <c r="C24" s="619" t="s">
        <v>1116</v>
      </c>
      <c r="D24" s="627"/>
      <c r="E24" s="624"/>
    </row>
    <row r="25" spans="1:5" ht="16.5" customHeight="1" x14ac:dyDescent="0.2">
      <c r="A25" s="1724"/>
      <c r="B25" s="619" t="s">
        <v>1116</v>
      </c>
      <c r="C25" s="619" t="s">
        <v>1118</v>
      </c>
      <c r="D25" s="627"/>
      <c r="E25" s="624"/>
    </row>
    <row r="26" spans="1:5" ht="16.5" customHeight="1" x14ac:dyDescent="0.2">
      <c r="A26" s="1724"/>
      <c r="B26" s="619" t="s">
        <v>1118</v>
      </c>
      <c r="C26" s="619" t="s">
        <v>1119</v>
      </c>
      <c r="D26" s="627"/>
      <c r="E26" s="624"/>
    </row>
    <row r="27" spans="1:5" ht="16.5" customHeight="1" x14ac:dyDescent="0.2">
      <c r="A27" s="1724"/>
      <c r="B27" s="619" t="s">
        <v>1119</v>
      </c>
      <c r="C27" s="619" t="s">
        <v>1131</v>
      </c>
      <c r="D27" s="627"/>
      <c r="E27" s="624"/>
    </row>
    <row r="28" spans="1:5" ht="16.5" customHeight="1" thickBot="1" x14ac:dyDescent="0.25">
      <c r="A28" s="1725"/>
      <c r="B28" s="628" t="s">
        <v>1131</v>
      </c>
      <c r="C28" s="628"/>
      <c r="D28" s="629"/>
      <c r="E28" s="630"/>
    </row>
    <row r="29" spans="1:5" ht="13.5" thickBot="1" x14ac:dyDescent="0.25"/>
    <row r="30" spans="1:5" ht="33" customHeight="1" thickBot="1" x14ac:dyDescent="0.3">
      <c r="A30" s="1726" t="s">
        <v>1132</v>
      </c>
      <c r="B30" s="1727"/>
      <c r="C30" s="1727"/>
      <c r="D30" s="1727"/>
      <c r="E30" s="1728"/>
    </row>
    <row r="31" spans="1:5" ht="15" x14ac:dyDescent="0.25">
      <c r="A31" s="1711" t="s">
        <v>1098</v>
      </c>
      <c r="B31" s="631" t="s">
        <v>1099</v>
      </c>
      <c r="C31" s="631" t="s">
        <v>1100</v>
      </c>
      <c r="D31" s="631" t="s">
        <v>1101</v>
      </c>
      <c r="E31" s="632" t="s">
        <v>1102</v>
      </c>
    </row>
    <row r="32" spans="1:5" ht="30.75" customHeight="1" thickBot="1" x14ac:dyDescent="0.25">
      <c r="A32" s="1712"/>
      <c r="B32" s="610" t="s">
        <v>1103</v>
      </c>
      <c r="C32" s="610" t="s">
        <v>1104</v>
      </c>
      <c r="D32" s="610" t="s">
        <v>1105</v>
      </c>
      <c r="E32" s="611" t="s">
        <v>1106</v>
      </c>
    </row>
    <row r="33" spans="1:5" ht="13.5" customHeight="1" x14ac:dyDescent="0.2">
      <c r="A33" s="1692" t="s">
        <v>1107</v>
      </c>
      <c r="B33" s="623"/>
      <c r="C33" s="623"/>
      <c r="D33" s="633" t="s">
        <v>1133</v>
      </c>
      <c r="E33" s="616" t="s">
        <v>1134</v>
      </c>
    </row>
    <row r="34" spans="1:5" ht="25.5" x14ac:dyDescent="0.2">
      <c r="A34" s="1692"/>
      <c r="B34" s="623"/>
      <c r="C34" s="623"/>
      <c r="D34" s="634" t="s">
        <v>1135</v>
      </c>
      <c r="E34" s="616" t="s">
        <v>1136</v>
      </c>
    </row>
    <row r="35" spans="1:5" ht="25.5" x14ac:dyDescent="0.2">
      <c r="A35" s="1692"/>
      <c r="B35" s="623"/>
      <c r="C35" s="623"/>
      <c r="D35" s="623" t="s">
        <v>1137</v>
      </c>
      <c r="E35" s="616" t="s">
        <v>1138</v>
      </c>
    </row>
    <row r="36" spans="1:5" ht="13.5" customHeight="1" x14ac:dyDescent="0.2">
      <c r="A36" s="1692"/>
      <c r="B36" s="623"/>
      <c r="C36" s="623"/>
      <c r="D36" s="623" t="s">
        <v>1139</v>
      </c>
      <c r="E36" s="616" t="s">
        <v>1140</v>
      </c>
    </row>
    <row r="37" spans="1:5" ht="13.5" customHeight="1" x14ac:dyDescent="0.2">
      <c r="A37" s="1692"/>
      <c r="B37" s="623"/>
      <c r="C37" s="623"/>
      <c r="D37" s="623" t="s">
        <v>1141</v>
      </c>
      <c r="E37" s="624"/>
    </row>
    <row r="38" spans="1:5" ht="13.5" customHeight="1" x14ac:dyDescent="0.2">
      <c r="A38" s="1692"/>
      <c r="B38" s="623"/>
      <c r="C38" s="623"/>
      <c r="D38" s="623" t="s">
        <v>1142</v>
      </c>
      <c r="E38" s="624"/>
    </row>
    <row r="39" spans="1:5" ht="13.5" customHeight="1" x14ac:dyDescent="0.2">
      <c r="A39" s="1692"/>
      <c r="B39" s="623"/>
      <c r="C39" s="623"/>
      <c r="D39" s="623" t="s">
        <v>1143</v>
      </c>
      <c r="E39" s="624"/>
    </row>
    <row r="40" spans="1:5" ht="13.5" customHeight="1" x14ac:dyDescent="0.2">
      <c r="A40" s="1692"/>
      <c r="B40" s="623"/>
      <c r="C40" s="623"/>
      <c r="D40" s="623" t="s">
        <v>1144</v>
      </c>
      <c r="E40" s="624"/>
    </row>
    <row r="41" spans="1:5" ht="13.5" customHeight="1" x14ac:dyDescent="0.2">
      <c r="A41" s="1692"/>
      <c r="B41" s="623"/>
      <c r="C41" s="623"/>
      <c r="D41" s="635" t="s">
        <v>1145</v>
      </c>
      <c r="E41" s="636"/>
    </row>
    <row r="42" spans="1:5" ht="13.5" customHeight="1" x14ac:dyDescent="0.2">
      <c r="A42" s="1693" t="s">
        <v>1120</v>
      </c>
      <c r="B42" s="1694"/>
      <c r="C42" s="620" t="s">
        <v>1121</v>
      </c>
      <c r="D42" s="621" t="s">
        <v>1122</v>
      </c>
      <c r="E42" s="622"/>
    </row>
    <row r="43" spans="1:5" ht="13.5" customHeight="1" x14ac:dyDescent="0.2">
      <c r="A43" s="1692"/>
      <c r="B43" s="1695"/>
      <c r="C43" s="623" t="s">
        <v>1123</v>
      </c>
      <c r="E43" s="624"/>
    </row>
    <row r="44" spans="1:5" ht="13.5" customHeight="1" x14ac:dyDescent="0.2">
      <c r="A44" s="1692"/>
      <c r="B44" s="1695"/>
      <c r="C44" s="623" t="s">
        <v>1124</v>
      </c>
      <c r="E44" s="624"/>
    </row>
    <row r="45" spans="1:5" ht="13.5" customHeight="1" x14ac:dyDescent="0.2">
      <c r="A45" s="1692"/>
      <c r="B45" s="1695"/>
      <c r="C45" s="623" t="s">
        <v>1156</v>
      </c>
      <c r="E45" s="624"/>
    </row>
    <row r="46" spans="1:5" ht="13.5" customHeight="1" x14ac:dyDescent="0.2">
      <c r="A46" s="1693" t="s">
        <v>39</v>
      </c>
      <c r="B46" s="637" t="s">
        <v>1146</v>
      </c>
      <c r="C46" s="621"/>
      <c r="D46" s="621"/>
      <c r="E46" s="638"/>
    </row>
    <row r="47" spans="1:5" ht="13.5" customHeight="1" x14ac:dyDescent="0.2">
      <c r="A47" s="1696"/>
      <c r="B47" s="639" t="s">
        <v>1147</v>
      </c>
      <c r="C47" s="640"/>
      <c r="D47" s="640"/>
      <c r="E47" s="641"/>
    </row>
    <row r="48" spans="1:5" ht="13.5" customHeight="1" x14ac:dyDescent="0.2">
      <c r="A48" s="1697" t="s">
        <v>1127</v>
      </c>
      <c r="B48" s="637" t="s">
        <v>1148</v>
      </c>
      <c r="C48" s="621"/>
      <c r="D48" s="621"/>
      <c r="E48" s="638"/>
    </row>
    <row r="49" spans="1:5" ht="13.5" customHeight="1" x14ac:dyDescent="0.2">
      <c r="A49" s="1698"/>
      <c r="B49" s="639" t="s">
        <v>1149</v>
      </c>
      <c r="C49" s="640"/>
      <c r="D49" s="640"/>
      <c r="E49" s="641"/>
    </row>
    <row r="50" spans="1:5" ht="13.5" customHeight="1" x14ac:dyDescent="0.2">
      <c r="A50" s="1699" t="s">
        <v>41</v>
      </c>
      <c r="B50" s="1702" t="s">
        <v>1133</v>
      </c>
      <c r="C50" s="1703"/>
      <c r="D50" s="1704"/>
      <c r="E50" s="626" t="s">
        <v>1122</v>
      </c>
    </row>
    <row r="51" spans="1:5" ht="13.5" customHeight="1" x14ac:dyDescent="0.2">
      <c r="A51" s="1700"/>
      <c r="B51" s="1705" t="s">
        <v>1135</v>
      </c>
      <c r="C51" s="1706"/>
      <c r="D51" s="1707"/>
      <c r="E51" s="642"/>
    </row>
    <row r="52" spans="1:5" ht="13.5" customHeight="1" x14ac:dyDescent="0.2">
      <c r="A52" s="1700"/>
      <c r="B52" s="1705" t="s">
        <v>1137</v>
      </c>
      <c r="C52" s="1706"/>
      <c r="D52" s="1707"/>
      <c r="E52" s="642"/>
    </row>
    <row r="53" spans="1:5" ht="13.5" customHeight="1" x14ac:dyDescent="0.2">
      <c r="A53" s="1700"/>
      <c r="B53" s="1705" t="s">
        <v>1150</v>
      </c>
      <c r="C53" s="1706"/>
      <c r="D53" s="1707"/>
      <c r="E53" s="642"/>
    </row>
    <row r="54" spans="1:5" ht="13.5" customHeight="1" x14ac:dyDescent="0.2">
      <c r="A54" s="1700"/>
      <c r="B54" s="1705" t="s">
        <v>1151</v>
      </c>
      <c r="C54" s="1706"/>
      <c r="D54" s="1707"/>
      <c r="E54" s="642"/>
    </row>
    <row r="55" spans="1:5" ht="13.5" customHeight="1" x14ac:dyDescent="0.2">
      <c r="A55" s="1700"/>
      <c r="B55" s="1705" t="s">
        <v>1152</v>
      </c>
      <c r="C55" s="1706"/>
      <c r="D55" s="1707"/>
      <c r="E55" s="642"/>
    </row>
    <row r="56" spans="1:5" ht="13.5" customHeight="1" x14ac:dyDescent="0.2">
      <c r="A56" s="1700"/>
      <c r="B56" s="1705" t="s">
        <v>1153</v>
      </c>
      <c r="C56" s="1706"/>
      <c r="D56" s="1707"/>
      <c r="E56" s="642"/>
    </row>
    <row r="57" spans="1:5" ht="13.5" customHeight="1" x14ac:dyDescent="0.2">
      <c r="A57" s="1700"/>
      <c r="B57" s="1705" t="s">
        <v>1154</v>
      </c>
      <c r="C57" s="1706"/>
      <c r="D57" s="1707"/>
      <c r="E57" s="643"/>
    </row>
    <row r="58" spans="1:5" ht="13.5" customHeight="1" thickBot="1" x14ac:dyDescent="0.25">
      <c r="A58" s="1701"/>
      <c r="B58" s="1708" t="s">
        <v>1155</v>
      </c>
      <c r="C58" s="1709"/>
      <c r="D58" s="1710"/>
      <c r="E58" s="644"/>
    </row>
  </sheetData>
  <mergeCells count="28">
    <mergeCell ref="A31:A32"/>
    <mergeCell ref="A1:E1"/>
    <mergeCell ref="A2:A3"/>
    <mergeCell ref="A13:A16"/>
    <mergeCell ref="B13:B16"/>
    <mergeCell ref="A17:A18"/>
    <mergeCell ref="B17:E17"/>
    <mergeCell ref="B18:E18"/>
    <mergeCell ref="A19:A20"/>
    <mergeCell ref="B19:E19"/>
    <mergeCell ref="B20:E20"/>
    <mergeCell ref="A21:A28"/>
    <mergeCell ref="A30:E30"/>
    <mergeCell ref="A50:A58"/>
    <mergeCell ref="B50:D50"/>
    <mergeCell ref="B51:D51"/>
    <mergeCell ref="B52:D52"/>
    <mergeCell ref="B53:D53"/>
    <mergeCell ref="B54:D54"/>
    <mergeCell ref="B55:D55"/>
    <mergeCell ref="B56:D56"/>
    <mergeCell ref="B57:D57"/>
    <mergeCell ref="B58:D58"/>
    <mergeCell ref="A33:A41"/>
    <mergeCell ref="A42:A45"/>
    <mergeCell ref="B42:B45"/>
    <mergeCell ref="A46:A47"/>
    <mergeCell ref="A48:A49"/>
  </mergeCells>
  <pageMargins left="0.51181102362204722" right="0.55118110236220474" top="1.1417322834645669" bottom="0.70866141732283472" header="0.51181102362204722" footer="0.51181102362204722"/>
  <pageSetup paperSize="9" scale="64" orientation="portrait" r:id="rId1"/>
  <headerFooter alignWithMargins="0">
    <oddHeader>&amp;C
&amp;"Arial,Félkövér"&amp;12A KÖLTSÉGVETÉS FEJEZET
ÉS CÍMRENDJE&amp;R&amp;"Arial,Félkövér"&amp;12 13. melléklet a 4/2019. (III.1.) önkormányzati rendelethez</oddHeader>
    <oddFooter>&amp;C&amp;"Arial,Normál"&amp;P/&amp;N&amp;R &amp;"Arial,Normál" 13. melléklet a 4/2019. (III.1.) önkormányzati rendelethez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41"/>
  <sheetViews>
    <sheetView workbookViewId="0">
      <selection activeCell="B15" sqref="B15:C15"/>
    </sheetView>
  </sheetViews>
  <sheetFormatPr defaultColWidth="9.140625" defaultRowHeight="15" x14ac:dyDescent="0.25"/>
  <cols>
    <col min="1" max="1" width="49.28515625" style="240" customWidth="1"/>
    <col min="2" max="3" width="14.85546875" style="233" customWidth="1"/>
    <col min="4" max="16384" width="9.140625" style="233"/>
  </cols>
  <sheetData>
    <row r="1" spans="1:6" x14ac:dyDescent="0.25">
      <c r="A1" s="232"/>
      <c r="B1" s="860"/>
      <c r="C1" s="860" t="s">
        <v>512</v>
      </c>
    </row>
    <row r="2" spans="1:6" ht="47.25" x14ac:dyDescent="0.25">
      <c r="A2" s="234" t="s">
        <v>489</v>
      </c>
      <c r="B2" s="234" t="s">
        <v>1260</v>
      </c>
      <c r="C2" s="234" t="s">
        <v>1325</v>
      </c>
    </row>
    <row r="3" spans="1:6" ht="30" x14ac:dyDescent="0.25">
      <c r="A3" s="852" t="s">
        <v>209</v>
      </c>
      <c r="B3" s="853">
        <v>0</v>
      </c>
      <c r="C3" s="853">
        <v>0</v>
      </c>
    </row>
    <row r="4" spans="1:6" x14ac:dyDescent="0.25">
      <c r="A4" s="852" t="s">
        <v>572</v>
      </c>
      <c r="B4" s="853">
        <v>0</v>
      </c>
      <c r="C4" s="853">
        <v>0</v>
      </c>
    </row>
    <row r="5" spans="1:6" ht="30" x14ac:dyDescent="0.25">
      <c r="A5" s="852" t="s">
        <v>927</v>
      </c>
      <c r="B5" s="853">
        <v>86996649</v>
      </c>
      <c r="C5" s="853">
        <v>86996649</v>
      </c>
    </row>
    <row r="6" spans="1:6" ht="30" x14ac:dyDescent="0.25">
      <c r="A6" s="852" t="s">
        <v>1012</v>
      </c>
      <c r="B6" s="853">
        <v>0</v>
      </c>
      <c r="C6" s="853">
        <v>0</v>
      </c>
    </row>
    <row r="7" spans="1:6" ht="33" customHeight="1" x14ac:dyDescent="0.25">
      <c r="A7" s="852" t="s">
        <v>1013</v>
      </c>
      <c r="B7" s="853">
        <v>45000000</v>
      </c>
      <c r="C7" s="853">
        <v>45000000</v>
      </c>
    </row>
    <row r="8" spans="1:6" ht="30" x14ac:dyDescent="0.25">
      <c r="A8" s="852" t="s">
        <v>1014</v>
      </c>
      <c r="B8" s="853">
        <v>0</v>
      </c>
      <c r="C8" s="853">
        <v>0</v>
      </c>
    </row>
    <row r="9" spans="1:6" ht="30" x14ac:dyDescent="0.25">
      <c r="A9" s="852" t="s">
        <v>1211</v>
      </c>
      <c r="B9" s="853">
        <v>45170000</v>
      </c>
      <c r="C9" s="853">
        <v>45170000</v>
      </c>
    </row>
    <row r="10" spans="1:6" x14ac:dyDescent="0.25">
      <c r="A10" s="852" t="s">
        <v>926</v>
      </c>
      <c r="B10" s="853">
        <v>0</v>
      </c>
      <c r="C10" s="853">
        <v>0</v>
      </c>
    </row>
    <row r="11" spans="1:6" x14ac:dyDescent="0.25">
      <c r="A11" s="852" t="s">
        <v>925</v>
      </c>
      <c r="B11" s="853">
        <v>0</v>
      </c>
      <c r="C11" s="853">
        <v>0</v>
      </c>
    </row>
    <row r="12" spans="1:6" x14ac:dyDescent="0.25">
      <c r="A12" s="852" t="s">
        <v>666</v>
      </c>
      <c r="B12" s="853">
        <v>0</v>
      </c>
      <c r="C12" s="853">
        <v>0</v>
      </c>
    </row>
    <row r="13" spans="1:6" ht="15.75" x14ac:dyDescent="0.25">
      <c r="A13" s="336" t="s">
        <v>490</v>
      </c>
      <c r="B13" s="854">
        <v>177166649</v>
      </c>
      <c r="C13" s="854">
        <v>177166649</v>
      </c>
    </row>
    <row r="14" spans="1:6" ht="16.5" customHeight="1" x14ac:dyDescent="0.25">
      <c r="A14" s="337"/>
      <c r="B14" s="855"/>
      <c r="C14" s="855"/>
      <c r="F14" s="235"/>
    </row>
    <row r="15" spans="1:6" ht="47.25" x14ac:dyDescent="0.25">
      <c r="A15" s="234" t="s">
        <v>491</v>
      </c>
      <c r="B15" s="234" t="s">
        <v>1260</v>
      </c>
      <c r="C15" s="234" t="s">
        <v>1325</v>
      </c>
    </row>
    <row r="16" spans="1:6" ht="30" x14ac:dyDescent="0.25">
      <c r="A16" s="236" t="s">
        <v>573</v>
      </c>
      <c r="B16" s="856">
        <v>0</v>
      </c>
      <c r="C16" s="856">
        <v>0</v>
      </c>
    </row>
    <row r="17" spans="1:3" ht="30" x14ac:dyDescent="0.25">
      <c r="A17" s="236" t="s">
        <v>574</v>
      </c>
      <c r="B17" s="856">
        <v>0</v>
      </c>
      <c r="C17" s="856">
        <v>0</v>
      </c>
    </row>
    <row r="18" spans="1:3" ht="30" x14ac:dyDescent="0.25">
      <c r="A18" s="236" t="s">
        <v>932</v>
      </c>
      <c r="B18" s="856">
        <v>6404292</v>
      </c>
      <c r="C18" s="856">
        <v>6404292</v>
      </c>
    </row>
    <row r="19" spans="1:3" ht="30" x14ac:dyDescent="0.25">
      <c r="A19" s="236" t="s">
        <v>933</v>
      </c>
      <c r="B19" s="856">
        <v>6592948</v>
      </c>
      <c r="C19" s="856">
        <v>6592948</v>
      </c>
    </row>
    <row r="20" spans="1:3" x14ac:dyDescent="0.25">
      <c r="A20" s="236" t="s">
        <v>934</v>
      </c>
      <c r="B20" s="856">
        <v>635000</v>
      </c>
      <c r="C20" s="856">
        <v>635000</v>
      </c>
    </row>
    <row r="21" spans="1:3" x14ac:dyDescent="0.25">
      <c r="A21" s="236" t="s">
        <v>575</v>
      </c>
      <c r="B21" s="856">
        <v>0</v>
      </c>
      <c r="C21" s="856">
        <v>0</v>
      </c>
    </row>
    <row r="22" spans="1:3" ht="18.75" customHeight="1" x14ac:dyDescent="0.25">
      <c r="A22" s="236" t="s">
        <v>492</v>
      </c>
      <c r="B22" s="856">
        <v>0</v>
      </c>
      <c r="C22" s="856">
        <v>0</v>
      </c>
    </row>
    <row r="23" spans="1:3" x14ac:dyDescent="0.25">
      <c r="A23" s="236" t="s">
        <v>493</v>
      </c>
      <c r="B23" s="856">
        <v>0</v>
      </c>
      <c r="C23" s="856">
        <v>0</v>
      </c>
    </row>
    <row r="24" spans="1:3" ht="30" x14ac:dyDescent="0.25">
      <c r="A24" s="852" t="s">
        <v>662</v>
      </c>
      <c r="B24" s="856">
        <v>0</v>
      </c>
      <c r="C24" s="856">
        <v>0</v>
      </c>
    </row>
    <row r="25" spans="1:3" ht="30" x14ac:dyDescent="0.25">
      <c r="A25" s="852" t="s">
        <v>928</v>
      </c>
      <c r="B25" s="856">
        <v>3500000</v>
      </c>
      <c r="C25" s="856">
        <v>3500000</v>
      </c>
    </row>
    <row r="26" spans="1:3" x14ac:dyDescent="0.25">
      <c r="A26" s="55" t="s">
        <v>1015</v>
      </c>
      <c r="B26" s="856">
        <v>0</v>
      </c>
      <c r="C26" s="856">
        <v>0</v>
      </c>
    </row>
    <row r="27" spans="1:3" ht="30" x14ac:dyDescent="0.25">
      <c r="A27" s="519" t="s">
        <v>1016</v>
      </c>
      <c r="B27" s="856">
        <v>0</v>
      </c>
      <c r="C27" s="856">
        <v>0</v>
      </c>
    </row>
    <row r="28" spans="1:3" ht="45" x14ac:dyDescent="0.25">
      <c r="A28" s="55" t="s">
        <v>1017</v>
      </c>
      <c r="B28" s="856">
        <v>15176500</v>
      </c>
      <c r="C28" s="856">
        <v>15176500</v>
      </c>
    </row>
    <row r="29" spans="1:3" x14ac:dyDescent="0.25">
      <c r="A29" s="55" t="s">
        <v>1018</v>
      </c>
      <c r="B29" s="856">
        <v>4755000</v>
      </c>
      <c r="C29" s="856">
        <v>4755000</v>
      </c>
    </row>
    <row r="30" spans="1:3" x14ac:dyDescent="0.25">
      <c r="A30" s="520" t="s">
        <v>1021</v>
      </c>
      <c r="B30" s="856">
        <v>0</v>
      </c>
      <c r="C30" s="856">
        <v>0</v>
      </c>
    </row>
    <row r="31" spans="1:3" x14ac:dyDescent="0.25">
      <c r="A31" s="521" t="s">
        <v>1019</v>
      </c>
      <c r="B31" s="856">
        <v>0</v>
      </c>
      <c r="C31" s="856">
        <v>0</v>
      </c>
    </row>
    <row r="32" spans="1:3" ht="30" x14ac:dyDescent="0.25">
      <c r="A32" s="520" t="s">
        <v>1020</v>
      </c>
      <c r="B32" s="856">
        <v>6350000</v>
      </c>
      <c r="C32" s="856">
        <v>6350000</v>
      </c>
    </row>
    <row r="33" spans="1:3" x14ac:dyDescent="0.25">
      <c r="A33" s="688" t="s">
        <v>1212</v>
      </c>
      <c r="B33" s="856">
        <v>21971000</v>
      </c>
      <c r="C33" s="856">
        <v>21971000</v>
      </c>
    </row>
    <row r="34" spans="1:3" x14ac:dyDescent="0.25">
      <c r="A34" s="857" t="s">
        <v>931</v>
      </c>
      <c r="B34" s="856">
        <v>500000</v>
      </c>
      <c r="C34" s="856">
        <v>500000</v>
      </c>
    </row>
    <row r="35" spans="1:3" ht="15.75" x14ac:dyDescent="0.25">
      <c r="A35" s="336" t="s">
        <v>490</v>
      </c>
      <c r="B35" s="858">
        <v>65884740</v>
      </c>
      <c r="C35" s="858">
        <v>65884740</v>
      </c>
    </row>
    <row r="36" spans="1:3" x14ac:dyDescent="0.25">
      <c r="A36" s="237"/>
    </row>
    <row r="37" spans="1:3" ht="15.75" x14ac:dyDescent="0.25">
      <c r="A37" s="238"/>
      <c r="B37" s="239"/>
      <c r="C37" s="239"/>
    </row>
    <row r="38" spans="1:3" ht="15.75" x14ac:dyDescent="0.25">
      <c r="A38" s="238"/>
      <c r="B38" s="239"/>
      <c r="C38" s="239"/>
    </row>
    <row r="39" spans="1:3" ht="15.75" x14ac:dyDescent="0.25">
      <c r="A39" s="238"/>
      <c r="B39" s="239"/>
      <c r="C39" s="239"/>
    </row>
    <row r="40" spans="1:3" ht="15.75" x14ac:dyDescent="0.25">
      <c r="A40" s="238"/>
    </row>
    <row r="41" spans="1:3" ht="15.75" x14ac:dyDescent="0.25">
      <c r="A41" s="238"/>
      <c r="B41" s="859"/>
      <c r="C41" s="859"/>
    </row>
  </sheetData>
  <printOptions horizontalCentered="1"/>
  <pageMargins left="0.70866141732283472" right="0.70866141732283472" top="0.94488188976377963" bottom="0.74803149606299213" header="0.31496062992125984" footer="0.31496062992125984"/>
  <pageSetup paperSize="9" scale="75" orientation="portrait" r:id="rId1"/>
  <headerFooter>
    <oddHeader>&amp;C
&amp;"Arial,Félkövér"&amp;14HASZNÁLATI DÍJBÓL SZÁRMAZÓ BEVÉTEL 2019. ÉVI FELHASZNÁLÁSA&amp;R&amp;"Arial,Normál"&amp;12 1. számú tájékoztató</oddHeader>
    <oddFooter>&amp;L&amp;"Arial,Normál"&amp;F&amp;C&amp;"Arial,Normál"&amp;P/&amp;N&amp;R&amp;"Arial,Normál"1. számú tájékoztató tábla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D075AE-89CE-4C7D-AB45-02C9B8979774}">
  <dimension ref="A1:AJ32"/>
  <sheetViews>
    <sheetView workbookViewId="0">
      <pane xSplit="2" ySplit="3" topLeftCell="Y4" activePane="bottomRight" state="frozen"/>
      <selection pane="topRight" activeCell="C1" sqref="C1"/>
      <selection pane="bottomLeft" activeCell="A4" sqref="A4"/>
      <selection pane="bottomRight" activeCell="AA3" sqref="AA3"/>
    </sheetView>
  </sheetViews>
  <sheetFormatPr defaultRowHeight="15" x14ac:dyDescent="0.25"/>
  <cols>
    <col min="1" max="1" width="15.28515625" customWidth="1"/>
    <col min="2" max="2" width="21.85546875" customWidth="1"/>
    <col min="3" max="3" width="9.85546875" hidden="1" customWidth="1"/>
    <col min="4" max="4" width="9.28515625" hidden="1" customWidth="1"/>
    <col min="5" max="5" width="10.85546875" hidden="1" customWidth="1"/>
    <col min="6" max="6" width="12.28515625" hidden="1" customWidth="1"/>
    <col min="7" max="7" width="10.85546875" hidden="1" customWidth="1"/>
    <col min="8" max="8" width="12.28515625" hidden="1" customWidth="1"/>
    <col min="9" max="9" width="11" hidden="1" customWidth="1"/>
    <col min="10" max="10" width="12.28515625" hidden="1" customWidth="1"/>
    <col min="11" max="11" width="10.5703125" hidden="1" customWidth="1"/>
    <col min="12" max="12" width="13.7109375" hidden="1" customWidth="1"/>
    <col min="13" max="13" width="12.7109375" hidden="1" customWidth="1"/>
    <col min="14" max="14" width="9.85546875" hidden="1" customWidth="1"/>
    <col min="15" max="15" width="0" hidden="1" customWidth="1"/>
    <col min="16" max="16" width="10.85546875" hidden="1" customWidth="1"/>
    <col min="17" max="17" width="12.28515625" hidden="1" customWidth="1"/>
    <col min="18" max="18" width="10.85546875" hidden="1" customWidth="1"/>
    <col min="19" max="21" width="12.28515625" hidden="1" customWidth="1"/>
    <col min="22" max="23" width="10.85546875" hidden="1" customWidth="1"/>
    <col min="24" max="24" width="12.28515625" hidden="1" customWidth="1"/>
    <col min="25" max="25" width="9.85546875" bestFit="1" customWidth="1"/>
    <col min="26" max="26" width="9.28515625" bestFit="1" customWidth="1"/>
    <col min="27" max="27" width="10.85546875" bestFit="1" customWidth="1"/>
    <col min="28" max="28" width="12.42578125" bestFit="1" customWidth="1"/>
    <col min="29" max="29" width="11" bestFit="1" customWidth="1"/>
    <col min="30" max="30" width="12.42578125" bestFit="1" customWidth="1"/>
    <col min="31" max="32" width="12.28515625" bestFit="1" customWidth="1"/>
    <col min="33" max="33" width="10.85546875" bestFit="1" customWidth="1"/>
    <col min="34" max="34" width="10.85546875" customWidth="1"/>
    <col min="35" max="35" width="12" customWidth="1"/>
    <col min="36" max="36" width="12.42578125" bestFit="1" customWidth="1"/>
  </cols>
  <sheetData>
    <row r="1" spans="1:36" ht="19.5" customHeight="1" thickBot="1" x14ac:dyDescent="0.3">
      <c r="A1" s="1736" t="s">
        <v>1040</v>
      </c>
      <c r="B1" s="1739" t="s">
        <v>1041</v>
      </c>
      <c r="C1" s="1743" t="s">
        <v>1042</v>
      </c>
      <c r="D1" s="1744"/>
      <c r="E1" s="1744"/>
      <c r="F1" s="1744"/>
      <c r="G1" s="1744"/>
      <c r="H1" s="1744"/>
      <c r="I1" s="1744"/>
      <c r="J1" s="1744"/>
      <c r="K1" s="1744"/>
      <c r="L1" s="1744"/>
      <c r="M1" s="1745"/>
      <c r="N1" s="1743" t="s">
        <v>1043</v>
      </c>
      <c r="O1" s="1744"/>
      <c r="P1" s="1744"/>
      <c r="Q1" s="1744"/>
      <c r="R1" s="1744"/>
      <c r="S1" s="1744"/>
      <c r="T1" s="1744"/>
      <c r="U1" s="1744"/>
      <c r="V1" s="1744"/>
      <c r="W1" s="1744"/>
      <c r="X1" s="1745"/>
      <c r="Y1" s="1743" t="s">
        <v>1044</v>
      </c>
      <c r="Z1" s="1744"/>
      <c r="AA1" s="1744"/>
      <c r="AB1" s="1744"/>
      <c r="AC1" s="1744"/>
      <c r="AD1" s="1744"/>
      <c r="AE1" s="1744"/>
      <c r="AF1" s="1744"/>
      <c r="AG1" s="1744"/>
      <c r="AH1" s="1744"/>
      <c r="AI1" s="1744"/>
      <c r="AJ1" s="1745"/>
    </row>
    <row r="2" spans="1:36" ht="19.5" customHeight="1" x14ac:dyDescent="0.25">
      <c r="A2" s="1737"/>
      <c r="B2" s="1740"/>
      <c r="C2" s="1746" t="s">
        <v>1045</v>
      </c>
      <c r="D2" s="1746"/>
      <c r="E2" s="1746"/>
      <c r="F2" s="1746"/>
      <c r="G2" s="1746"/>
      <c r="H2" s="1746"/>
      <c r="I2" s="1731" t="s">
        <v>1046</v>
      </c>
      <c r="J2" s="1731"/>
      <c r="K2" s="1731"/>
      <c r="L2" s="1732"/>
      <c r="M2" s="1733"/>
      <c r="N2" s="1746" t="s">
        <v>1045</v>
      </c>
      <c r="O2" s="1746"/>
      <c r="P2" s="1746"/>
      <c r="Q2" s="1746"/>
      <c r="R2" s="1746"/>
      <c r="S2" s="1746"/>
      <c r="T2" s="1731" t="s">
        <v>1046</v>
      </c>
      <c r="U2" s="1731"/>
      <c r="V2" s="1731"/>
      <c r="W2" s="1732"/>
      <c r="X2" s="1733"/>
      <c r="Y2" s="1747" t="s">
        <v>1045</v>
      </c>
      <c r="Z2" s="1746"/>
      <c r="AA2" s="1746"/>
      <c r="AB2" s="1746"/>
      <c r="AC2" s="1746"/>
      <c r="AD2" s="1748"/>
      <c r="AE2" s="1730" t="s">
        <v>1046</v>
      </c>
      <c r="AF2" s="1731"/>
      <c r="AG2" s="1731"/>
      <c r="AH2" s="1732"/>
      <c r="AI2" s="1732"/>
      <c r="AJ2" s="1733"/>
    </row>
    <row r="3" spans="1:36" s="531" customFormat="1" ht="72" x14ac:dyDescent="0.25">
      <c r="A3" s="1738"/>
      <c r="B3" s="1741"/>
      <c r="C3" s="528" t="s">
        <v>576</v>
      </c>
      <c r="D3" s="529" t="s">
        <v>560</v>
      </c>
      <c r="E3" s="528" t="s">
        <v>113</v>
      </c>
      <c r="F3" s="529" t="s">
        <v>1047</v>
      </c>
      <c r="G3" s="529" t="s">
        <v>1048</v>
      </c>
      <c r="H3" s="528" t="s">
        <v>1049</v>
      </c>
      <c r="I3" s="528" t="s">
        <v>631</v>
      </c>
      <c r="J3" s="528" t="s">
        <v>1050</v>
      </c>
      <c r="K3" s="528" t="s">
        <v>1051</v>
      </c>
      <c r="L3" s="528" t="s">
        <v>1052</v>
      </c>
      <c r="M3" s="530" t="s">
        <v>1053</v>
      </c>
      <c r="N3" s="528" t="s">
        <v>576</v>
      </c>
      <c r="O3" s="529" t="s">
        <v>560</v>
      </c>
      <c r="P3" s="528" t="s">
        <v>113</v>
      </c>
      <c r="Q3" s="529" t="s">
        <v>1047</v>
      </c>
      <c r="R3" s="529" t="s">
        <v>1048</v>
      </c>
      <c r="S3" s="528" t="s">
        <v>1049</v>
      </c>
      <c r="T3" s="528" t="s">
        <v>631</v>
      </c>
      <c r="U3" s="528" t="s">
        <v>1050</v>
      </c>
      <c r="V3" s="528" t="s">
        <v>1051</v>
      </c>
      <c r="W3" s="528" t="s">
        <v>1052</v>
      </c>
      <c r="X3" s="530" t="s">
        <v>1053</v>
      </c>
      <c r="Y3" s="675" t="s">
        <v>576</v>
      </c>
      <c r="Z3" s="529" t="s">
        <v>560</v>
      </c>
      <c r="AA3" s="528" t="s">
        <v>113</v>
      </c>
      <c r="AB3" s="529" t="s">
        <v>1047</v>
      </c>
      <c r="AC3" s="529" t="s">
        <v>1048</v>
      </c>
      <c r="AD3" s="530" t="s">
        <v>1049</v>
      </c>
      <c r="AE3" s="674" t="s">
        <v>631</v>
      </c>
      <c r="AF3" s="528" t="s">
        <v>1084</v>
      </c>
      <c r="AG3" s="528" t="s">
        <v>1054</v>
      </c>
      <c r="AH3" s="528" t="s">
        <v>559</v>
      </c>
      <c r="AI3" s="528" t="s">
        <v>1052</v>
      </c>
      <c r="AJ3" s="530" t="s">
        <v>1053</v>
      </c>
    </row>
    <row r="4" spans="1:36" s="538" customFormat="1" ht="51" x14ac:dyDescent="0.25">
      <c r="A4" s="532" t="s">
        <v>1055</v>
      </c>
      <c r="B4" s="533" t="s">
        <v>1056</v>
      </c>
      <c r="C4" s="534">
        <v>0</v>
      </c>
      <c r="D4" s="534">
        <v>0</v>
      </c>
      <c r="E4" s="534">
        <v>57805108</v>
      </c>
      <c r="F4" s="535">
        <v>244320060</v>
      </c>
      <c r="G4" s="535">
        <v>345325700</v>
      </c>
      <c r="H4" s="536">
        <v>647450868</v>
      </c>
      <c r="I4" s="534">
        <v>561191808</v>
      </c>
      <c r="J4" s="537">
        <v>0</v>
      </c>
      <c r="K4" s="538">
        <v>0</v>
      </c>
      <c r="L4" s="534">
        <v>86259060</v>
      </c>
      <c r="M4" s="539">
        <v>647450868</v>
      </c>
      <c r="N4" s="534">
        <v>0</v>
      </c>
      <c r="O4" s="534">
        <v>0</v>
      </c>
      <c r="P4" s="534">
        <v>15658084</v>
      </c>
      <c r="Q4" s="535">
        <v>0</v>
      </c>
      <c r="R4" s="535">
        <v>0</v>
      </c>
      <c r="S4" s="536">
        <v>15658084</v>
      </c>
      <c r="T4" s="534">
        <v>561191808</v>
      </c>
      <c r="U4" s="537">
        <v>0</v>
      </c>
      <c r="V4" s="538">
        <v>0</v>
      </c>
      <c r="W4" s="534">
        <v>2943000</v>
      </c>
      <c r="X4" s="539">
        <v>564134808</v>
      </c>
      <c r="Y4" s="676">
        <v>0</v>
      </c>
      <c r="Z4" s="540">
        <v>0</v>
      </c>
      <c r="AA4" s="540">
        <v>42147024</v>
      </c>
      <c r="AB4" s="540">
        <v>244320060</v>
      </c>
      <c r="AC4" s="540">
        <v>345325700</v>
      </c>
      <c r="AD4" s="543">
        <v>631792784</v>
      </c>
      <c r="AE4" s="576">
        <v>548476724</v>
      </c>
      <c r="AF4" s="541">
        <v>0</v>
      </c>
      <c r="AG4" s="542">
        <v>0</v>
      </c>
      <c r="AH4" s="541">
        <v>0</v>
      </c>
      <c r="AI4" s="540">
        <v>83316060</v>
      </c>
      <c r="AJ4" s="543">
        <v>631792784</v>
      </c>
    </row>
    <row r="5" spans="1:36" s="538" customFormat="1" ht="38.25" x14ac:dyDescent="0.25">
      <c r="A5" s="532" t="s">
        <v>1057</v>
      </c>
      <c r="B5" s="533" t="s">
        <v>1058</v>
      </c>
      <c r="C5" s="534">
        <v>0</v>
      </c>
      <c r="D5" s="534">
        <v>0</v>
      </c>
      <c r="E5" s="534">
        <v>43222825</v>
      </c>
      <c r="F5" s="535">
        <v>0</v>
      </c>
      <c r="G5" s="535">
        <v>131826000</v>
      </c>
      <c r="H5" s="536">
        <v>175048825</v>
      </c>
      <c r="I5" s="534">
        <v>175048825</v>
      </c>
      <c r="J5" s="537">
        <v>0</v>
      </c>
      <c r="K5" s="537">
        <v>0</v>
      </c>
      <c r="L5" s="544">
        <v>0</v>
      </c>
      <c r="M5" s="539">
        <v>175048825</v>
      </c>
      <c r="N5" s="535">
        <v>0</v>
      </c>
      <c r="O5" s="535">
        <v>0</v>
      </c>
      <c r="P5" s="534">
        <v>21903357</v>
      </c>
      <c r="Q5" s="535">
        <v>0</v>
      </c>
      <c r="R5" s="535">
        <v>21972363</v>
      </c>
      <c r="S5" s="536">
        <v>43875720</v>
      </c>
      <c r="T5" s="534">
        <v>175048825</v>
      </c>
      <c r="U5" s="537">
        <v>0</v>
      </c>
      <c r="V5" s="537">
        <v>0</v>
      </c>
      <c r="W5" s="544">
        <v>0</v>
      </c>
      <c r="X5" s="539">
        <v>175048825</v>
      </c>
      <c r="Y5" s="676">
        <v>0</v>
      </c>
      <c r="Z5" s="540">
        <v>0</v>
      </c>
      <c r="AA5" s="540">
        <v>21319468</v>
      </c>
      <c r="AB5" s="540">
        <v>0</v>
      </c>
      <c r="AC5" s="540">
        <v>109853637</v>
      </c>
      <c r="AD5" s="543">
        <v>131173105</v>
      </c>
      <c r="AE5" s="576">
        <v>126748669</v>
      </c>
      <c r="AF5" s="541">
        <v>0</v>
      </c>
      <c r="AG5" s="541">
        <v>0</v>
      </c>
      <c r="AH5" s="545">
        <v>0</v>
      </c>
      <c r="AI5" s="540">
        <v>9607436</v>
      </c>
      <c r="AJ5" s="543">
        <v>136356105</v>
      </c>
    </row>
    <row r="6" spans="1:36" s="538" customFormat="1" ht="51" x14ac:dyDescent="0.25">
      <c r="A6" s="532" t="s">
        <v>1059</v>
      </c>
      <c r="B6" s="533" t="s">
        <v>1060</v>
      </c>
      <c r="C6" s="534">
        <v>621714</v>
      </c>
      <c r="D6" s="534">
        <v>184956</v>
      </c>
      <c r="E6" s="534">
        <v>4557285</v>
      </c>
      <c r="F6" s="535">
        <v>0</v>
      </c>
      <c r="G6" s="535">
        <v>0</v>
      </c>
      <c r="H6" s="536">
        <v>5363955</v>
      </c>
      <c r="I6" s="546">
        <v>0</v>
      </c>
      <c r="J6" s="537">
        <v>0</v>
      </c>
      <c r="K6" s="537">
        <v>0</v>
      </c>
      <c r="L6" s="544">
        <v>0</v>
      </c>
      <c r="M6" s="539">
        <v>0</v>
      </c>
      <c r="N6" s="535">
        <v>509082</v>
      </c>
      <c r="O6" s="535">
        <v>71053</v>
      </c>
      <c r="P6" s="534">
        <v>4369999</v>
      </c>
      <c r="Q6" s="535">
        <v>0</v>
      </c>
      <c r="R6" s="535">
        <v>0</v>
      </c>
      <c r="S6" s="536">
        <v>4950134</v>
      </c>
      <c r="T6" s="547">
        <v>0</v>
      </c>
      <c r="U6" s="548">
        <v>0</v>
      </c>
      <c r="V6" s="548">
        <v>0</v>
      </c>
      <c r="W6" s="549">
        <v>0</v>
      </c>
      <c r="X6" s="550">
        <v>0</v>
      </c>
      <c r="Y6" s="676">
        <v>0</v>
      </c>
      <c r="Z6" s="540">
        <v>0</v>
      </c>
      <c r="AA6" s="540">
        <v>453968</v>
      </c>
      <c r="AB6" s="540">
        <v>0</v>
      </c>
      <c r="AC6" s="540">
        <v>0</v>
      </c>
      <c r="AD6" s="543">
        <v>453968</v>
      </c>
      <c r="AE6" s="576">
        <v>0</v>
      </c>
      <c r="AF6" s="541">
        <v>0</v>
      </c>
      <c r="AG6" s="541">
        <v>0</v>
      </c>
      <c r="AH6" s="545">
        <v>0</v>
      </c>
      <c r="AI6" s="545">
        <v>0</v>
      </c>
      <c r="AJ6" s="543">
        <v>0</v>
      </c>
    </row>
    <row r="7" spans="1:36" s="538" customFormat="1" ht="25.5" x14ac:dyDescent="0.25">
      <c r="A7" s="532" t="s">
        <v>1061</v>
      </c>
      <c r="B7" s="533" t="s">
        <v>1062</v>
      </c>
      <c r="C7" s="534">
        <v>0</v>
      </c>
      <c r="D7" s="534">
        <v>0</v>
      </c>
      <c r="E7" s="534">
        <v>12554354</v>
      </c>
      <c r="F7" s="535">
        <v>0</v>
      </c>
      <c r="G7" s="535">
        <v>210180000</v>
      </c>
      <c r="H7" s="536">
        <v>222734354</v>
      </c>
      <c r="I7" s="546">
        <v>222734354</v>
      </c>
      <c r="J7" s="537">
        <v>0</v>
      </c>
      <c r="K7" s="537">
        <v>0</v>
      </c>
      <c r="L7" s="544">
        <v>0</v>
      </c>
      <c r="M7" s="539">
        <v>222734354</v>
      </c>
      <c r="N7" s="534">
        <v>0</v>
      </c>
      <c r="O7" s="534">
        <v>0</v>
      </c>
      <c r="P7" s="534">
        <v>9802143</v>
      </c>
      <c r="Q7" s="535">
        <v>0</v>
      </c>
      <c r="R7" s="535">
        <v>0</v>
      </c>
      <c r="S7" s="536">
        <v>9802143</v>
      </c>
      <c r="T7" s="546">
        <v>222734354</v>
      </c>
      <c r="U7" s="537">
        <v>0</v>
      </c>
      <c r="V7" s="537">
        <v>0</v>
      </c>
      <c r="W7" s="544">
        <v>0</v>
      </c>
      <c r="X7" s="539">
        <v>222734354</v>
      </c>
      <c r="Y7" s="676">
        <v>0</v>
      </c>
      <c r="Z7" s="540">
        <v>0</v>
      </c>
      <c r="AA7" s="540">
        <v>2752211</v>
      </c>
      <c r="AB7" s="540">
        <v>0</v>
      </c>
      <c r="AC7" s="540">
        <v>274202428</v>
      </c>
      <c r="AD7" s="543">
        <v>276954639</v>
      </c>
      <c r="AE7" s="576">
        <v>212966289</v>
      </c>
      <c r="AF7" s="551">
        <v>0</v>
      </c>
      <c r="AG7" s="551">
        <v>0</v>
      </c>
      <c r="AH7" s="552">
        <v>64022428</v>
      </c>
      <c r="AI7" s="553">
        <v>0</v>
      </c>
      <c r="AJ7" s="554">
        <v>276988717</v>
      </c>
    </row>
    <row r="8" spans="1:36" s="538" customFormat="1" ht="51" x14ac:dyDescent="0.25">
      <c r="A8" s="532" t="s">
        <v>1063</v>
      </c>
      <c r="B8" s="533" t="s">
        <v>1064</v>
      </c>
      <c r="C8" s="534">
        <v>0</v>
      </c>
      <c r="D8" s="534">
        <v>0</v>
      </c>
      <c r="E8" s="534">
        <v>38117020</v>
      </c>
      <c r="F8" s="535">
        <v>620000</v>
      </c>
      <c r="G8" s="535">
        <v>0</v>
      </c>
      <c r="H8" s="536">
        <v>38737020</v>
      </c>
      <c r="I8" s="534">
        <v>36294820</v>
      </c>
      <c r="J8" s="537">
        <v>0</v>
      </c>
      <c r="K8" s="537">
        <v>0</v>
      </c>
      <c r="L8" s="544">
        <v>0</v>
      </c>
      <c r="M8" s="539">
        <v>36294820</v>
      </c>
      <c r="N8" s="534">
        <v>589470</v>
      </c>
      <c r="O8" s="534">
        <v>87820</v>
      </c>
      <c r="P8" s="534">
        <v>12313636</v>
      </c>
      <c r="Q8" s="535">
        <v>599440</v>
      </c>
      <c r="R8" s="535">
        <v>0</v>
      </c>
      <c r="S8" s="536">
        <v>13590366</v>
      </c>
      <c r="T8" s="534">
        <v>36294820</v>
      </c>
      <c r="U8" s="537">
        <v>0</v>
      </c>
      <c r="V8" s="537">
        <v>0</v>
      </c>
      <c r="W8" s="544">
        <v>0</v>
      </c>
      <c r="X8" s="539">
        <v>36294820</v>
      </c>
      <c r="Y8" s="676">
        <v>1501200</v>
      </c>
      <c r="Z8" s="540">
        <v>280224</v>
      </c>
      <c r="AA8" s="540">
        <v>22428008</v>
      </c>
      <c r="AB8" s="540">
        <v>0</v>
      </c>
      <c r="AC8" s="540">
        <v>0</v>
      </c>
      <c r="AD8" s="543">
        <v>24209432</v>
      </c>
      <c r="AE8" s="576">
        <v>24209432</v>
      </c>
      <c r="AF8" s="551">
        <v>0</v>
      </c>
      <c r="AG8" s="551">
        <v>0</v>
      </c>
      <c r="AH8" s="553">
        <v>0</v>
      </c>
      <c r="AI8" s="553">
        <v>0</v>
      </c>
      <c r="AJ8" s="554">
        <v>24209432</v>
      </c>
    </row>
    <row r="9" spans="1:36" s="538" customFormat="1" ht="76.5" x14ac:dyDescent="0.25">
      <c r="A9" s="532" t="s">
        <v>1065</v>
      </c>
      <c r="B9" s="533" t="s">
        <v>1066</v>
      </c>
      <c r="C9" s="534">
        <v>23527341</v>
      </c>
      <c r="D9" s="534">
        <v>7553810</v>
      </c>
      <c r="E9" s="534">
        <v>17601600</v>
      </c>
      <c r="F9" s="534">
        <v>0</v>
      </c>
      <c r="G9" s="534">
        <v>0</v>
      </c>
      <c r="H9" s="536">
        <v>48682751</v>
      </c>
      <c r="I9" s="546">
        <v>0</v>
      </c>
      <c r="J9" s="546">
        <v>59699988</v>
      </c>
      <c r="K9" s="537">
        <v>0</v>
      </c>
      <c r="L9" s="544">
        <v>0</v>
      </c>
      <c r="M9" s="539">
        <v>59699988</v>
      </c>
      <c r="N9" s="534">
        <v>5693250</v>
      </c>
      <c r="O9" s="534">
        <v>1122684</v>
      </c>
      <c r="P9" s="534">
        <v>1640189</v>
      </c>
      <c r="Q9" s="534">
        <v>998169</v>
      </c>
      <c r="R9" s="534">
        <v>0</v>
      </c>
      <c r="S9" s="536">
        <v>9454292</v>
      </c>
      <c r="T9" s="546">
        <v>0</v>
      </c>
      <c r="U9" s="534">
        <v>23333197</v>
      </c>
      <c r="V9" s="537">
        <v>0</v>
      </c>
      <c r="W9" s="544">
        <v>0</v>
      </c>
      <c r="X9" s="539">
        <v>23333197</v>
      </c>
      <c r="Y9" s="676">
        <v>16715044</v>
      </c>
      <c r="Z9" s="540">
        <v>6184936</v>
      </c>
      <c r="AA9" s="540">
        <v>5311242</v>
      </c>
      <c r="AB9" s="540">
        <v>0</v>
      </c>
      <c r="AC9" s="540">
        <v>0</v>
      </c>
      <c r="AD9" s="543">
        <v>28211222</v>
      </c>
      <c r="AE9" s="576">
        <v>3857668</v>
      </c>
      <c r="AF9" s="540">
        <v>24353554</v>
      </c>
      <c r="AG9" s="541">
        <v>0</v>
      </c>
      <c r="AH9" s="545">
        <v>0</v>
      </c>
      <c r="AI9" s="545">
        <v>0</v>
      </c>
      <c r="AJ9" s="543">
        <v>28211222</v>
      </c>
    </row>
    <row r="10" spans="1:36" ht="38.25" x14ac:dyDescent="0.25">
      <c r="A10" s="555" t="s">
        <v>1067</v>
      </c>
      <c r="B10" s="556" t="s">
        <v>1068</v>
      </c>
      <c r="C10" s="557">
        <v>0</v>
      </c>
      <c r="D10" s="557">
        <v>0</v>
      </c>
      <c r="E10" s="557">
        <v>16083017</v>
      </c>
      <c r="F10" s="557">
        <v>3023813061</v>
      </c>
      <c r="G10" s="557">
        <v>0</v>
      </c>
      <c r="H10" s="558">
        <v>3039896078</v>
      </c>
      <c r="I10" s="559">
        <v>0</v>
      </c>
      <c r="J10" s="557">
        <v>2154257063</v>
      </c>
      <c r="K10" s="560">
        <v>239361896</v>
      </c>
      <c r="L10" s="561">
        <v>646277119</v>
      </c>
      <c r="M10" s="539">
        <v>3039896078</v>
      </c>
      <c r="N10" s="534">
        <v>0</v>
      </c>
      <c r="O10" s="534">
        <v>0</v>
      </c>
      <c r="P10" s="534">
        <v>38945000</v>
      </c>
      <c r="Q10" s="534">
        <v>103008272</v>
      </c>
      <c r="R10" s="534">
        <v>0</v>
      </c>
      <c r="S10" s="536">
        <v>141953272</v>
      </c>
      <c r="T10" s="534">
        <v>1165150000</v>
      </c>
      <c r="U10" s="534">
        <v>932120000</v>
      </c>
      <c r="V10" s="546">
        <v>0</v>
      </c>
      <c r="W10" s="562">
        <v>0</v>
      </c>
      <c r="X10" s="539">
        <v>2097270000</v>
      </c>
      <c r="Y10" s="676">
        <v>0</v>
      </c>
      <c r="Z10" s="540">
        <v>0</v>
      </c>
      <c r="AA10" s="540">
        <v>0</v>
      </c>
      <c r="AB10" s="540">
        <v>2897942806</v>
      </c>
      <c r="AC10" s="540">
        <v>0</v>
      </c>
      <c r="AD10" s="543">
        <v>2897942806</v>
      </c>
      <c r="AE10" s="576">
        <v>901232117</v>
      </c>
      <c r="AF10" s="540">
        <v>1111071674</v>
      </c>
      <c r="AG10" s="540">
        <v>885639015</v>
      </c>
      <c r="AH10" s="563">
        <v>0</v>
      </c>
      <c r="AI10" s="563">
        <v>0</v>
      </c>
      <c r="AJ10" s="543">
        <v>2897942806</v>
      </c>
    </row>
    <row r="11" spans="1:36" ht="25.5" x14ac:dyDescent="0.25">
      <c r="A11" s="564" t="s">
        <v>1069</v>
      </c>
      <c r="B11" s="565" t="s">
        <v>1070</v>
      </c>
      <c r="C11" s="566">
        <v>0</v>
      </c>
      <c r="D11" s="566">
        <v>0</v>
      </c>
      <c r="E11" s="566">
        <v>11213560</v>
      </c>
      <c r="F11" s="566">
        <v>49245786</v>
      </c>
      <c r="G11" s="566">
        <v>189539734</v>
      </c>
      <c r="H11" s="558">
        <v>249999080</v>
      </c>
      <c r="I11" s="567">
        <v>0</v>
      </c>
      <c r="J11" s="566">
        <v>249999080</v>
      </c>
      <c r="K11" s="568">
        <v>0</v>
      </c>
      <c r="L11" s="569">
        <v>0</v>
      </c>
      <c r="M11" s="539">
        <v>249999080</v>
      </c>
      <c r="N11" s="570">
        <v>0</v>
      </c>
      <c r="O11" s="570">
        <v>0</v>
      </c>
      <c r="P11" s="570">
        <v>6959600</v>
      </c>
      <c r="Q11" s="570">
        <v>0</v>
      </c>
      <c r="R11" s="570">
        <v>0</v>
      </c>
      <c r="S11" s="536">
        <v>6959600</v>
      </c>
      <c r="T11" s="571">
        <v>0</v>
      </c>
      <c r="U11" s="570">
        <v>249999080</v>
      </c>
      <c r="V11" s="572">
        <v>0</v>
      </c>
      <c r="W11" s="573">
        <v>0</v>
      </c>
      <c r="X11" s="539">
        <v>249999080</v>
      </c>
      <c r="Y11" s="676">
        <v>0</v>
      </c>
      <c r="Z11" s="540">
        <v>0</v>
      </c>
      <c r="AA11" s="540">
        <v>4253960</v>
      </c>
      <c r="AB11" s="540">
        <v>49245786</v>
      </c>
      <c r="AC11" s="540">
        <v>189539734</v>
      </c>
      <c r="AD11" s="543">
        <v>243039480</v>
      </c>
      <c r="AE11" s="576">
        <v>243039480</v>
      </c>
      <c r="AF11" s="574">
        <v>0</v>
      </c>
      <c r="AG11" s="574">
        <v>0</v>
      </c>
      <c r="AH11" s="575"/>
      <c r="AI11" s="575">
        <v>0</v>
      </c>
      <c r="AJ11" s="543">
        <v>243039480</v>
      </c>
    </row>
    <row r="12" spans="1:36" ht="25.5" x14ac:dyDescent="0.25">
      <c r="A12" s="564" t="s">
        <v>1071</v>
      </c>
      <c r="B12" s="565" t="s">
        <v>1072</v>
      </c>
      <c r="C12" s="566">
        <v>0</v>
      </c>
      <c r="D12" s="566">
        <v>0</v>
      </c>
      <c r="E12" s="566">
        <v>45962998</v>
      </c>
      <c r="F12" s="566">
        <v>473037002</v>
      </c>
      <c r="G12" s="566">
        <v>0</v>
      </c>
      <c r="H12" s="558">
        <v>519000000</v>
      </c>
      <c r="I12" s="567">
        <v>0</v>
      </c>
      <c r="J12" s="566">
        <v>519000000</v>
      </c>
      <c r="K12" s="568">
        <v>0</v>
      </c>
      <c r="L12" s="569">
        <v>0</v>
      </c>
      <c r="M12" s="539">
        <v>519000000</v>
      </c>
      <c r="N12" s="570">
        <v>0</v>
      </c>
      <c r="O12" s="570">
        <v>0</v>
      </c>
      <c r="P12" s="570">
        <v>4054690</v>
      </c>
      <c r="Q12" s="570">
        <v>0</v>
      </c>
      <c r="R12" s="570">
        <v>0</v>
      </c>
      <c r="S12" s="536">
        <v>4054690</v>
      </c>
      <c r="T12" s="571">
        <v>0</v>
      </c>
      <c r="U12" s="570">
        <v>519000000</v>
      </c>
      <c r="V12" s="572">
        <v>0</v>
      </c>
      <c r="W12" s="573">
        <v>0</v>
      </c>
      <c r="X12" s="539">
        <v>519000000</v>
      </c>
      <c r="Y12" s="676">
        <v>0</v>
      </c>
      <c r="Z12" s="540">
        <v>0</v>
      </c>
      <c r="AA12" s="540">
        <v>37307809</v>
      </c>
      <c r="AB12" s="540">
        <v>473037002</v>
      </c>
      <c r="AC12" s="540">
        <v>0</v>
      </c>
      <c r="AD12" s="543">
        <v>510344811</v>
      </c>
      <c r="AE12" s="576">
        <v>510344811</v>
      </c>
      <c r="AF12" s="574">
        <v>0</v>
      </c>
      <c r="AG12" s="574">
        <v>0</v>
      </c>
      <c r="AH12" s="575"/>
      <c r="AI12" s="575">
        <v>0</v>
      </c>
      <c r="AJ12" s="543">
        <v>510344811</v>
      </c>
    </row>
    <row r="13" spans="1:36" ht="25.5" x14ac:dyDescent="0.25">
      <c r="A13" s="564" t="s">
        <v>1073</v>
      </c>
      <c r="B13" s="565" t="s">
        <v>1074</v>
      </c>
      <c r="C13" s="566">
        <v>0</v>
      </c>
      <c r="D13" s="566">
        <v>0</v>
      </c>
      <c r="E13" s="566">
        <v>40230445</v>
      </c>
      <c r="F13" s="566">
        <v>559769555</v>
      </c>
      <c r="G13" s="566">
        <v>0</v>
      </c>
      <c r="H13" s="558">
        <v>600000000</v>
      </c>
      <c r="I13" s="567"/>
      <c r="J13" s="566">
        <v>600000000</v>
      </c>
      <c r="K13" s="568"/>
      <c r="L13" s="569"/>
      <c r="M13" s="539">
        <v>600000000</v>
      </c>
      <c r="N13" s="570">
        <v>0</v>
      </c>
      <c r="O13" s="570">
        <v>0</v>
      </c>
      <c r="P13" s="570">
        <v>10372344</v>
      </c>
      <c r="Q13" s="570">
        <v>0</v>
      </c>
      <c r="R13" s="570">
        <v>0</v>
      </c>
      <c r="S13" s="536">
        <v>10372344</v>
      </c>
      <c r="T13" s="571">
        <v>0</v>
      </c>
      <c r="U13" s="570">
        <v>181453000</v>
      </c>
      <c r="V13" s="572">
        <v>0</v>
      </c>
      <c r="W13" s="573">
        <v>0</v>
      </c>
      <c r="X13" s="539">
        <v>181453000</v>
      </c>
      <c r="Y13" s="676">
        <v>0</v>
      </c>
      <c r="Z13" s="540">
        <v>0</v>
      </c>
      <c r="AA13" s="540">
        <v>29858101</v>
      </c>
      <c r="AB13" s="540">
        <v>559769555</v>
      </c>
      <c r="AC13" s="540">
        <v>0</v>
      </c>
      <c r="AD13" s="543">
        <v>589627656</v>
      </c>
      <c r="AE13" s="576">
        <v>171080656</v>
      </c>
      <c r="AF13" s="574">
        <v>418547000</v>
      </c>
      <c r="AG13" s="574">
        <v>0</v>
      </c>
      <c r="AH13" s="575">
        <v>0</v>
      </c>
      <c r="AI13" s="575">
        <v>0</v>
      </c>
      <c r="AJ13" s="543">
        <v>589627656</v>
      </c>
    </row>
    <row r="14" spans="1:36" s="580" customFormat="1" ht="19.5" customHeight="1" thickBot="1" x14ac:dyDescent="0.3">
      <c r="A14" s="1734" t="s">
        <v>3</v>
      </c>
      <c r="B14" s="1735"/>
      <c r="C14" s="577">
        <v>24149055</v>
      </c>
      <c r="D14" s="577">
        <v>7738766</v>
      </c>
      <c r="E14" s="577">
        <v>287348212</v>
      </c>
      <c r="F14" s="577">
        <v>4350805464</v>
      </c>
      <c r="G14" s="577">
        <v>876871434</v>
      </c>
      <c r="H14" s="577">
        <v>5546912931</v>
      </c>
      <c r="I14" s="577">
        <v>995269807</v>
      </c>
      <c r="J14" s="577">
        <v>3582956131</v>
      </c>
      <c r="K14" s="577">
        <v>239361896</v>
      </c>
      <c r="L14" s="577">
        <v>732536179</v>
      </c>
      <c r="M14" s="578">
        <v>5550124013</v>
      </c>
      <c r="N14" s="579">
        <v>6791802</v>
      </c>
      <c r="O14" s="577">
        <v>1281557</v>
      </c>
      <c r="P14" s="577">
        <v>126019042</v>
      </c>
      <c r="Q14" s="577">
        <v>104605881</v>
      </c>
      <c r="R14" s="577">
        <v>21972363</v>
      </c>
      <c r="S14" s="577">
        <v>260670645</v>
      </c>
      <c r="T14" s="577">
        <v>2160419807</v>
      </c>
      <c r="U14" s="577">
        <v>1905905277</v>
      </c>
      <c r="V14" s="577">
        <v>0</v>
      </c>
      <c r="W14" s="577">
        <v>2943000</v>
      </c>
      <c r="X14" s="578">
        <v>4069268084</v>
      </c>
      <c r="Y14" s="677">
        <v>18216244</v>
      </c>
      <c r="Z14" s="577">
        <v>6465160</v>
      </c>
      <c r="AA14" s="577">
        <v>165831791</v>
      </c>
      <c r="AB14" s="577">
        <v>4224315209</v>
      </c>
      <c r="AC14" s="577">
        <v>918921499</v>
      </c>
      <c r="AD14" s="578">
        <v>5333749903</v>
      </c>
      <c r="AE14" s="579">
        <v>2741955846</v>
      </c>
      <c r="AF14" s="577">
        <v>1553972228</v>
      </c>
      <c r="AG14" s="577">
        <v>885639015</v>
      </c>
      <c r="AH14" s="577">
        <v>64022428</v>
      </c>
      <c r="AI14" s="577">
        <v>92923496</v>
      </c>
      <c r="AJ14" s="578">
        <v>5338513013</v>
      </c>
    </row>
    <row r="15" spans="1:36" x14ac:dyDescent="0.25">
      <c r="A15" s="581"/>
      <c r="B15" s="581"/>
      <c r="C15" s="582"/>
      <c r="D15" s="582"/>
      <c r="E15" s="582"/>
      <c r="F15" s="582"/>
      <c r="G15" s="582"/>
      <c r="H15" s="582"/>
    </row>
    <row r="16" spans="1:36" x14ac:dyDescent="0.25">
      <c r="A16" s="581"/>
      <c r="B16" s="581"/>
      <c r="C16" s="582"/>
      <c r="D16" s="582"/>
      <c r="E16" s="582"/>
      <c r="F16" s="582"/>
      <c r="G16" s="582"/>
      <c r="H16" s="583">
        <v>5594420548</v>
      </c>
    </row>
    <row r="17" spans="1:8" hidden="1" x14ac:dyDescent="0.25">
      <c r="A17" s="1736" t="s">
        <v>1040</v>
      </c>
      <c r="B17" s="1739" t="s">
        <v>1041</v>
      </c>
      <c r="C17" s="1729" t="s">
        <v>1079</v>
      </c>
      <c r="D17" s="1729"/>
      <c r="E17" s="1742" t="s">
        <v>1080</v>
      </c>
      <c r="F17" s="1742" t="s">
        <v>1081</v>
      </c>
      <c r="G17" s="1742" t="s">
        <v>630</v>
      </c>
      <c r="H17" s="1742" t="s">
        <v>1039</v>
      </c>
    </row>
    <row r="18" spans="1:8" hidden="1" x14ac:dyDescent="0.25">
      <c r="A18" s="1737"/>
      <c r="B18" s="1740"/>
      <c r="C18" s="1729" t="s">
        <v>1082</v>
      </c>
      <c r="D18" s="1729" t="s">
        <v>1083</v>
      </c>
      <c r="E18" s="1742"/>
      <c r="F18" s="1742"/>
      <c r="G18" s="1742"/>
      <c r="H18" s="1742"/>
    </row>
    <row r="19" spans="1:8" hidden="1" x14ac:dyDescent="0.25">
      <c r="A19" s="1738"/>
      <c r="B19" s="1741"/>
      <c r="C19" s="1729"/>
      <c r="D19" s="1729"/>
      <c r="E19" s="1742"/>
      <c r="F19" s="1742"/>
      <c r="G19" s="1742"/>
      <c r="H19" s="1742"/>
    </row>
    <row r="20" spans="1:8" ht="51" hidden="1" x14ac:dyDescent="0.25">
      <c r="A20" s="532" t="s">
        <v>1055</v>
      </c>
      <c r="B20" s="533" t="s">
        <v>1056</v>
      </c>
      <c r="C20" s="584">
        <v>548872188</v>
      </c>
      <c r="D20" s="585">
        <v>43426</v>
      </c>
      <c r="E20" s="584">
        <v>569998200</v>
      </c>
      <c r="F20" s="584">
        <v>569998200</v>
      </c>
      <c r="G20" s="584">
        <v>0</v>
      </c>
      <c r="H20" s="584">
        <v>0</v>
      </c>
    </row>
    <row r="21" spans="1:8" ht="38.25" hidden="1" x14ac:dyDescent="0.25">
      <c r="A21" s="532" t="s">
        <v>1057</v>
      </c>
      <c r="B21" s="533" t="s">
        <v>1058</v>
      </c>
      <c r="C21" s="584">
        <v>146154875</v>
      </c>
      <c r="D21" s="585">
        <v>43430</v>
      </c>
      <c r="E21" s="584">
        <v>199751950</v>
      </c>
      <c r="F21" s="584">
        <v>199751950</v>
      </c>
      <c r="G21" s="584">
        <v>0</v>
      </c>
      <c r="H21" s="584">
        <v>0</v>
      </c>
    </row>
    <row r="22" spans="1:8" ht="51" hidden="1" x14ac:dyDescent="0.25">
      <c r="A22" s="532" t="s">
        <v>1059</v>
      </c>
      <c r="B22" s="533" t="s">
        <v>1060</v>
      </c>
      <c r="C22" s="584"/>
      <c r="D22" s="585"/>
      <c r="E22" s="584">
        <v>9000000</v>
      </c>
      <c r="F22" s="584">
        <v>9000000</v>
      </c>
      <c r="G22" s="584">
        <v>0</v>
      </c>
      <c r="H22" s="584">
        <v>0</v>
      </c>
    </row>
    <row r="23" spans="1:8" ht="25.5" hidden="1" x14ac:dyDescent="0.25">
      <c r="A23" s="532" t="s">
        <v>1061</v>
      </c>
      <c r="B23" s="533" t="s">
        <v>1062</v>
      </c>
      <c r="C23" s="584">
        <v>212966289</v>
      </c>
      <c r="D23" s="585">
        <v>43426</v>
      </c>
      <c r="E23" s="584">
        <v>230000000</v>
      </c>
      <c r="F23" s="584">
        <v>230000000</v>
      </c>
      <c r="G23" s="584">
        <v>0</v>
      </c>
      <c r="H23" s="584">
        <v>0</v>
      </c>
    </row>
    <row r="24" spans="1:8" ht="51" hidden="1" x14ac:dyDescent="0.25">
      <c r="A24" s="532" t="s">
        <v>1063</v>
      </c>
      <c r="B24" s="533" t="s">
        <v>1064</v>
      </c>
      <c r="C24" s="584">
        <v>25168477</v>
      </c>
      <c r="D24" s="585">
        <v>43433</v>
      </c>
      <c r="E24" s="584">
        <v>59208200</v>
      </c>
      <c r="F24" s="584">
        <v>43248000</v>
      </c>
      <c r="G24" s="584">
        <v>0</v>
      </c>
      <c r="H24" s="584">
        <v>15960200</v>
      </c>
    </row>
    <row r="25" spans="1:8" ht="76.5" hidden="1" x14ac:dyDescent="0.25">
      <c r="A25" s="532" t="s">
        <v>1065</v>
      </c>
      <c r="B25" s="533" t="s">
        <v>1066</v>
      </c>
      <c r="C25" s="584">
        <v>5614087</v>
      </c>
      <c r="D25" s="585">
        <v>43433</v>
      </c>
      <c r="E25" s="584">
        <v>59699988</v>
      </c>
      <c r="F25" s="584">
        <v>0</v>
      </c>
      <c r="G25" s="584">
        <v>23333197</v>
      </c>
      <c r="H25" s="584">
        <v>36366791</v>
      </c>
    </row>
    <row r="26" spans="1:8" ht="38.25" hidden="1" x14ac:dyDescent="0.25">
      <c r="A26" s="555" t="s">
        <v>1067</v>
      </c>
      <c r="B26" s="556" t="s">
        <v>1068</v>
      </c>
      <c r="C26" s="584"/>
      <c r="D26" s="584"/>
      <c r="E26" s="584"/>
      <c r="F26" s="584"/>
      <c r="G26" s="584">
        <v>932120000</v>
      </c>
      <c r="H26" s="584"/>
    </row>
    <row r="27" spans="1:8" ht="25.5" hidden="1" x14ac:dyDescent="0.25">
      <c r="A27" s="564" t="s">
        <v>1069</v>
      </c>
      <c r="B27" s="565" t="s">
        <v>1070</v>
      </c>
      <c r="C27" s="584">
        <v>243560180</v>
      </c>
      <c r="D27" s="585">
        <v>43426</v>
      </c>
      <c r="E27" s="584">
        <v>249999080</v>
      </c>
      <c r="F27" s="584">
        <v>0</v>
      </c>
      <c r="G27" s="584">
        <v>249999080</v>
      </c>
      <c r="H27" s="584">
        <v>0</v>
      </c>
    </row>
    <row r="28" spans="1:8" ht="25.5" hidden="1" x14ac:dyDescent="0.25">
      <c r="A28" s="564" t="s">
        <v>1071</v>
      </c>
      <c r="B28" s="565" t="s">
        <v>1072</v>
      </c>
      <c r="C28" s="584">
        <v>510750280</v>
      </c>
      <c r="D28" s="585">
        <v>43426</v>
      </c>
      <c r="E28" s="584">
        <v>519000000</v>
      </c>
      <c r="F28" s="584">
        <v>0</v>
      </c>
      <c r="G28" s="584">
        <v>519000000</v>
      </c>
      <c r="H28" s="584">
        <v>0</v>
      </c>
    </row>
    <row r="29" spans="1:8" ht="25.5" hidden="1" x14ac:dyDescent="0.25">
      <c r="A29" s="564" t="s">
        <v>1073</v>
      </c>
      <c r="B29" s="565" t="s">
        <v>1074</v>
      </c>
      <c r="C29" s="584">
        <v>171680504</v>
      </c>
      <c r="D29" s="585">
        <v>43426</v>
      </c>
      <c r="E29" s="584">
        <v>600000000</v>
      </c>
      <c r="F29" s="584">
        <v>0</v>
      </c>
      <c r="G29" s="584">
        <v>181453000</v>
      </c>
      <c r="H29" s="584">
        <v>418547000</v>
      </c>
    </row>
    <row r="30" spans="1:8" ht="25.5" hidden="1" x14ac:dyDescent="0.25">
      <c r="A30" s="564" t="s">
        <v>1075</v>
      </c>
      <c r="B30" s="565" t="s">
        <v>1076</v>
      </c>
      <c r="C30" s="584"/>
      <c r="D30" s="584"/>
      <c r="E30" s="584">
        <v>1000000</v>
      </c>
      <c r="F30" s="584">
        <v>0</v>
      </c>
      <c r="G30" s="584">
        <v>1000000</v>
      </c>
      <c r="H30" s="584">
        <v>0</v>
      </c>
    </row>
    <row r="31" spans="1:8" ht="25.5" hidden="1" x14ac:dyDescent="0.25">
      <c r="A31" s="564" t="s">
        <v>1077</v>
      </c>
      <c r="B31" s="565" t="s">
        <v>1078</v>
      </c>
      <c r="C31" s="584"/>
      <c r="D31" s="584"/>
      <c r="E31" s="584">
        <v>7000000</v>
      </c>
      <c r="F31" s="584">
        <v>0</v>
      </c>
      <c r="G31" s="584">
        <v>7000000</v>
      </c>
      <c r="H31" s="584">
        <v>0</v>
      </c>
    </row>
    <row r="32" spans="1:8" x14ac:dyDescent="0.25">
      <c r="A32" s="586"/>
      <c r="B32" s="586"/>
      <c r="C32" s="584"/>
      <c r="D32" s="584"/>
      <c r="E32" s="584"/>
      <c r="F32" s="584"/>
      <c r="G32" s="584"/>
      <c r="H32" s="584"/>
    </row>
  </sheetData>
  <mergeCells count="21">
    <mergeCell ref="C2:H2"/>
    <mergeCell ref="I2:M2"/>
    <mergeCell ref="N2:S2"/>
    <mergeCell ref="T2:X2"/>
    <mergeCell ref="Y2:AD2"/>
    <mergeCell ref="D18:D19"/>
    <mergeCell ref="AE2:AJ2"/>
    <mergeCell ref="A14:B14"/>
    <mergeCell ref="A17:A19"/>
    <mergeCell ref="B17:B19"/>
    <mergeCell ref="C17:D17"/>
    <mergeCell ref="E17:E19"/>
    <mergeCell ref="F17:F19"/>
    <mergeCell ref="G17:G19"/>
    <mergeCell ref="H17:H19"/>
    <mergeCell ref="C18:C19"/>
    <mergeCell ref="A1:A3"/>
    <mergeCell ref="B1:B3"/>
    <mergeCell ref="C1:M1"/>
    <mergeCell ref="N1:X1"/>
    <mergeCell ref="Y1:AJ1"/>
  </mergeCells>
  <printOptions horizontalCentered="1"/>
  <pageMargins left="0.11811023622047245" right="0.11811023622047245" top="0.94488188976377963" bottom="0.74803149606299213" header="0.31496062992125984" footer="0.31496062992125984"/>
  <pageSetup paperSize="9" scale="75" orientation="landscape" r:id="rId1"/>
  <headerFooter>
    <oddHeader>&amp;C
&amp;"Arial,Félkövér"&amp;14GYÖNGYÖS VÁROSI ÖNKORMÁNYZAT PROJEKTEKBŐL SZÁRMAZÓ 2019. ÉVI BEVÉTELEI ÉS KIADÁSAI&amp;R&amp;"Arial,Normál"&amp;12 2.  számú tájékoztató</oddHeader>
    <oddFooter>&amp;C&amp;"Arial,Normál"&amp;P/&amp;N&amp;"-,Normál"
&amp;R&amp;"Arial,Normál"&amp;12 2. számú tájékoztató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746C87-BA0A-4D6F-A798-04683CB076AE}">
  <dimension ref="A1:E50"/>
  <sheetViews>
    <sheetView workbookViewId="0">
      <selection activeCell="C23" sqref="C23"/>
    </sheetView>
  </sheetViews>
  <sheetFormatPr defaultRowHeight="15" x14ac:dyDescent="0.25"/>
  <cols>
    <col min="1" max="1" width="7.42578125" style="849" bestFit="1" customWidth="1"/>
    <col min="2" max="2" width="6.140625" style="850" bestFit="1" customWidth="1"/>
    <col min="3" max="3" width="60" style="76" bestFit="1" customWidth="1"/>
    <col min="4" max="4" width="12.28515625" style="851" customWidth="1"/>
    <col min="5" max="5" width="11.42578125" style="849" customWidth="1"/>
    <col min="6" max="16384" width="9.140625" style="76"/>
  </cols>
  <sheetData>
    <row r="1" spans="1:5" ht="15.95" customHeight="1" x14ac:dyDescent="0.25">
      <c r="A1" s="1104" t="s">
        <v>1265</v>
      </c>
      <c r="B1" s="1104" t="s">
        <v>0</v>
      </c>
      <c r="C1" s="1105" t="s">
        <v>1266</v>
      </c>
      <c r="D1" s="1106" t="s">
        <v>1045</v>
      </c>
      <c r="E1" s="1107" t="s">
        <v>1267</v>
      </c>
    </row>
    <row r="2" spans="1:5" ht="15.95" customHeight="1" x14ac:dyDescent="0.25">
      <c r="A2" s="1762" t="s">
        <v>562</v>
      </c>
      <c r="B2" s="1109">
        <v>1</v>
      </c>
      <c r="C2" s="1132" t="s">
        <v>1290</v>
      </c>
      <c r="D2" s="1110">
        <v>4345178</v>
      </c>
      <c r="E2" s="1763" t="s">
        <v>482</v>
      </c>
    </row>
    <row r="3" spans="1:5" ht="15.95" customHeight="1" x14ac:dyDescent="0.25">
      <c r="A3" s="1749"/>
      <c r="B3" s="1111">
        <f>+B2+1</f>
        <v>2</v>
      </c>
      <c r="C3" s="1132" t="s">
        <v>1291</v>
      </c>
      <c r="D3" s="1110">
        <v>3900000</v>
      </c>
      <c r="E3" s="1763"/>
    </row>
    <row r="4" spans="1:5" ht="15.95" customHeight="1" x14ac:dyDescent="0.25">
      <c r="A4" s="1749"/>
      <c r="B4" s="1111">
        <f t="shared" ref="B4" si="0">+B3+1</f>
        <v>3</v>
      </c>
      <c r="C4" s="1132" t="s">
        <v>1292</v>
      </c>
      <c r="D4" s="1110">
        <v>1500000</v>
      </c>
      <c r="E4" s="1763"/>
    </row>
    <row r="5" spans="1:5" ht="15.95" customHeight="1" thickBot="1" x14ac:dyDescent="0.3">
      <c r="A5" s="1750"/>
      <c r="B5" s="1112"/>
      <c r="C5" s="1133" t="s">
        <v>3</v>
      </c>
      <c r="D5" s="1113">
        <f>SUM(D2:D4)</f>
        <v>9745178</v>
      </c>
      <c r="E5" s="1764"/>
    </row>
    <row r="6" spans="1:5" ht="15.95" customHeight="1" x14ac:dyDescent="0.25">
      <c r="A6" s="1756" t="s">
        <v>563</v>
      </c>
      <c r="B6" s="1111">
        <v>1</v>
      </c>
      <c r="C6" s="1132" t="s">
        <v>1292</v>
      </c>
      <c r="D6" s="1114">
        <v>4200000</v>
      </c>
      <c r="E6" s="1759" t="s">
        <v>428</v>
      </c>
    </row>
    <row r="7" spans="1:5" ht="15.95" customHeight="1" x14ac:dyDescent="0.25">
      <c r="A7" s="1749"/>
      <c r="B7" s="1111">
        <f t="shared" ref="B7:B10" si="1">+B6+1</f>
        <v>2</v>
      </c>
      <c r="C7" s="1134" t="s">
        <v>1268</v>
      </c>
      <c r="D7" s="1114">
        <v>3720426</v>
      </c>
      <c r="E7" s="1759"/>
    </row>
    <row r="8" spans="1:5" ht="15.95" customHeight="1" x14ac:dyDescent="0.25">
      <c r="A8" s="1749"/>
      <c r="B8" s="1111">
        <f t="shared" si="1"/>
        <v>3</v>
      </c>
      <c r="C8" s="1135" t="s">
        <v>1293</v>
      </c>
      <c r="D8" s="1114">
        <v>250000</v>
      </c>
      <c r="E8" s="1759"/>
    </row>
    <row r="9" spans="1:5" ht="15.95" customHeight="1" x14ac:dyDescent="0.25">
      <c r="A9" s="1749"/>
      <c r="B9" s="1111">
        <f t="shared" si="1"/>
        <v>4</v>
      </c>
      <c r="C9" s="1135" t="s">
        <v>1269</v>
      </c>
      <c r="D9" s="1114">
        <v>300000</v>
      </c>
      <c r="E9" s="1759"/>
    </row>
    <row r="10" spans="1:5" ht="15.95" customHeight="1" x14ac:dyDescent="0.25">
      <c r="A10" s="1749"/>
      <c r="B10" s="1111">
        <f t="shared" si="1"/>
        <v>5</v>
      </c>
      <c r="C10" s="1135" t="s">
        <v>1294</v>
      </c>
      <c r="D10" s="1114">
        <v>1400000</v>
      </c>
      <c r="E10" s="1759"/>
    </row>
    <row r="11" spans="1:5" ht="15.95" customHeight="1" thickBot="1" x14ac:dyDescent="0.3">
      <c r="A11" s="1750"/>
      <c r="B11" s="1112"/>
      <c r="C11" s="1136" t="s">
        <v>3</v>
      </c>
      <c r="D11" s="1115">
        <f>SUM(D6:D10)</f>
        <v>9870426</v>
      </c>
      <c r="E11" s="1760"/>
    </row>
    <row r="12" spans="1:5" ht="15.95" customHeight="1" x14ac:dyDescent="0.25">
      <c r="A12" s="1756" t="s">
        <v>564</v>
      </c>
      <c r="B12" s="1109">
        <v>1</v>
      </c>
      <c r="C12" s="1137" t="s">
        <v>1270</v>
      </c>
      <c r="D12" s="1116">
        <v>1000000</v>
      </c>
      <c r="E12" s="1751" t="s">
        <v>483</v>
      </c>
    </row>
    <row r="13" spans="1:5" ht="15.95" customHeight="1" x14ac:dyDescent="0.25">
      <c r="A13" s="1749"/>
      <c r="B13" s="1111">
        <f>+B12+1</f>
        <v>2</v>
      </c>
      <c r="C13" s="1765" t="s">
        <v>1295</v>
      </c>
      <c r="D13" s="1117">
        <v>4000000</v>
      </c>
      <c r="E13" s="1752"/>
    </row>
    <row r="14" spans="1:5" ht="15.95" customHeight="1" x14ac:dyDescent="0.25">
      <c r="A14" s="1749"/>
      <c r="B14" s="1111">
        <f t="shared" ref="B14:B15" si="2">+B13+1</f>
        <v>3</v>
      </c>
      <c r="C14" s="1766"/>
      <c r="D14" s="1117">
        <v>3900000</v>
      </c>
      <c r="E14" s="1752"/>
    </row>
    <row r="15" spans="1:5" ht="15.95" customHeight="1" x14ac:dyDescent="0.25">
      <c r="A15" s="1749"/>
      <c r="B15" s="1111">
        <f t="shared" si="2"/>
        <v>4</v>
      </c>
      <c r="C15" s="1138" t="s">
        <v>1271</v>
      </c>
      <c r="D15" s="1117">
        <v>1000000</v>
      </c>
      <c r="E15" s="1752"/>
    </row>
    <row r="16" spans="1:5" ht="15.95" customHeight="1" thickBot="1" x14ac:dyDescent="0.3">
      <c r="A16" s="1750"/>
      <c r="B16" s="1112"/>
      <c r="C16" s="1139" t="s">
        <v>3</v>
      </c>
      <c r="D16" s="1118">
        <f>SUM(D12:D15)</f>
        <v>9900000</v>
      </c>
      <c r="E16" s="1757"/>
    </row>
    <row r="17" spans="1:5" ht="15.95" customHeight="1" x14ac:dyDescent="0.25">
      <c r="A17" s="1756" t="s">
        <v>565</v>
      </c>
      <c r="B17" s="1109">
        <v>1</v>
      </c>
      <c r="C17" s="1140" t="s">
        <v>1296</v>
      </c>
      <c r="D17" s="1119">
        <v>360000</v>
      </c>
      <c r="E17" s="1759" t="s">
        <v>568</v>
      </c>
    </row>
    <row r="18" spans="1:5" ht="15.95" customHeight="1" x14ac:dyDescent="0.25">
      <c r="A18" s="1749"/>
      <c r="B18" s="1111">
        <f>+B17+1</f>
        <v>2</v>
      </c>
      <c r="C18" s="1141" t="s">
        <v>1297</v>
      </c>
      <c r="D18" s="1120">
        <v>420000</v>
      </c>
      <c r="E18" s="1761"/>
    </row>
    <row r="19" spans="1:5" ht="15.95" customHeight="1" x14ac:dyDescent="0.25">
      <c r="A19" s="1749"/>
      <c r="B19" s="1111">
        <f t="shared" ref="B19:B21" si="3">+B18+1</f>
        <v>3</v>
      </c>
      <c r="C19" s="1141" t="s">
        <v>1298</v>
      </c>
      <c r="D19" s="1120">
        <v>200000</v>
      </c>
      <c r="E19" s="1761"/>
    </row>
    <row r="20" spans="1:5" ht="15.95" customHeight="1" x14ac:dyDescent="0.25">
      <c r="A20" s="1749"/>
      <c r="B20" s="1111">
        <f t="shared" si="3"/>
        <v>4</v>
      </c>
      <c r="C20" s="1140" t="s">
        <v>1299</v>
      </c>
      <c r="D20" s="1120">
        <v>1000000</v>
      </c>
      <c r="E20" s="1761"/>
    </row>
    <row r="21" spans="1:5" ht="15.95" customHeight="1" x14ac:dyDescent="0.25">
      <c r="A21" s="1749"/>
      <c r="B21" s="1111">
        <f t="shared" si="3"/>
        <v>5</v>
      </c>
      <c r="C21" s="1140" t="s">
        <v>1300</v>
      </c>
      <c r="D21" s="1120">
        <v>4000000</v>
      </c>
      <c r="E21" s="1761"/>
    </row>
    <row r="22" spans="1:5" ht="15.95" customHeight="1" x14ac:dyDescent="0.25">
      <c r="A22" s="1749"/>
      <c r="B22" s="1108">
        <v>6</v>
      </c>
      <c r="C22" s="1141" t="s">
        <v>1272</v>
      </c>
      <c r="D22" s="1120">
        <v>34396</v>
      </c>
      <c r="E22" s="1761"/>
    </row>
    <row r="23" spans="1:5" ht="15.95" customHeight="1" thickBot="1" x14ac:dyDescent="0.3">
      <c r="A23" s="1750"/>
      <c r="B23" s="1112"/>
      <c r="C23" s="1139" t="s">
        <v>3</v>
      </c>
      <c r="D23" s="1121">
        <f>SUM(D17:D22)</f>
        <v>6014396</v>
      </c>
      <c r="E23" s="1761"/>
    </row>
    <row r="24" spans="1:5" ht="15.95" customHeight="1" x14ac:dyDescent="0.25">
      <c r="A24" s="1756" t="s">
        <v>566</v>
      </c>
      <c r="B24" s="1109">
        <v>1</v>
      </c>
      <c r="C24" s="1137" t="s">
        <v>1301</v>
      </c>
      <c r="D24" s="1122">
        <v>5600000</v>
      </c>
      <c r="E24" s="1758" t="s">
        <v>556</v>
      </c>
    </row>
    <row r="25" spans="1:5" ht="15.95" customHeight="1" x14ac:dyDescent="0.25">
      <c r="A25" s="1749"/>
      <c r="B25" s="1111">
        <f>+B24+1</f>
        <v>2</v>
      </c>
      <c r="C25" s="1138" t="s">
        <v>1273</v>
      </c>
      <c r="D25" s="1123">
        <v>1700000</v>
      </c>
      <c r="E25" s="1759"/>
    </row>
    <row r="26" spans="1:5" ht="15.95" customHeight="1" x14ac:dyDescent="0.25">
      <c r="A26" s="1749"/>
      <c r="B26" s="1111">
        <f t="shared" ref="B26:B28" si="4">+B25+1</f>
        <v>3</v>
      </c>
      <c r="C26" s="1138" t="s">
        <v>1274</v>
      </c>
      <c r="D26" s="1123">
        <v>800000</v>
      </c>
      <c r="E26" s="1759"/>
    </row>
    <row r="27" spans="1:5" ht="15.95" customHeight="1" x14ac:dyDescent="0.25">
      <c r="A27" s="1749"/>
      <c r="B27" s="1111">
        <f t="shared" si="4"/>
        <v>4</v>
      </c>
      <c r="C27" s="1138" t="s">
        <v>1302</v>
      </c>
      <c r="D27" s="1123">
        <v>1000000</v>
      </c>
      <c r="E27" s="1759"/>
    </row>
    <row r="28" spans="1:5" ht="15.95" customHeight="1" x14ac:dyDescent="0.25">
      <c r="A28" s="1749"/>
      <c r="B28" s="1111">
        <f t="shared" si="4"/>
        <v>5</v>
      </c>
      <c r="C28" s="1138" t="s">
        <v>1303</v>
      </c>
      <c r="D28" s="1123">
        <v>400000</v>
      </c>
      <c r="E28" s="1759"/>
    </row>
    <row r="29" spans="1:5" ht="15.95" customHeight="1" thickBot="1" x14ac:dyDescent="0.3">
      <c r="A29" s="1750"/>
      <c r="B29" s="1112"/>
      <c r="C29" s="1139" t="s">
        <v>3</v>
      </c>
      <c r="D29" s="1118">
        <f>SUM(D24:D28)</f>
        <v>9500000</v>
      </c>
      <c r="E29" s="1760"/>
    </row>
    <row r="30" spans="1:5" ht="15.95" customHeight="1" x14ac:dyDescent="0.25">
      <c r="A30" s="1756" t="s">
        <v>627</v>
      </c>
      <c r="B30" s="1109">
        <v>1</v>
      </c>
      <c r="C30" s="1134" t="s">
        <v>1304</v>
      </c>
      <c r="D30" s="1124">
        <v>5000000</v>
      </c>
      <c r="E30" s="1758" t="s">
        <v>484</v>
      </c>
    </row>
    <row r="31" spans="1:5" ht="15.95" customHeight="1" x14ac:dyDescent="0.25">
      <c r="A31" s="1749"/>
      <c r="B31" s="1111">
        <f>+B30+1</f>
        <v>2</v>
      </c>
      <c r="C31" s="1135" t="s">
        <v>1275</v>
      </c>
      <c r="D31" s="1114">
        <v>700000</v>
      </c>
      <c r="E31" s="1759"/>
    </row>
    <row r="32" spans="1:5" ht="15.95" customHeight="1" x14ac:dyDescent="0.25">
      <c r="A32" s="1749"/>
      <c r="B32" s="1111">
        <f t="shared" ref="B32:B33" si="5">+B31+1</f>
        <v>3</v>
      </c>
      <c r="C32" s="1135" t="s">
        <v>1276</v>
      </c>
      <c r="D32" s="1114">
        <v>3800000</v>
      </c>
      <c r="E32" s="1759"/>
    </row>
    <row r="33" spans="1:5" ht="15.95" customHeight="1" x14ac:dyDescent="0.25">
      <c r="A33" s="1749"/>
      <c r="B33" s="1111">
        <f t="shared" si="5"/>
        <v>4</v>
      </c>
      <c r="C33" s="1135" t="s">
        <v>1305</v>
      </c>
      <c r="D33" s="1114">
        <v>300000</v>
      </c>
      <c r="E33" s="1759"/>
    </row>
    <row r="34" spans="1:5" ht="15.95" customHeight="1" thickBot="1" x14ac:dyDescent="0.3">
      <c r="A34" s="1750"/>
      <c r="B34" s="1112"/>
      <c r="C34" s="1136" t="s">
        <v>3</v>
      </c>
      <c r="D34" s="1125">
        <f>SUM(D30:D33)</f>
        <v>9800000</v>
      </c>
      <c r="E34" s="1760"/>
    </row>
    <row r="35" spans="1:5" ht="15.95" customHeight="1" x14ac:dyDescent="0.25">
      <c r="A35" s="1756" t="s">
        <v>636</v>
      </c>
      <c r="B35" s="1109">
        <v>1</v>
      </c>
      <c r="C35" s="1134" t="s">
        <v>1277</v>
      </c>
      <c r="D35" s="1124">
        <v>2400000</v>
      </c>
      <c r="E35" s="1751" t="s">
        <v>427</v>
      </c>
    </row>
    <row r="36" spans="1:5" ht="15.95" customHeight="1" x14ac:dyDescent="0.25">
      <c r="A36" s="1749"/>
      <c r="B36" s="1111">
        <f>+B35+1</f>
        <v>2</v>
      </c>
      <c r="C36" s="1135" t="s">
        <v>1278</v>
      </c>
      <c r="D36" s="1114">
        <v>3100000</v>
      </c>
      <c r="E36" s="1752"/>
    </row>
    <row r="37" spans="1:5" ht="15.95" customHeight="1" x14ac:dyDescent="0.25">
      <c r="A37" s="1749"/>
      <c r="B37" s="1111">
        <f t="shared" ref="B37" si="6">+B36+1</f>
        <v>3</v>
      </c>
      <c r="C37" s="1135" t="s">
        <v>1306</v>
      </c>
      <c r="D37" s="1114">
        <v>4300000</v>
      </c>
      <c r="E37" s="1752"/>
    </row>
    <row r="38" spans="1:5" ht="15.95" customHeight="1" thickBot="1" x14ac:dyDescent="0.3">
      <c r="A38" s="1750"/>
      <c r="B38" s="1112"/>
      <c r="C38" s="1136" t="s">
        <v>3</v>
      </c>
      <c r="D38" s="1125">
        <f>SUM(D35:D37)</f>
        <v>9800000</v>
      </c>
      <c r="E38" s="1757"/>
    </row>
    <row r="39" spans="1:5" ht="15.95" customHeight="1" x14ac:dyDescent="0.25">
      <c r="A39" s="1756" t="s">
        <v>637</v>
      </c>
      <c r="B39" s="1109">
        <v>1</v>
      </c>
      <c r="C39" s="1137" t="s">
        <v>1279</v>
      </c>
      <c r="D39" s="1116">
        <v>8400000</v>
      </c>
      <c r="E39" s="1758" t="s">
        <v>924</v>
      </c>
    </row>
    <row r="40" spans="1:5" ht="15.95" customHeight="1" x14ac:dyDescent="0.25">
      <c r="A40" s="1749"/>
      <c r="B40" s="1111">
        <f>+B39+1</f>
        <v>2</v>
      </c>
      <c r="C40" s="1138" t="s">
        <v>1280</v>
      </c>
      <c r="D40" s="1117">
        <v>1500000</v>
      </c>
      <c r="E40" s="1759"/>
    </row>
    <row r="41" spans="1:5" ht="15.95" customHeight="1" thickBot="1" x14ac:dyDescent="0.3">
      <c r="A41" s="1750"/>
      <c r="B41" s="1112"/>
      <c r="C41" s="1139" t="s">
        <v>3</v>
      </c>
      <c r="D41" s="1126">
        <f>SUM(D39:D40)</f>
        <v>9900000</v>
      </c>
      <c r="E41" s="1760"/>
    </row>
    <row r="42" spans="1:5" ht="15.95" customHeight="1" x14ac:dyDescent="0.25">
      <c r="A42" s="1756" t="s">
        <v>650</v>
      </c>
      <c r="B42" s="1109">
        <v>1</v>
      </c>
      <c r="C42" s="1137" t="s">
        <v>1307</v>
      </c>
      <c r="D42" s="1116">
        <v>6000000</v>
      </c>
      <c r="E42" s="1752" t="s">
        <v>567</v>
      </c>
    </row>
    <row r="43" spans="1:5" ht="15.95" customHeight="1" x14ac:dyDescent="0.25">
      <c r="A43" s="1749"/>
      <c r="B43" s="1109">
        <v>2</v>
      </c>
      <c r="C43" s="1142" t="s">
        <v>1308</v>
      </c>
      <c r="D43" s="1117">
        <v>2600000</v>
      </c>
      <c r="E43" s="1752"/>
    </row>
    <row r="44" spans="1:5" ht="15.95" customHeight="1" x14ac:dyDescent="0.25">
      <c r="A44" s="1749"/>
      <c r="B44" s="1109">
        <v>3</v>
      </c>
      <c r="C44" s="1142" t="s">
        <v>1309</v>
      </c>
      <c r="D44" s="1117">
        <v>870000</v>
      </c>
      <c r="E44" s="1752"/>
    </row>
    <row r="45" spans="1:5" ht="15.95" customHeight="1" thickBot="1" x14ac:dyDescent="0.3">
      <c r="A45" s="1750"/>
      <c r="B45" s="1112"/>
      <c r="C45" s="1139" t="s">
        <v>3</v>
      </c>
      <c r="D45" s="1126">
        <f>SUM(D42:D44)</f>
        <v>9470000</v>
      </c>
      <c r="E45" s="1757"/>
    </row>
    <row r="46" spans="1:5" ht="15.95" customHeight="1" x14ac:dyDescent="0.25">
      <c r="A46" s="1749">
        <v>10</v>
      </c>
      <c r="B46" s="1109">
        <v>1</v>
      </c>
      <c r="C46" s="1143" t="s">
        <v>1281</v>
      </c>
      <c r="D46" s="1127">
        <v>3600000</v>
      </c>
      <c r="E46" s="1751" t="s">
        <v>1282</v>
      </c>
    </row>
    <row r="47" spans="1:5" ht="15.95" customHeight="1" x14ac:dyDescent="0.25">
      <c r="A47" s="1749"/>
      <c r="B47" s="1111">
        <f>+B46+1</f>
        <v>2</v>
      </c>
      <c r="C47" s="1135" t="s">
        <v>1310</v>
      </c>
      <c r="D47" s="1117">
        <v>800000</v>
      </c>
      <c r="E47" s="1752"/>
    </row>
    <row r="48" spans="1:5" ht="15.95" customHeight="1" x14ac:dyDescent="0.25">
      <c r="A48" s="1749"/>
      <c r="B48" s="1111">
        <f t="shared" ref="B48" si="7">+B47+1</f>
        <v>3</v>
      </c>
      <c r="C48" s="1135" t="s">
        <v>1283</v>
      </c>
      <c r="D48" s="1117">
        <v>1600000</v>
      </c>
      <c r="E48" s="1752"/>
    </row>
    <row r="49" spans="1:5" ht="15.95" customHeight="1" thickBot="1" x14ac:dyDescent="0.3">
      <c r="A49" s="1750"/>
      <c r="B49" s="1128"/>
      <c r="C49" s="1144" t="s">
        <v>3</v>
      </c>
      <c r="D49" s="1129">
        <f>SUM(D46:D48)</f>
        <v>6000000</v>
      </c>
      <c r="E49" s="1753"/>
    </row>
    <row r="50" spans="1:5" ht="15.95" customHeight="1" thickBot="1" x14ac:dyDescent="0.3">
      <c r="A50" s="1754" t="s">
        <v>259</v>
      </c>
      <c r="B50" s="1754"/>
      <c r="C50" s="1755"/>
      <c r="D50" s="1130">
        <f>SUM(D49,D45,D41,D38,D34,D29,D23,D16,D11,D5)</f>
        <v>90000000</v>
      </c>
      <c r="E50" s="1131"/>
    </row>
  </sheetData>
  <mergeCells count="22">
    <mergeCell ref="A2:A5"/>
    <mergeCell ref="E2:E5"/>
    <mergeCell ref="A6:A11"/>
    <mergeCell ref="E6:E11"/>
    <mergeCell ref="A12:A16"/>
    <mergeCell ref="E12:E16"/>
    <mergeCell ref="C13:C14"/>
    <mergeCell ref="A17:A23"/>
    <mergeCell ref="E17:E23"/>
    <mergeCell ref="A24:A29"/>
    <mergeCell ref="E24:E29"/>
    <mergeCell ref="A30:A34"/>
    <mergeCell ref="E30:E34"/>
    <mergeCell ref="A46:A49"/>
    <mergeCell ref="E46:E49"/>
    <mergeCell ref="A50:C50"/>
    <mergeCell ref="A35:A38"/>
    <mergeCell ref="E35:E38"/>
    <mergeCell ref="A39:A41"/>
    <mergeCell ref="E39:E41"/>
    <mergeCell ref="A42:A45"/>
    <mergeCell ref="E42:E45"/>
  </mergeCells>
  <printOptions horizontalCentered="1"/>
  <pageMargins left="0.31496062992125984" right="0.31496062992125984" top="0.94488188976377963" bottom="0.35433070866141736" header="0.31496062992125984" footer="0.31496062992125984"/>
  <pageSetup paperSize="9" scale="90" orientation="portrait" r:id="rId1"/>
  <headerFooter>
    <oddHeader>&amp;C&amp;"-,Félkövér"&amp;14
2019. évi f&amp;"Arial,Félkövér"ejlesztési keret felosztása képviselői körzetekre&amp;R&amp;"Arial,Normál" 3. számú tájékoztató</oddHeader>
    <oddFooter>&amp;C&amp;"Arial,Normál"&amp;10&amp;P/&amp;N&amp;R&amp;"Arial,Normál"&amp;10 3. számú tájékoztató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7F3006-37A6-4B2C-A7D5-2BE742347B1E}">
  <sheetPr>
    <tabColor theme="7"/>
  </sheetPr>
  <dimension ref="A1:AM164"/>
  <sheetViews>
    <sheetView zoomScale="110" zoomScaleNormal="110" workbookViewId="0">
      <pane xSplit="4" ySplit="1" topLeftCell="E2" activePane="bottomRight" state="frozen"/>
      <selection pane="topRight" activeCell="E1" sqref="E1"/>
      <selection pane="bottomLeft" activeCell="A2" sqref="A2"/>
      <selection pane="bottomRight" activeCell="J8" sqref="J8"/>
    </sheetView>
  </sheetViews>
  <sheetFormatPr defaultColWidth="9.140625" defaultRowHeight="12.75" x14ac:dyDescent="0.25"/>
  <cols>
    <col min="1" max="1" width="4.42578125" style="290" customWidth="1"/>
    <col min="2" max="2" width="29.85546875" style="307" customWidth="1"/>
    <col min="3" max="3" width="8.42578125" style="308" customWidth="1"/>
    <col min="4" max="4" width="18.5703125" style="307" customWidth="1"/>
    <col min="5" max="6" width="12.28515625" style="290" customWidth="1"/>
    <col min="7" max="7" width="6.42578125" style="309" customWidth="1"/>
    <col min="8" max="8" width="12.85546875" style="295" bestFit="1" customWidth="1"/>
    <col min="9" max="9" width="11.140625" style="510" bestFit="1" customWidth="1"/>
    <col min="10" max="10" width="12.5703125" style="290" customWidth="1"/>
    <col min="11" max="11" width="11.5703125" style="290" customWidth="1"/>
    <col min="12" max="12" width="12.7109375" style="290" customWidth="1"/>
    <col min="13" max="14" width="10.140625" style="290" customWidth="1"/>
    <col min="15" max="15" width="11.7109375" style="290" customWidth="1"/>
    <col min="16" max="16" width="13.42578125" style="290" customWidth="1"/>
    <col min="17" max="17" width="10.28515625" style="290" customWidth="1"/>
    <col min="18" max="18" width="10.28515625" style="309" customWidth="1"/>
    <col min="19" max="19" width="17.5703125" style="290" customWidth="1"/>
    <col min="20" max="20" width="21.28515625" style="290" customWidth="1"/>
    <col min="21" max="21" width="28.140625" style="290" customWidth="1"/>
    <col min="22" max="22" width="7.5703125" style="309" customWidth="1"/>
    <col min="23" max="23" width="11.7109375" style="309" customWidth="1"/>
    <col min="24" max="24" width="6" style="309" customWidth="1"/>
    <col min="25" max="26" width="5.85546875" style="309" customWidth="1"/>
    <col min="27" max="27" width="7.140625" style="309" customWidth="1"/>
    <col min="28" max="28" width="6.5703125" style="309" customWidth="1"/>
    <col min="29" max="29" width="5.7109375" style="309" customWidth="1"/>
    <col min="30" max="30" width="6.28515625" style="309" customWidth="1"/>
    <col min="31" max="31" width="10.42578125" style="295" customWidth="1"/>
    <col min="32" max="16384" width="9.140625" style="290"/>
  </cols>
  <sheetData>
    <row r="1" spans="1:39" ht="48" x14ac:dyDescent="0.25">
      <c r="A1" s="288" t="s">
        <v>0</v>
      </c>
      <c r="B1" s="288" t="s">
        <v>426</v>
      </c>
      <c r="C1" s="288" t="s">
        <v>540</v>
      </c>
      <c r="D1" s="288" t="s">
        <v>541</v>
      </c>
      <c r="E1" s="288" t="s">
        <v>542</v>
      </c>
      <c r="F1" s="288" t="s">
        <v>686</v>
      </c>
      <c r="G1" s="288" t="s">
        <v>687</v>
      </c>
      <c r="H1" s="476" t="s">
        <v>921</v>
      </c>
      <c r="I1" s="477" t="s">
        <v>688</v>
      </c>
      <c r="J1" s="288" t="s">
        <v>922</v>
      </c>
      <c r="K1" s="288" t="s">
        <v>920</v>
      </c>
      <c r="L1" s="288" t="s">
        <v>689</v>
      </c>
      <c r="M1" s="288" t="s">
        <v>690</v>
      </c>
      <c r="N1" s="288" t="s">
        <v>691</v>
      </c>
      <c r="O1" s="288" t="s">
        <v>692</v>
      </c>
      <c r="P1" s="288" t="s">
        <v>693</v>
      </c>
      <c r="Q1" s="288" t="s">
        <v>694</v>
      </c>
      <c r="R1" s="288" t="s">
        <v>695</v>
      </c>
      <c r="S1" s="288" t="s">
        <v>543</v>
      </c>
      <c r="T1" s="288" t="s">
        <v>544</v>
      </c>
      <c r="U1" s="288" t="s">
        <v>545</v>
      </c>
      <c r="V1" s="288" t="s">
        <v>696</v>
      </c>
      <c r="W1" s="288" t="s">
        <v>697</v>
      </c>
      <c r="X1" s="288" t="s">
        <v>698</v>
      </c>
      <c r="Y1" s="288" t="s">
        <v>699</v>
      </c>
      <c r="Z1" s="288" t="s">
        <v>700</v>
      </c>
      <c r="AA1" s="288" t="s">
        <v>701</v>
      </c>
      <c r="AB1" s="288" t="s">
        <v>702</v>
      </c>
      <c r="AC1" s="288" t="s">
        <v>703</v>
      </c>
      <c r="AD1" s="288" t="s">
        <v>546</v>
      </c>
      <c r="AE1" s="476"/>
      <c r="AF1" s="289"/>
      <c r="AG1" s="289"/>
      <c r="AH1" s="289"/>
      <c r="AI1" s="289"/>
      <c r="AJ1" s="289"/>
      <c r="AK1" s="289"/>
      <c r="AL1" s="289"/>
      <c r="AM1" s="289"/>
    </row>
    <row r="2" spans="1:39" s="299" customFormat="1" ht="13.5" customHeight="1" x14ac:dyDescent="0.25">
      <c r="A2" s="478">
        <v>1</v>
      </c>
      <c r="B2" s="302" t="s">
        <v>704</v>
      </c>
      <c r="C2" s="303">
        <v>140037</v>
      </c>
      <c r="D2" s="302" t="s">
        <v>705</v>
      </c>
      <c r="E2" s="302" t="s">
        <v>706</v>
      </c>
      <c r="F2" s="302" t="s">
        <v>707</v>
      </c>
      <c r="G2" s="291" t="str">
        <f>+Y2</f>
        <v>F</v>
      </c>
      <c r="H2" s="292"/>
      <c r="I2" s="483">
        <v>8</v>
      </c>
      <c r="J2" s="293">
        <v>375169</v>
      </c>
      <c r="K2" s="479">
        <f>ROUND(J2*30%,0)</f>
        <v>112551</v>
      </c>
      <c r="L2" s="479"/>
      <c r="M2" s="479">
        <f>+J2*0.4</f>
        <v>150067.6</v>
      </c>
      <c r="N2" s="479"/>
      <c r="O2" s="479"/>
      <c r="P2" s="479">
        <f t="shared" ref="P2:P33" si="0">ROUND(SUM(J2:O2)/100,0)*100+Q2</f>
        <v>637800</v>
      </c>
      <c r="Q2" s="293"/>
      <c r="R2" s="291">
        <v>40</v>
      </c>
      <c r="S2" s="293" t="s">
        <v>708</v>
      </c>
      <c r="T2" s="293" t="s">
        <v>708</v>
      </c>
      <c r="U2" s="293"/>
      <c r="V2" s="480">
        <v>110</v>
      </c>
      <c r="W2" s="291">
        <f>+J2*V2/100</f>
        <v>412685.9</v>
      </c>
      <c r="X2" s="291"/>
      <c r="Y2" s="296" t="s">
        <v>547</v>
      </c>
      <c r="Z2" s="296"/>
      <c r="AA2" s="296"/>
      <c r="AB2" s="291"/>
      <c r="AC2" s="294" t="s">
        <v>547</v>
      </c>
      <c r="AD2" s="294">
        <v>1</v>
      </c>
      <c r="AE2" s="295"/>
      <c r="AF2" s="290"/>
    </row>
    <row r="3" spans="1:39" ht="13.5" customHeight="1" x14ac:dyDescent="0.25">
      <c r="A3" s="478">
        <f>+A2+1</f>
        <v>2</v>
      </c>
      <c r="B3" s="481" t="s">
        <v>709</v>
      </c>
      <c r="C3" s="482">
        <v>140050</v>
      </c>
      <c r="D3" s="481"/>
      <c r="E3" s="481" t="s">
        <v>706</v>
      </c>
      <c r="F3" s="481" t="s">
        <v>710</v>
      </c>
      <c r="G3" s="291" t="str">
        <f>+X3</f>
        <v>SZ</v>
      </c>
      <c r="H3" s="292">
        <v>583600</v>
      </c>
      <c r="I3" s="483">
        <v>1</v>
      </c>
      <c r="J3" s="293">
        <f t="shared" ref="J3:J66" si="1">H3*I3</f>
        <v>583600</v>
      </c>
      <c r="K3" s="293"/>
      <c r="L3" s="293"/>
      <c r="M3" s="293"/>
      <c r="N3" s="293"/>
      <c r="O3" s="293"/>
      <c r="P3" s="293">
        <f t="shared" si="0"/>
        <v>583600</v>
      </c>
      <c r="Q3" s="293"/>
      <c r="R3" s="291">
        <v>40</v>
      </c>
      <c r="S3" s="293" t="s">
        <v>708</v>
      </c>
      <c r="T3" s="293" t="s">
        <v>708</v>
      </c>
      <c r="U3" s="293"/>
      <c r="V3" s="291" t="s">
        <v>711</v>
      </c>
      <c r="W3" s="291">
        <f>+P3</f>
        <v>583600</v>
      </c>
      <c r="X3" s="291" t="s">
        <v>712</v>
      </c>
      <c r="Y3" s="296"/>
      <c r="Z3" s="296"/>
      <c r="AA3" s="296"/>
      <c r="AB3" s="291"/>
      <c r="AC3" s="294" t="s">
        <v>547</v>
      </c>
      <c r="AD3" s="294">
        <v>1</v>
      </c>
    </row>
    <row r="4" spans="1:39" ht="13.5" customHeight="1" x14ac:dyDescent="0.25">
      <c r="A4" s="478">
        <f t="shared" ref="A4:A67" si="2">+A3+1</f>
        <v>3</v>
      </c>
      <c r="B4" s="481" t="s">
        <v>713</v>
      </c>
      <c r="C4" s="482">
        <v>840550</v>
      </c>
      <c r="D4" s="481"/>
      <c r="E4" s="481" t="s">
        <v>702</v>
      </c>
      <c r="F4" s="481"/>
      <c r="G4" s="291" t="s">
        <v>714</v>
      </c>
      <c r="H4" s="292">
        <v>264000</v>
      </c>
      <c r="I4" s="483">
        <v>1</v>
      </c>
      <c r="J4" s="293">
        <f t="shared" si="1"/>
        <v>264000</v>
      </c>
      <c r="K4" s="293">
        <v>0</v>
      </c>
      <c r="L4" s="293"/>
      <c r="M4" s="293"/>
      <c r="N4" s="293"/>
      <c r="O4" s="293"/>
      <c r="P4" s="293">
        <f t="shared" si="0"/>
        <v>264000</v>
      </c>
      <c r="Q4" s="293"/>
      <c r="R4" s="291">
        <v>40</v>
      </c>
      <c r="S4" s="293" t="s">
        <v>708</v>
      </c>
      <c r="T4" s="293" t="s">
        <v>715</v>
      </c>
      <c r="U4" s="293"/>
      <c r="V4" s="291" t="s">
        <v>711</v>
      </c>
      <c r="W4" s="291">
        <f>+P4</f>
        <v>264000</v>
      </c>
      <c r="X4" s="291"/>
      <c r="Y4" s="291"/>
      <c r="Z4" s="291"/>
      <c r="AA4" s="291"/>
      <c r="AB4" s="291" t="s">
        <v>714</v>
      </c>
      <c r="AC4" s="294" t="s">
        <v>714</v>
      </c>
      <c r="AD4" s="294">
        <v>1</v>
      </c>
    </row>
    <row r="5" spans="1:39" ht="13.5" customHeight="1" x14ac:dyDescent="0.25">
      <c r="A5" s="478">
        <f t="shared" si="2"/>
        <v>4</v>
      </c>
      <c r="B5" s="481" t="s">
        <v>884</v>
      </c>
      <c r="C5" s="482">
        <v>840550</v>
      </c>
      <c r="D5" s="481"/>
      <c r="E5" s="481" t="s">
        <v>702</v>
      </c>
      <c r="F5" s="481"/>
      <c r="G5" s="291" t="s">
        <v>714</v>
      </c>
      <c r="H5" s="292">
        <v>165000</v>
      </c>
      <c r="I5" s="483">
        <v>1</v>
      </c>
      <c r="J5" s="293">
        <f t="shared" si="1"/>
        <v>165000</v>
      </c>
      <c r="K5" s="293">
        <v>0</v>
      </c>
      <c r="L5" s="293"/>
      <c r="M5" s="293"/>
      <c r="N5" s="293"/>
      <c r="O5" s="293"/>
      <c r="P5" s="293">
        <f t="shared" si="0"/>
        <v>165000</v>
      </c>
      <c r="Q5" s="293"/>
      <c r="R5" s="291">
        <v>40</v>
      </c>
      <c r="S5" s="293" t="s">
        <v>708</v>
      </c>
      <c r="T5" s="293" t="s">
        <v>715</v>
      </c>
      <c r="U5" s="293"/>
      <c r="V5" s="291">
        <v>101</v>
      </c>
      <c r="W5" s="291">
        <f>+J5*V5/100</f>
        <v>166650</v>
      </c>
      <c r="X5" s="291"/>
      <c r="Y5" s="291"/>
      <c r="Z5" s="291" t="s">
        <v>717</v>
      </c>
      <c r="AA5" s="291"/>
      <c r="AB5" s="291" t="s">
        <v>714</v>
      </c>
      <c r="AC5" s="294" t="s">
        <v>714</v>
      </c>
      <c r="AD5" s="294">
        <v>1</v>
      </c>
    </row>
    <row r="6" spans="1:39" ht="13.5" customHeight="1" x14ac:dyDescent="0.25">
      <c r="A6" s="478">
        <f t="shared" si="2"/>
        <v>5</v>
      </c>
      <c r="B6" s="481" t="s">
        <v>718</v>
      </c>
      <c r="C6" s="482">
        <v>840550</v>
      </c>
      <c r="D6" s="481"/>
      <c r="E6" s="481" t="s">
        <v>702</v>
      </c>
      <c r="F6" s="481"/>
      <c r="G6" s="291" t="s">
        <v>714</v>
      </c>
      <c r="H6" s="292">
        <v>275000</v>
      </c>
      <c r="I6" s="483">
        <v>1</v>
      </c>
      <c r="J6" s="293">
        <f t="shared" si="1"/>
        <v>275000</v>
      </c>
      <c r="K6" s="293">
        <v>0</v>
      </c>
      <c r="L6" s="293"/>
      <c r="M6" s="293"/>
      <c r="N6" s="293"/>
      <c r="O6" s="293"/>
      <c r="P6" s="293">
        <f t="shared" si="0"/>
        <v>275000</v>
      </c>
      <c r="Q6" s="293"/>
      <c r="R6" s="291">
        <v>40</v>
      </c>
      <c r="S6" s="293" t="s">
        <v>708</v>
      </c>
      <c r="T6" s="293" t="s">
        <v>715</v>
      </c>
      <c r="U6" s="293"/>
      <c r="V6" s="291" t="s">
        <v>711</v>
      </c>
      <c r="W6" s="291">
        <f>+P6</f>
        <v>275000</v>
      </c>
      <c r="X6" s="291"/>
      <c r="Y6" s="291"/>
      <c r="Z6" s="291"/>
      <c r="AA6" s="291"/>
      <c r="AB6" s="291" t="s">
        <v>714</v>
      </c>
      <c r="AC6" s="294" t="s">
        <v>714</v>
      </c>
      <c r="AD6" s="294">
        <v>1</v>
      </c>
    </row>
    <row r="7" spans="1:39" ht="13.5" customHeight="1" x14ac:dyDescent="0.25">
      <c r="A7" s="478">
        <f t="shared" si="2"/>
        <v>6</v>
      </c>
      <c r="B7" s="481" t="s">
        <v>719</v>
      </c>
      <c r="C7" s="482">
        <v>141077</v>
      </c>
      <c r="D7" s="481" t="s">
        <v>735</v>
      </c>
      <c r="E7" s="481"/>
      <c r="F7" s="481"/>
      <c r="G7" s="291" t="s">
        <v>547</v>
      </c>
      <c r="H7" s="292">
        <v>42500</v>
      </c>
      <c r="I7" s="483">
        <v>4.2</v>
      </c>
      <c r="J7" s="293">
        <f t="shared" si="1"/>
        <v>178500</v>
      </c>
      <c r="K7" s="293">
        <f>ROUND(J7*30%,0)</f>
        <v>53550</v>
      </c>
      <c r="L7" s="293"/>
      <c r="M7" s="293"/>
      <c r="N7" s="293"/>
      <c r="O7" s="293">
        <v>25500</v>
      </c>
      <c r="P7" s="293">
        <f t="shared" si="0"/>
        <v>257600</v>
      </c>
      <c r="Q7" s="293"/>
      <c r="R7" s="291">
        <v>40</v>
      </c>
      <c r="S7" s="293" t="s">
        <v>708</v>
      </c>
      <c r="T7" s="293" t="s">
        <v>721</v>
      </c>
      <c r="U7" s="293"/>
      <c r="V7" s="291">
        <v>100</v>
      </c>
      <c r="W7" s="291">
        <f>IF(V7=100,J7,J7*V7/100)</f>
        <v>178500</v>
      </c>
      <c r="X7" s="291"/>
      <c r="Y7" s="291" t="s">
        <v>547</v>
      </c>
      <c r="Z7" s="291"/>
      <c r="AA7" s="291"/>
      <c r="AB7" s="291"/>
      <c r="AC7" s="294" t="s">
        <v>547</v>
      </c>
      <c r="AD7" s="294">
        <v>1</v>
      </c>
    </row>
    <row r="8" spans="1:39" ht="14.25" customHeight="1" x14ac:dyDescent="0.25">
      <c r="A8" s="478">
        <f t="shared" si="2"/>
        <v>7</v>
      </c>
      <c r="B8" s="481" t="s">
        <v>722</v>
      </c>
      <c r="C8" s="482">
        <v>113000</v>
      </c>
      <c r="D8" s="481" t="s">
        <v>723</v>
      </c>
      <c r="E8" s="481"/>
      <c r="F8" s="481"/>
      <c r="G8" s="291" t="s">
        <v>724</v>
      </c>
      <c r="H8" s="292">
        <v>198600</v>
      </c>
      <c r="I8" s="292">
        <v>1</v>
      </c>
      <c r="J8" s="293">
        <f t="shared" si="1"/>
        <v>198600</v>
      </c>
      <c r="K8" s="293">
        <v>0</v>
      </c>
      <c r="L8" s="293"/>
      <c r="M8" s="293"/>
      <c r="N8" s="293"/>
      <c r="O8" s="293"/>
      <c r="P8" s="293">
        <f t="shared" si="0"/>
        <v>198600</v>
      </c>
      <c r="Q8" s="293"/>
      <c r="R8" s="291">
        <v>40</v>
      </c>
      <c r="S8" s="293" t="s">
        <v>708</v>
      </c>
      <c r="T8" s="293" t="s">
        <v>721</v>
      </c>
      <c r="U8" s="291"/>
      <c r="V8" s="291">
        <v>110</v>
      </c>
      <c r="W8" s="291">
        <f t="shared" ref="W8:W13" si="3">+J8*V8/100</f>
        <v>218460</v>
      </c>
      <c r="X8" s="291"/>
      <c r="Y8" s="291"/>
      <c r="Z8" s="291"/>
      <c r="AA8" s="291" t="s">
        <v>724</v>
      </c>
      <c r="AB8" s="291"/>
      <c r="AC8" s="294" t="s">
        <v>717</v>
      </c>
      <c r="AD8" s="294">
        <v>1</v>
      </c>
    </row>
    <row r="9" spans="1:39" ht="13.5" customHeight="1" x14ac:dyDescent="0.25">
      <c r="A9" s="478">
        <f t="shared" si="2"/>
        <v>8</v>
      </c>
      <c r="B9" s="481" t="s">
        <v>905</v>
      </c>
      <c r="C9" s="482">
        <v>143000</v>
      </c>
      <c r="D9" s="481" t="s">
        <v>723</v>
      </c>
      <c r="E9" s="481"/>
      <c r="F9" s="481"/>
      <c r="G9" s="291" t="s">
        <v>724</v>
      </c>
      <c r="H9" s="292">
        <v>198600</v>
      </c>
      <c r="I9" s="292">
        <v>1</v>
      </c>
      <c r="J9" s="293">
        <f t="shared" si="1"/>
        <v>198600</v>
      </c>
      <c r="K9" s="293">
        <v>0</v>
      </c>
      <c r="L9" s="293"/>
      <c r="M9" s="293"/>
      <c r="N9" s="293"/>
      <c r="O9" s="293"/>
      <c r="P9" s="293">
        <f t="shared" si="0"/>
        <v>198600</v>
      </c>
      <c r="Q9" s="293"/>
      <c r="R9" s="291">
        <v>40</v>
      </c>
      <c r="S9" s="293" t="s">
        <v>708</v>
      </c>
      <c r="T9" s="293" t="s">
        <v>721</v>
      </c>
      <c r="U9" s="293"/>
      <c r="V9" s="291">
        <v>110</v>
      </c>
      <c r="W9" s="291">
        <f t="shared" si="3"/>
        <v>218460</v>
      </c>
      <c r="X9" s="291"/>
      <c r="Y9" s="291"/>
      <c r="Z9" s="291"/>
      <c r="AA9" s="291" t="s">
        <v>724</v>
      </c>
      <c r="AB9" s="291"/>
      <c r="AC9" s="294" t="s">
        <v>717</v>
      </c>
      <c r="AD9" s="294">
        <v>1</v>
      </c>
    </row>
    <row r="10" spans="1:39" ht="13.5" customHeight="1" x14ac:dyDescent="0.25">
      <c r="A10" s="478">
        <f t="shared" si="2"/>
        <v>9</v>
      </c>
      <c r="B10" s="481" t="s">
        <v>725</v>
      </c>
      <c r="C10" s="482">
        <v>143000</v>
      </c>
      <c r="D10" s="481" t="s">
        <v>723</v>
      </c>
      <c r="E10" s="481"/>
      <c r="F10" s="481"/>
      <c r="G10" s="291" t="s">
        <v>724</v>
      </c>
      <c r="H10" s="292">
        <v>198600</v>
      </c>
      <c r="I10" s="292">
        <v>1</v>
      </c>
      <c r="J10" s="293">
        <f t="shared" si="1"/>
        <v>198600</v>
      </c>
      <c r="K10" s="293">
        <v>0</v>
      </c>
      <c r="L10" s="293"/>
      <c r="M10" s="293"/>
      <c r="N10" s="293"/>
      <c r="O10" s="293"/>
      <c r="P10" s="293">
        <f t="shared" si="0"/>
        <v>198600</v>
      </c>
      <c r="Q10" s="293"/>
      <c r="R10" s="291">
        <v>40</v>
      </c>
      <c r="S10" s="293" t="s">
        <v>708</v>
      </c>
      <c r="T10" s="293" t="s">
        <v>721</v>
      </c>
      <c r="U10" s="291"/>
      <c r="V10" s="291">
        <v>110</v>
      </c>
      <c r="W10" s="291">
        <f t="shared" si="3"/>
        <v>218460</v>
      </c>
      <c r="X10" s="291"/>
      <c r="Y10" s="291"/>
      <c r="Z10" s="291"/>
      <c r="AA10" s="291" t="s">
        <v>724</v>
      </c>
      <c r="AB10" s="291"/>
      <c r="AC10" s="294" t="s">
        <v>717</v>
      </c>
      <c r="AD10" s="294">
        <v>1</v>
      </c>
    </row>
    <row r="11" spans="1:39" x14ac:dyDescent="0.25">
      <c r="A11" s="478">
        <f t="shared" si="2"/>
        <v>10</v>
      </c>
      <c r="B11" s="481" t="s">
        <v>726</v>
      </c>
      <c r="C11" s="482">
        <v>141157</v>
      </c>
      <c r="D11" s="481" t="s">
        <v>727</v>
      </c>
      <c r="E11" s="481"/>
      <c r="F11" s="481"/>
      <c r="G11" s="291" t="s">
        <v>547</v>
      </c>
      <c r="H11" s="292">
        <v>42500</v>
      </c>
      <c r="I11" s="483">
        <v>5.6</v>
      </c>
      <c r="J11" s="293">
        <v>290700</v>
      </c>
      <c r="K11" s="293">
        <f>ROUND(J11*30%,0)</f>
        <v>87210</v>
      </c>
      <c r="L11" s="293"/>
      <c r="M11" s="293"/>
      <c r="N11" s="293"/>
      <c r="O11" s="293"/>
      <c r="P11" s="293">
        <f t="shared" si="0"/>
        <v>377900</v>
      </c>
      <c r="Q11" s="293"/>
      <c r="R11" s="291">
        <v>40</v>
      </c>
      <c r="S11" s="293" t="s">
        <v>708</v>
      </c>
      <c r="T11" s="293" t="s">
        <v>721</v>
      </c>
      <c r="U11" s="293"/>
      <c r="V11" s="291">
        <v>125</v>
      </c>
      <c r="W11" s="291">
        <f t="shared" si="3"/>
        <v>363375</v>
      </c>
      <c r="X11" s="291"/>
      <c r="Y11" s="291" t="s">
        <v>547</v>
      </c>
      <c r="Z11" s="291"/>
      <c r="AA11" s="291"/>
      <c r="AB11" s="291"/>
      <c r="AC11" s="294" t="s">
        <v>547</v>
      </c>
      <c r="AD11" s="294">
        <v>1</v>
      </c>
    </row>
    <row r="12" spans="1:39" ht="13.5" customHeight="1" x14ac:dyDescent="0.25">
      <c r="A12" s="478">
        <f t="shared" si="2"/>
        <v>11</v>
      </c>
      <c r="B12" s="481" t="s">
        <v>728</v>
      </c>
      <c r="C12" s="482">
        <v>143000</v>
      </c>
      <c r="D12" s="481" t="s">
        <v>723</v>
      </c>
      <c r="E12" s="481"/>
      <c r="F12" s="481"/>
      <c r="G12" s="291" t="s">
        <v>724</v>
      </c>
      <c r="H12" s="292">
        <v>198600</v>
      </c>
      <c r="I12" s="292">
        <v>1</v>
      </c>
      <c r="J12" s="293">
        <f t="shared" si="1"/>
        <v>198600</v>
      </c>
      <c r="K12" s="293">
        <v>0</v>
      </c>
      <c r="L12" s="293"/>
      <c r="M12" s="293"/>
      <c r="N12" s="293"/>
      <c r="O12" s="293"/>
      <c r="P12" s="293">
        <f t="shared" si="0"/>
        <v>198600</v>
      </c>
      <c r="Q12" s="293"/>
      <c r="R12" s="291">
        <v>40</v>
      </c>
      <c r="S12" s="293" t="s">
        <v>708</v>
      </c>
      <c r="T12" s="293" t="s">
        <v>721</v>
      </c>
      <c r="U12" s="293"/>
      <c r="V12" s="291">
        <v>110</v>
      </c>
      <c r="W12" s="291">
        <f t="shared" si="3"/>
        <v>218460</v>
      </c>
      <c r="X12" s="291"/>
      <c r="Y12" s="291"/>
      <c r="Z12" s="291"/>
      <c r="AA12" s="291" t="s">
        <v>724</v>
      </c>
      <c r="AB12" s="291"/>
      <c r="AC12" s="294" t="s">
        <v>717</v>
      </c>
      <c r="AD12" s="294">
        <v>1</v>
      </c>
      <c r="AF12" s="485"/>
    </row>
    <row r="13" spans="1:39" ht="13.5" customHeight="1" x14ac:dyDescent="0.25">
      <c r="A13" s="478">
        <f t="shared" si="2"/>
        <v>12</v>
      </c>
      <c r="B13" s="481" t="s">
        <v>729</v>
      </c>
      <c r="C13" s="482">
        <v>1411480</v>
      </c>
      <c r="D13" s="481" t="s">
        <v>730</v>
      </c>
      <c r="E13" s="481"/>
      <c r="F13" s="481"/>
      <c r="G13" s="291" t="str">
        <f>+Y13</f>
        <v>F</v>
      </c>
      <c r="H13" s="292">
        <v>42500</v>
      </c>
      <c r="I13" s="483">
        <v>5.8</v>
      </c>
      <c r="J13" s="293">
        <v>249900</v>
      </c>
      <c r="K13" s="293">
        <f>ROUND(J13*30%,0)</f>
        <v>74970</v>
      </c>
      <c r="L13" s="293"/>
      <c r="M13" s="293"/>
      <c r="N13" s="293"/>
      <c r="O13" s="293">
        <v>6375</v>
      </c>
      <c r="P13" s="293">
        <f t="shared" si="0"/>
        <v>331200</v>
      </c>
      <c r="Q13" s="293"/>
      <c r="R13" s="291">
        <v>40</v>
      </c>
      <c r="S13" s="293" t="s">
        <v>708</v>
      </c>
      <c r="T13" s="293" t="s">
        <v>708</v>
      </c>
      <c r="U13" s="293"/>
      <c r="V13" s="291">
        <v>105</v>
      </c>
      <c r="W13" s="291">
        <f t="shared" si="3"/>
        <v>262395</v>
      </c>
      <c r="X13" s="291"/>
      <c r="Y13" s="296" t="s">
        <v>547</v>
      </c>
      <c r="Z13" s="296"/>
      <c r="AA13" s="296"/>
      <c r="AB13" s="291"/>
      <c r="AC13" s="294" t="s">
        <v>547</v>
      </c>
      <c r="AD13" s="294">
        <v>1</v>
      </c>
    </row>
    <row r="14" spans="1:39" ht="13.5" customHeight="1" x14ac:dyDescent="0.25">
      <c r="A14" s="478">
        <f t="shared" si="2"/>
        <v>13</v>
      </c>
      <c r="B14" s="481" t="s">
        <v>731</v>
      </c>
      <c r="C14" s="482">
        <v>1410670</v>
      </c>
      <c r="D14" s="481" t="s">
        <v>732</v>
      </c>
      <c r="E14" s="481"/>
      <c r="F14" s="481"/>
      <c r="G14" s="291" t="str">
        <f>+X14</f>
        <v>SZ</v>
      </c>
      <c r="H14" s="292">
        <v>496700</v>
      </c>
      <c r="I14" s="483">
        <v>1</v>
      </c>
      <c r="J14" s="293">
        <f t="shared" si="1"/>
        <v>496700</v>
      </c>
      <c r="K14" s="293"/>
      <c r="L14" s="293"/>
      <c r="M14" s="293"/>
      <c r="N14" s="293"/>
      <c r="O14" s="293"/>
      <c r="P14" s="293">
        <f t="shared" si="0"/>
        <v>496700</v>
      </c>
      <c r="Q14" s="293"/>
      <c r="R14" s="291">
        <v>40</v>
      </c>
      <c r="S14" s="293" t="s">
        <v>708</v>
      </c>
      <c r="T14" s="293" t="s">
        <v>708</v>
      </c>
      <c r="U14" s="293" t="s">
        <v>733</v>
      </c>
      <c r="V14" s="291" t="s">
        <v>711</v>
      </c>
      <c r="W14" s="291">
        <f>+P14</f>
        <v>496700</v>
      </c>
      <c r="X14" s="291" t="s">
        <v>712</v>
      </c>
      <c r="Y14" s="296"/>
      <c r="Z14" s="296"/>
      <c r="AA14" s="296"/>
      <c r="AB14" s="291"/>
      <c r="AC14" s="294" t="s">
        <v>547</v>
      </c>
      <c r="AD14" s="294">
        <v>1</v>
      </c>
    </row>
    <row r="15" spans="1:39" x14ac:dyDescent="0.25">
      <c r="A15" s="478">
        <f t="shared" si="2"/>
        <v>14</v>
      </c>
      <c r="B15" s="481" t="s">
        <v>734</v>
      </c>
      <c r="C15" s="482">
        <v>141070</v>
      </c>
      <c r="D15" s="481" t="s">
        <v>735</v>
      </c>
      <c r="E15" s="481"/>
      <c r="F15" s="481"/>
      <c r="G15" s="291" t="str">
        <f>+X15</f>
        <v>SZ</v>
      </c>
      <c r="H15" s="292">
        <v>354800</v>
      </c>
      <c r="I15" s="483">
        <v>1</v>
      </c>
      <c r="J15" s="293">
        <f t="shared" si="1"/>
        <v>354800</v>
      </c>
      <c r="K15" s="293"/>
      <c r="L15" s="293"/>
      <c r="M15" s="293"/>
      <c r="N15" s="293"/>
      <c r="O15" s="293"/>
      <c r="P15" s="293">
        <f t="shared" si="0"/>
        <v>354800</v>
      </c>
      <c r="Q15" s="293"/>
      <c r="R15" s="291">
        <v>40</v>
      </c>
      <c r="S15" s="293" t="s">
        <v>708</v>
      </c>
      <c r="T15" s="293" t="s">
        <v>708</v>
      </c>
      <c r="U15" s="293" t="s">
        <v>733</v>
      </c>
      <c r="V15" s="291" t="s">
        <v>711</v>
      </c>
      <c r="W15" s="291">
        <f>+P15</f>
        <v>354800</v>
      </c>
      <c r="X15" s="291" t="s">
        <v>712</v>
      </c>
      <c r="Y15" s="296"/>
      <c r="Z15" s="296"/>
      <c r="AA15" s="296"/>
      <c r="AB15" s="291"/>
      <c r="AC15" s="294" t="s">
        <v>547</v>
      </c>
      <c r="AD15" s="294">
        <v>1</v>
      </c>
    </row>
    <row r="16" spans="1:39" ht="13.5" customHeight="1" x14ac:dyDescent="0.25">
      <c r="A16" s="478">
        <f t="shared" si="2"/>
        <v>15</v>
      </c>
      <c r="B16" s="481" t="s">
        <v>906</v>
      </c>
      <c r="C16" s="482">
        <v>141097</v>
      </c>
      <c r="D16" s="481" t="s">
        <v>736</v>
      </c>
      <c r="E16" s="481"/>
      <c r="F16" s="481"/>
      <c r="G16" s="291" t="s">
        <v>547</v>
      </c>
      <c r="H16" s="292">
        <v>42500</v>
      </c>
      <c r="I16" s="483">
        <v>4.5999999999999996</v>
      </c>
      <c r="J16" s="293">
        <f t="shared" si="1"/>
        <v>195499.99999999997</v>
      </c>
      <c r="K16" s="293">
        <f>ROUND(J16*30%,0)</f>
        <v>58650</v>
      </c>
      <c r="L16" s="293"/>
      <c r="M16" s="293"/>
      <c r="N16" s="293"/>
      <c r="O16" s="293">
        <v>25500</v>
      </c>
      <c r="P16" s="293">
        <f t="shared" si="0"/>
        <v>279700</v>
      </c>
      <c r="Q16" s="293"/>
      <c r="R16" s="291">
        <v>40</v>
      </c>
      <c r="S16" s="293" t="s">
        <v>708</v>
      </c>
      <c r="T16" s="293" t="s">
        <v>708</v>
      </c>
      <c r="U16" s="291"/>
      <c r="V16" s="291">
        <v>100</v>
      </c>
      <c r="W16" s="291">
        <f>+J16*V16/100</f>
        <v>195499.99999999997</v>
      </c>
      <c r="X16" s="480"/>
      <c r="Y16" s="511" t="s">
        <v>547</v>
      </c>
      <c r="Z16" s="511"/>
      <c r="AA16" s="511"/>
      <c r="AB16" s="480"/>
      <c r="AC16" s="294" t="s">
        <v>547</v>
      </c>
      <c r="AD16" s="294">
        <v>1</v>
      </c>
    </row>
    <row r="17" spans="1:30" ht="13.5" customHeight="1" x14ac:dyDescent="0.25">
      <c r="A17" s="478">
        <f t="shared" si="2"/>
        <v>16</v>
      </c>
      <c r="B17" s="484" t="s">
        <v>885</v>
      </c>
      <c r="C17" s="482">
        <v>141117</v>
      </c>
      <c r="D17" s="481" t="s">
        <v>732</v>
      </c>
      <c r="E17" s="481"/>
      <c r="F17" s="481"/>
      <c r="G17" s="291" t="s">
        <v>547</v>
      </c>
      <c r="H17" s="292">
        <v>42500</v>
      </c>
      <c r="I17" s="483">
        <v>5.0999999999999996</v>
      </c>
      <c r="J17" s="293">
        <f t="shared" si="1"/>
        <v>216749.99999999997</v>
      </c>
      <c r="K17" s="293">
        <f>ROUND(J17*30%,0)</f>
        <v>65025</v>
      </c>
      <c r="L17" s="293"/>
      <c r="M17" s="293"/>
      <c r="N17" s="293"/>
      <c r="O17" s="293">
        <v>46380</v>
      </c>
      <c r="P17" s="293">
        <f t="shared" si="0"/>
        <v>328200</v>
      </c>
      <c r="Q17" s="293"/>
      <c r="R17" s="291">
        <v>40</v>
      </c>
      <c r="S17" s="293" t="s">
        <v>708</v>
      </c>
      <c r="T17" s="293" t="s">
        <v>708</v>
      </c>
      <c r="U17" s="293"/>
      <c r="V17" s="291">
        <v>99.988292682926826</v>
      </c>
      <c r="W17" s="291">
        <f>+J17*V17/100</f>
        <v>216724.62439024384</v>
      </c>
      <c r="X17" s="291" t="s">
        <v>547</v>
      </c>
      <c r="Y17" s="296" t="s">
        <v>547</v>
      </c>
      <c r="Z17" s="296"/>
      <c r="AA17" s="296"/>
      <c r="AB17" s="291"/>
      <c r="AC17" s="294" t="s">
        <v>547</v>
      </c>
      <c r="AD17" s="294">
        <v>1</v>
      </c>
    </row>
    <row r="18" spans="1:30" x14ac:dyDescent="0.25">
      <c r="A18" s="478">
        <f t="shared" si="2"/>
        <v>17</v>
      </c>
      <c r="B18" s="481" t="s">
        <v>737</v>
      </c>
      <c r="C18" s="482">
        <v>141060</v>
      </c>
      <c r="D18" s="481" t="s">
        <v>720</v>
      </c>
      <c r="E18" s="481"/>
      <c r="F18" s="481"/>
      <c r="G18" s="291" t="s">
        <v>712</v>
      </c>
      <c r="H18" s="292">
        <v>319300</v>
      </c>
      <c r="I18" s="483">
        <v>1</v>
      </c>
      <c r="J18" s="293">
        <f t="shared" si="1"/>
        <v>319300</v>
      </c>
      <c r="K18" s="293">
        <v>0</v>
      </c>
      <c r="L18" s="293"/>
      <c r="M18" s="293"/>
      <c r="N18" s="293"/>
      <c r="O18" s="293">
        <v>0</v>
      </c>
      <c r="P18" s="293">
        <f t="shared" si="0"/>
        <v>319300</v>
      </c>
      <c r="Q18" s="293"/>
      <c r="R18" s="291">
        <v>40</v>
      </c>
      <c r="S18" s="293" t="s">
        <v>708</v>
      </c>
      <c r="T18" s="293" t="s">
        <v>708</v>
      </c>
      <c r="U18" s="293" t="s">
        <v>733</v>
      </c>
      <c r="V18" s="291" t="s">
        <v>711</v>
      </c>
      <c r="W18" s="291">
        <f>+P18</f>
        <v>319300</v>
      </c>
      <c r="X18" s="291" t="s">
        <v>712</v>
      </c>
      <c r="Y18" s="296"/>
      <c r="Z18" s="296"/>
      <c r="AA18" s="296"/>
      <c r="AB18" s="291"/>
      <c r="AC18" s="294" t="s">
        <v>547</v>
      </c>
      <c r="AD18" s="294">
        <v>1</v>
      </c>
    </row>
    <row r="19" spans="1:30" ht="13.5" customHeight="1" x14ac:dyDescent="0.25">
      <c r="A19" s="478">
        <f t="shared" si="2"/>
        <v>18</v>
      </c>
      <c r="B19" s="481" t="s">
        <v>738</v>
      </c>
      <c r="C19" s="482">
        <v>141100</v>
      </c>
      <c r="D19" s="481" t="s">
        <v>739</v>
      </c>
      <c r="E19" s="481"/>
      <c r="F19" s="481"/>
      <c r="G19" s="291" t="str">
        <f>+X19</f>
        <v>SZ</v>
      </c>
      <c r="H19" s="292">
        <v>413900</v>
      </c>
      <c r="I19" s="483">
        <v>1</v>
      </c>
      <c r="J19" s="293">
        <f t="shared" si="1"/>
        <v>413900</v>
      </c>
      <c r="K19" s="293"/>
      <c r="L19" s="293"/>
      <c r="M19" s="293"/>
      <c r="N19" s="293"/>
      <c r="O19" s="293"/>
      <c r="P19" s="293">
        <f t="shared" si="0"/>
        <v>413900</v>
      </c>
      <c r="Q19" s="293"/>
      <c r="R19" s="291">
        <v>40</v>
      </c>
      <c r="S19" s="293" t="s">
        <v>708</v>
      </c>
      <c r="T19" s="293" t="s">
        <v>708</v>
      </c>
      <c r="U19" s="293" t="s">
        <v>733</v>
      </c>
      <c r="V19" s="291" t="s">
        <v>711</v>
      </c>
      <c r="W19" s="291">
        <f>+P19</f>
        <v>413900</v>
      </c>
      <c r="X19" s="291" t="s">
        <v>712</v>
      </c>
      <c r="Y19" s="296"/>
      <c r="Z19" s="296"/>
      <c r="AA19" s="296"/>
      <c r="AB19" s="291"/>
      <c r="AC19" s="294" t="s">
        <v>547</v>
      </c>
      <c r="AD19" s="294">
        <v>1</v>
      </c>
    </row>
    <row r="20" spans="1:30" ht="13.5" customHeight="1" x14ac:dyDescent="0.25">
      <c r="A20" s="478">
        <f t="shared" si="2"/>
        <v>19</v>
      </c>
      <c r="B20" s="481" t="s">
        <v>740</v>
      </c>
      <c r="C20" s="482">
        <v>1410700</v>
      </c>
      <c r="D20" s="481" t="s">
        <v>741</v>
      </c>
      <c r="E20" s="481"/>
      <c r="F20" s="481"/>
      <c r="G20" s="291" t="str">
        <f>+X20</f>
        <v>SZ</v>
      </c>
      <c r="H20" s="292">
        <v>390700</v>
      </c>
      <c r="I20" s="483">
        <v>1</v>
      </c>
      <c r="J20" s="293">
        <f t="shared" si="1"/>
        <v>390700</v>
      </c>
      <c r="K20" s="293"/>
      <c r="L20" s="293"/>
      <c r="M20" s="293"/>
      <c r="N20" s="293"/>
      <c r="O20" s="293"/>
      <c r="P20" s="293">
        <f t="shared" si="0"/>
        <v>390700</v>
      </c>
      <c r="Q20" s="293"/>
      <c r="R20" s="291">
        <v>40</v>
      </c>
      <c r="S20" s="293" t="s">
        <v>708</v>
      </c>
      <c r="T20" s="293" t="s">
        <v>708</v>
      </c>
      <c r="U20" s="293" t="s">
        <v>733</v>
      </c>
      <c r="V20" s="291" t="s">
        <v>711</v>
      </c>
      <c r="W20" s="291">
        <f>+P20</f>
        <v>390700</v>
      </c>
      <c r="X20" s="291" t="s">
        <v>712</v>
      </c>
      <c r="Y20" s="296"/>
      <c r="Z20" s="296"/>
      <c r="AA20" s="296"/>
      <c r="AB20" s="291"/>
      <c r="AC20" s="294" t="s">
        <v>547</v>
      </c>
      <c r="AD20" s="294">
        <v>1</v>
      </c>
    </row>
    <row r="21" spans="1:30" ht="13.5" customHeight="1" x14ac:dyDescent="0.25">
      <c r="A21" s="478">
        <f t="shared" si="2"/>
        <v>20</v>
      </c>
      <c r="B21" s="481" t="s">
        <v>742</v>
      </c>
      <c r="C21" s="482">
        <v>1411770</v>
      </c>
      <c r="D21" s="481" t="s">
        <v>743</v>
      </c>
      <c r="E21" s="481"/>
      <c r="F21" s="481"/>
      <c r="G21" s="291" t="str">
        <f>+Y21</f>
        <v>F</v>
      </c>
      <c r="H21" s="292">
        <v>42500</v>
      </c>
      <c r="I21" s="483">
        <v>6</v>
      </c>
      <c r="J21" s="293">
        <f t="shared" si="1"/>
        <v>255000</v>
      </c>
      <c r="K21" s="293">
        <f>ROUND(J21*30%,0)</f>
        <v>76500</v>
      </c>
      <c r="L21" s="293"/>
      <c r="M21" s="293"/>
      <c r="N21" s="293"/>
      <c r="O21" s="293"/>
      <c r="P21" s="293">
        <f t="shared" si="0"/>
        <v>331500</v>
      </c>
      <c r="Q21" s="293"/>
      <c r="R21" s="291">
        <v>40</v>
      </c>
      <c r="S21" s="293" t="s">
        <v>708</v>
      </c>
      <c r="T21" s="293" t="s">
        <v>708</v>
      </c>
      <c r="U21" s="293"/>
      <c r="V21" s="291">
        <v>100</v>
      </c>
      <c r="W21" s="291">
        <f t="shared" ref="W21:W27" si="4">+J21*V21/100</f>
        <v>255000</v>
      </c>
      <c r="X21" s="291"/>
      <c r="Y21" s="296" t="s">
        <v>547</v>
      </c>
      <c r="Z21" s="296"/>
      <c r="AA21" s="296"/>
      <c r="AB21" s="291"/>
      <c r="AC21" s="294" t="s">
        <v>547</v>
      </c>
      <c r="AD21" s="294">
        <v>1</v>
      </c>
    </row>
    <row r="22" spans="1:30" ht="13.5" customHeight="1" x14ac:dyDescent="0.25">
      <c r="A22" s="478">
        <f t="shared" si="2"/>
        <v>21</v>
      </c>
      <c r="B22" s="481" t="s">
        <v>744</v>
      </c>
      <c r="C22" s="482">
        <v>142047</v>
      </c>
      <c r="D22" s="481" t="s">
        <v>745</v>
      </c>
      <c r="E22" s="481"/>
      <c r="F22" s="481"/>
      <c r="G22" s="291" t="s">
        <v>717</v>
      </c>
      <c r="H22" s="292">
        <v>42500</v>
      </c>
      <c r="I22" s="515">
        <v>2.2000000000000002</v>
      </c>
      <c r="J22" s="293">
        <f t="shared" si="1"/>
        <v>93500.000000000015</v>
      </c>
      <c r="K22" s="293">
        <f>ROUND(J22*20%,0)</f>
        <v>18700</v>
      </c>
      <c r="L22" s="293">
        <f>180500-K22-J22</f>
        <v>68299.999999999985</v>
      </c>
      <c r="M22" s="293"/>
      <c r="N22" s="293"/>
      <c r="O22" s="293"/>
      <c r="P22" s="293">
        <f t="shared" si="0"/>
        <v>180500</v>
      </c>
      <c r="Q22" s="293"/>
      <c r="R22" s="291">
        <v>40</v>
      </c>
      <c r="S22" s="293" t="s">
        <v>708</v>
      </c>
      <c r="T22" s="293" t="s">
        <v>708</v>
      </c>
      <c r="U22" s="293" t="s">
        <v>733</v>
      </c>
      <c r="V22" s="291">
        <v>100</v>
      </c>
      <c r="W22" s="291">
        <f t="shared" si="4"/>
        <v>93500.000000000015</v>
      </c>
      <c r="X22" s="291"/>
      <c r="Y22" s="296"/>
      <c r="Z22" s="296" t="s">
        <v>717</v>
      </c>
      <c r="AA22" s="296"/>
      <c r="AB22" s="291"/>
      <c r="AC22" s="294" t="s">
        <v>717</v>
      </c>
      <c r="AD22" s="294">
        <v>1</v>
      </c>
    </row>
    <row r="23" spans="1:30" ht="13.5" customHeight="1" x14ac:dyDescent="0.25">
      <c r="A23" s="478">
        <f t="shared" si="2"/>
        <v>22</v>
      </c>
      <c r="B23" s="481" t="s">
        <v>549</v>
      </c>
      <c r="C23" s="482">
        <v>141137</v>
      </c>
      <c r="D23" s="481" t="s">
        <v>746</v>
      </c>
      <c r="E23" s="481"/>
      <c r="F23" s="481"/>
      <c r="G23" s="291" t="str">
        <f>+Y23</f>
        <v>F</v>
      </c>
      <c r="H23" s="292">
        <v>42500</v>
      </c>
      <c r="I23" s="483">
        <v>5.3</v>
      </c>
      <c r="J23" s="293">
        <f t="shared" si="1"/>
        <v>225250</v>
      </c>
      <c r="K23" s="293">
        <f>ROUND(J23*30%,0)</f>
        <v>67575</v>
      </c>
      <c r="L23" s="293"/>
      <c r="M23" s="293"/>
      <c r="N23" s="293"/>
      <c r="O23" s="293">
        <v>6375</v>
      </c>
      <c r="P23" s="293">
        <f t="shared" si="0"/>
        <v>299200</v>
      </c>
      <c r="Q23" s="293"/>
      <c r="R23" s="291">
        <v>40</v>
      </c>
      <c r="S23" s="293" t="s">
        <v>708</v>
      </c>
      <c r="T23" s="293" t="s">
        <v>708</v>
      </c>
      <c r="U23" s="293"/>
      <c r="V23" s="291">
        <v>100</v>
      </c>
      <c r="W23" s="291">
        <f t="shared" si="4"/>
        <v>225250</v>
      </c>
      <c r="X23" s="291"/>
      <c r="Y23" s="296" t="s">
        <v>547</v>
      </c>
      <c r="Z23" s="296"/>
      <c r="AA23" s="296"/>
      <c r="AB23" s="291"/>
      <c r="AC23" s="294" t="s">
        <v>547</v>
      </c>
      <c r="AD23" s="294">
        <v>1</v>
      </c>
    </row>
    <row r="24" spans="1:30" ht="13.5" customHeight="1" x14ac:dyDescent="0.25">
      <c r="A24" s="478">
        <f t="shared" si="2"/>
        <v>23</v>
      </c>
      <c r="B24" s="481" t="s">
        <v>907</v>
      </c>
      <c r="C24" s="482">
        <v>140077</v>
      </c>
      <c r="D24" s="481"/>
      <c r="E24" s="481" t="s">
        <v>706</v>
      </c>
      <c r="F24" s="481" t="s">
        <v>747</v>
      </c>
      <c r="G24" s="291" t="str">
        <f>+Y24</f>
        <v>F</v>
      </c>
      <c r="H24" s="292">
        <v>42500</v>
      </c>
      <c r="I24" s="483">
        <v>7</v>
      </c>
      <c r="J24" s="293">
        <v>321300</v>
      </c>
      <c r="K24" s="293">
        <f>ROUND(J24*30%,0)</f>
        <v>96390</v>
      </c>
      <c r="L24" s="293"/>
      <c r="M24" s="293">
        <f>+J24*0.1</f>
        <v>32130</v>
      </c>
      <c r="N24" s="293"/>
      <c r="O24" s="293"/>
      <c r="P24" s="293">
        <f t="shared" si="0"/>
        <v>449800</v>
      </c>
      <c r="Q24" s="293"/>
      <c r="R24" s="291">
        <v>40</v>
      </c>
      <c r="S24" s="293" t="s">
        <v>708</v>
      </c>
      <c r="T24" s="293" t="s">
        <v>708</v>
      </c>
      <c r="U24" s="293"/>
      <c r="V24" s="291">
        <v>104</v>
      </c>
      <c r="W24" s="291">
        <f t="shared" si="4"/>
        <v>334152</v>
      </c>
      <c r="X24" s="291"/>
      <c r="Y24" s="296" t="s">
        <v>547</v>
      </c>
      <c r="Z24" s="296"/>
      <c r="AA24" s="296"/>
      <c r="AB24" s="291"/>
      <c r="AC24" s="294" t="s">
        <v>547</v>
      </c>
      <c r="AD24" s="294">
        <v>1</v>
      </c>
    </row>
    <row r="25" spans="1:30" ht="13.5" customHeight="1" x14ac:dyDescent="0.25">
      <c r="A25" s="478">
        <f t="shared" si="2"/>
        <v>24</v>
      </c>
      <c r="B25" s="481" t="s">
        <v>748</v>
      </c>
      <c r="C25" s="482">
        <v>142147</v>
      </c>
      <c r="D25" s="481" t="s">
        <v>749</v>
      </c>
      <c r="E25" s="481"/>
      <c r="F25" s="481"/>
      <c r="G25" s="291" t="s">
        <v>717</v>
      </c>
      <c r="H25" s="292">
        <v>42500</v>
      </c>
      <c r="I25" s="483">
        <v>2.65</v>
      </c>
      <c r="J25" s="293">
        <v>210375</v>
      </c>
      <c r="K25" s="293">
        <f>ROUND(J25*20%,0)</f>
        <v>42075</v>
      </c>
      <c r="L25" s="293"/>
      <c r="M25" s="293"/>
      <c r="N25" s="293"/>
      <c r="O25" s="293"/>
      <c r="P25" s="293">
        <f t="shared" si="0"/>
        <v>252500</v>
      </c>
      <c r="Q25" s="293"/>
      <c r="R25" s="291">
        <v>40</v>
      </c>
      <c r="S25" s="293" t="s">
        <v>708</v>
      </c>
      <c r="T25" s="293" t="s">
        <v>750</v>
      </c>
      <c r="U25" s="293"/>
      <c r="V25" s="291">
        <v>150</v>
      </c>
      <c r="W25" s="291">
        <f t="shared" si="4"/>
        <v>315562.5</v>
      </c>
      <c r="X25" s="291"/>
      <c r="Y25" s="291"/>
      <c r="Z25" s="291" t="s">
        <v>717</v>
      </c>
      <c r="AA25" s="291"/>
      <c r="AB25" s="291"/>
      <c r="AC25" s="294" t="s">
        <v>717</v>
      </c>
      <c r="AD25" s="294">
        <v>1</v>
      </c>
    </row>
    <row r="26" spans="1:30" ht="13.5" customHeight="1" x14ac:dyDescent="0.25">
      <c r="A26" s="478">
        <f t="shared" si="2"/>
        <v>25</v>
      </c>
      <c r="B26" s="481" t="s">
        <v>751</v>
      </c>
      <c r="C26" s="482">
        <v>1421770</v>
      </c>
      <c r="D26" s="481" t="s">
        <v>716</v>
      </c>
      <c r="E26" s="481"/>
      <c r="F26" s="481"/>
      <c r="G26" s="291" t="s">
        <v>717</v>
      </c>
      <c r="H26" s="292">
        <v>42500</v>
      </c>
      <c r="I26" s="483">
        <v>4.4000000000000004</v>
      </c>
      <c r="J26" s="293">
        <v>237490</v>
      </c>
      <c r="K26" s="293">
        <f>ROUND(J26*20%,0)</f>
        <v>47498</v>
      </c>
      <c r="L26" s="293"/>
      <c r="M26" s="293"/>
      <c r="N26" s="293"/>
      <c r="O26" s="293"/>
      <c r="P26" s="293">
        <f t="shared" si="0"/>
        <v>285000</v>
      </c>
      <c r="Q26" s="293"/>
      <c r="R26" s="291">
        <v>40</v>
      </c>
      <c r="S26" s="293" t="s">
        <v>708</v>
      </c>
      <c r="T26" s="293" t="s">
        <v>750</v>
      </c>
      <c r="U26" s="293"/>
      <c r="V26" s="291">
        <v>127</v>
      </c>
      <c r="W26" s="291">
        <f t="shared" si="4"/>
        <v>301612.3</v>
      </c>
      <c r="X26" s="291"/>
      <c r="Y26" s="291"/>
      <c r="Z26" s="291" t="s">
        <v>717</v>
      </c>
      <c r="AA26" s="291"/>
      <c r="AB26" s="291"/>
      <c r="AC26" s="294" t="s">
        <v>717</v>
      </c>
      <c r="AD26" s="294">
        <v>1</v>
      </c>
    </row>
    <row r="27" spans="1:30" ht="13.5" customHeight="1" x14ac:dyDescent="0.25">
      <c r="A27" s="478">
        <f t="shared" si="2"/>
        <v>26</v>
      </c>
      <c r="B27" s="481" t="s">
        <v>752</v>
      </c>
      <c r="C27" s="482">
        <v>141107</v>
      </c>
      <c r="D27" s="481" t="s">
        <v>732</v>
      </c>
      <c r="E27" s="481"/>
      <c r="F27" s="481"/>
      <c r="G27" s="291" t="s">
        <v>547</v>
      </c>
      <c r="H27" s="292">
        <v>42500</v>
      </c>
      <c r="I27" s="483">
        <v>5.0999999999999996</v>
      </c>
      <c r="J27" s="293">
        <v>238425</v>
      </c>
      <c r="K27" s="293">
        <f>ROUND(J27*30%,0)</f>
        <v>71528</v>
      </c>
      <c r="L27" s="293"/>
      <c r="M27" s="293"/>
      <c r="N27" s="293"/>
      <c r="O27" s="293">
        <v>31875</v>
      </c>
      <c r="P27" s="293">
        <f t="shared" si="0"/>
        <v>341800</v>
      </c>
      <c r="Q27" s="293"/>
      <c r="R27" s="291">
        <v>40</v>
      </c>
      <c r="S27" s="293" t="s">
        <v>708</v>
      </c>
      <c r="T27" s="293" t="s">
        <v>750</v>
      </c>
      <c r="U27" s="293"/>
      <c r="V27" s="291">
        <v>100</v>
      </c>
      <c r="W27" s="291">
        <f t="shared" si="4"/>
        <v>238425</v>
      </c>
      <c r="X27" s="291"/>
      <c r="Y27" s="296" t="s">
        <v>547</v>
      </c>
      <c r="Z27" s="296"/>
      <c r="AA27" s="296"/>
      <c r="AB27" s="291"/>
      <c r="AC27" s="294" t="s">
        <v>547</v>
      </c>
      <c r="AD27" s="294">
        <v>1</v>
      </c>
    </row>
    <row r="28" spans="1:30" ht="13.5" customHeight="1" x14ac:dyDescent="0.25">
      <c r="A28" s="478">
        <f t="shared" si="2"/>
        <v>27</v>
      </c>
      <c r="B28" s="484" t="s">
        <v>886</v>
      </c>
      <c r="C28" s="482">
        <v>141087</v>
      </c>
      <c r="D28" s="481" t="s">
        <v>753</v>
      </c>
      <c r="E28" s="481"/>
      <c r="F28" s="481"/>
      <c r="G28" s="291" t="s">
        <v>547</v>
      </c>
      <c r="H28" s="292">
        <v>42500</v>
      </c>
      <c r="I28" s="483">
        <v>4.4000000000000004</v>
      </c>
      <c r="J28" s="293">
        <f t="shared" si="1"/>
        <v>187000.00000000003</v>
      </c>
      <c r="K28" s="293">
        <f>ROUND(J28*30%,0)</f>
        <v>56100</v>
      </c>
      <c r="L28" s="293"/>
      <c r="M28" s="293"/>
      <c r="N28" s="293"/>
      <c r="O28" s="293"/>
      <c r="P28" s="293">
        <f t="shared" si="0"/>
        <v>243100</v>
      </c>
      <c r="Q28" s="293"/>
      <c r="R28" s="291">
        <v>40</v>
      </c>
      <c r="S28" s="293" t="s">
        <v>708</v>
      </c>
      <c r="T28" s="293" t="s">
        <v>708</v>
      </c>
      <c r="U28" s="293"/>
      <c r="V28" s="291"/>
      <c r="W28" s="291"/>
      <c r="X28" s="291"/>
      <c r="Y28" s="291"/>
      <c r="Z28" s="291"/>
      <c r="AA28" s="291"/>
      <c r="AB28" s="291"/>
      <c r="AC28" s="294" t="s">
        <v>547</v>
      </c>
      <c r="AD28" s="294">
        <v>1</v>
      </c>
    </row>
    <row r="29" spans="1:30" ht="13.5" customHeight="1" x14ac:dyDescent="0.25">
      <c r="A29" s="478">
        <f t="shared" si="2"/>
        <v>28</v>
      </c>
      <c r="B29" s="484" t="s">
        <v>754</v>
      </c>
      <c r="C29" s="488">
        <v>141147</v>
      </c>
      <c r="D29" s="484" t="s">
        <v>730</v>
      </c>
      <c r="E29" s="484"/>
      <c r="F29" s="484"/>
      <c r="G29" s="291" t="s">
        <v>547</v>
      </c>
      <c r="H29" s="292">
        <v>42500</v>
      </c>
      <c r="I29" s="483">
        <v>5.6</v>
      </c>
      <c r="J29" s="293">
        <f t="shared" si="1"/>
        <v>237999.99999999997</v>
      </c>
      <c r="K29" s="293">
        <f>ROUND(J29*30%,0)</f>
        <v>71400</v>
      </c>
      <c r="L29" s="293"/>
      <c r="M29" s="293"/>
      <c r="N29" s="293"/>
      <c r="O29" s="293"/>
      <c r="P29" s="293">
        <f t="shared" si="0"/>
        <v>309400</v>
      </c>
      <c r="Q29" s="486"/>
      <c r="R29" s="291"/>
      <c r="S29" s="293" t="s">
        <v>708</v>
      </c>
      <c r="T29" s="293" t="s">
        <v>750</v>
      </c>
      <c r="U29" s="293"/>
      <c r="V29" s="291">
        <v>100</v>
      </c>
      <c r="W29" s="291">
        <f t="shared" ref="W29:W34" si="5">+J29*V29/100</f>
        <v>237999.99999999997</v>
      </c>
      <c r="X29" s="480"/>
      <c r="Y29" s="480"/>
      <c r="Z29" s="480"/>
      <c r="AA29" s="480"/>
      <c r="AB29" s="480"/>
      <c r="AC29" s="294" t="s">
        <v>547</v>
      </c>
      <c r="AD29" s="294">
        <v>1</v>
      </c>
    </row>
    <row r="30" spans="1:30" ht="13.5" customHeight="1" x14ac:dyDescent="0.25">
      <c r="A30" s="478">
        <f t="shared" si="2"/>
        <v>29</v>
      </c>
      <c r="B30" s="481" t="s">
        <v>755</v>
      </c>
      <c r="C30" s="482">
        <v>144167</v>
      </c>
      <c r="D30" s="481" t="s">
        <v>756</v>
      </c>
      <c r="E30" s="481"/>
      <c r="F30" s="481"/>
      <c r="G30" s="291" t="s">
        <v>547</v>
      </c>
      <c r="H30" s="292">
        <v>42500</v>
      </c>
      <c r="I30" s="483">
        <v>5.8</v>
      </c>
      <c r="J30" s="293">
        <v>283475</v>
      </c>
      <c r="K30" s="293">
        <f>ROUND(J30*30%,0)</f>
        <v>85043</v>
      </c>
      <c r="L30" s="293"/>
      <c r="M30" s="293"/>
      <c r="N30" s="293"/>
      <c r="O30" s="293"/>
      <c r="P30" s="293">
        <f t="shared" si="0"/>
        <v>368500</v>
      </c>
      <c r="Q30" s="293"/>
      <c r="R30" s="291">
        <v>40</v>
      </c>
      <c r="S30" s="293" t="s">
        <v>708</v>
      </c>
      <c r="T30" s="293" t="s">
        <v>757</v>
      </c>
      <c r="U30" s="293"/>
      <c r="V30" s="291">
        <v>115</v>
      </c>
      <c r="W30" s="291">
        <f t="shared" si="5"/>
        <v>325996.25</v>
      </c>
      <c r="X30" s="291"/>
      <c r="Y30" s="291" t="s">
        <v>547</v>
      </c>
      <c r="Z30" s="291"/>
      <c r="AA30" s="291"/>
      <c r="AB30" s="291"/>
      <c r="AC30" s="294" t="s">
        <v>547</v>
      </c>
      <c r="AD30" s="294">
        <v>1</v>
      </c>
    </row>
    <row r="31" spans="1:30" ht="13.5" customHeight="1" x14ac:dyDescent="0.25">
      <c r="A31" s="478">
        <f t="shared" si="2"/>
        <v>30</v>
      </c>
      <c r="B31" s="481" t="s">
        <v>758</v>
      </c>
      <c r="C31" s="482">
        <v>1411570</v>
      </c>
      <c r="D31" s="481" t="s">
        <v>727</v>
      </c>
      <c r="E31" s="481"/>
      <c r="F31" s="481"/>
      <c r="G31" s="291" t="s">
        <v>547</v>
      </c>
      <c r="H31" s="292">
        <v>42500</v>
      </c>
      <c r="I31" s="483">
        <v>5.7</v>
      </c>
      <c r="J31" s="293">
        <f t="shared" si="1"/>
        <v>242250</v>
      </c>
      <c r="K31" s="293">
        <f>ROUND(J31*30%,0)</f>
        <v>72675</v>
      </c>
      <c r="L31" s="293"/>
      <c r="M31" s="293"/>
      <c r="N31" s="293"/>
      <c r="O31" s="293"/>
      <c r="P31" s="293">
        <f t="shared" si="0"/>
        <v>314900</v>
      </c>
      <c r="Q31" s="293"/>
      <c r="R31" s="291">
        <v>40</v>
      </c>
      <c r="S31" s="293" t="s">
        <v>708</v>
      </c>
      <c r="T31" s="293" t="s">
        <v>757</v>
      </c>
      <c r="U31" s="293"/>
      <c r="V31" s="291">
        <v>100</v>
      </c>
      <c r="W31" s="291">
        <f t="shared" si="5"/>
        <v>242250</v>
      </c>
      <c r="X31" s="291"/>
      <c r="Y31" s="291" t="s">
        <v>547</v>
      </c>
      <c r="Z31" s="291"/>
      <c r="AA31" s="291"/>
      <c r="AB31" s="291"/>
      <c r="AC31" s="294" t="s">
        <v>547</v>
      </c>
      <c r="AD31" s="294">
        <v>1</v>
      </c>
    </row>
    <row r="32" spans="1:30" ht="13.5" customHeight="1" x14ac:dyDescent="0.25">
      <c r="A32" s="478">
        <f t="shared" si="2"/>
        <v>31</v>
      </c>
      <c r="B32" s="512" t="s">
        <v>759</v>
      </c>
      <c r="C32" s="482">
        <v>143000</v>
      </c>
      <c r="D32" s="481" t="s">
        <v>723</v>
      </c>
      <c r="E32" s="481"/>
      <c r="F32" s="481"/>
      <c r="G32" s="291" t="s">
        <v>724</v>
      </c>
      <c r="H32" s="292">
        <v>1</v>
      </c>
      <c r="I32" s="292">
        <v>198600</v>
      </c>
      <c r="J32" s="293">
        <f t="shared" si="1"/>
        <v>198600</v>
      </c>
      <c r="K32" s="293">
        <v>0</v>
      </c>
      <c r="L32" s="293"/>
      <c r="M32" s="293"/>
      <c r="N32" s="293"/>
      <c r="O32" s="293"/>
      <c r="P32" s="293">
        <f t="shared" si="0"/>
        <v>198600</v>
      </c>
      <c r="Q32" s="293"/>
      <c r="R32" s="291">
        <v>40</v>
      </c>
      <c r="S32" s="293" t="s">
        <v>708</v>
      </c>
      <c r="T32" s="293" t="s">
        <v>757</v>
      </c>
      <c r="U32" s="293"/>
      <c r="V32" s="291">
        <v>110</v>
      </c>
      <c r="W32" s="291">
        <f t="shared" si="5"/>
        <v>218460</v>
      </c>
      <c r="X32" s="291"/>
      <c r="Y32" s="291"/>
      <c r="Z32" s="291"/>
      <c r="AA32" s="291" t="s">
        <v>724</v>
      </c>
      <c r="AB32" s="291"/>
      <c r="AC32" s="294" t="s">
        <v>717</v>
      </c>
      <c r="AD32" s="294">
        <v>1</v>
      </c>
    </row>
    <row r="33" spans="1:30" ht="13.5" customHeight="1" x14ac:dyDescent="0.25">
      <c r="A33" s="478">
        <f t="shared" si="2"/>
        <v>32</v>
      </c>
      <c r="B33" s="481" t="s">
        <v>760</v>
      </c>
      <c r="C33" s="482">
        <v>141127</v>
      </c>
      <c r="D33" s="481" t="s">
        <v>800</v>
      </c>
      <c r="E33" s="481"/>
      <c r="F33" s="481"/>
      <c r="G33" s="291" t="s">
        <v>547</v>
      </c>
      <c r="H33" s="292">
        <v>42500</v>
      </c>
      <c r="I33" s="483">
        <v>5.2</v>
      </c>
      <c r="J33" s="293">
        <v>247520</v>
      </c>
      <c r="K33" s="293">
        <f>ROUND(J33*30%,0)</f>
        <v>74256</v>
      </c>
      <c r="L33" s="293"/>
      <c r="M33" s="293"/>
      <c r="N33" s="293"/>
      <c r="O33" s="293"/>
      <c r="P33" s="293">
        <f t="shared" si="0"/>
        <v>321800</v>
      </c>
      <c r="Q33" s="293"/>
      <c r="R33" s="291">
        <v>40</v>
      </c>
      <c r="S33" s="293" t="s">
        <v>708</v>
      </c>
      <c r="T33" s="293" t="s">
        <v>757</v>
      </c>
      <c r="U33" s="293"/>
      <c r="V33" s="291">
        <v>110</v>
      </c>
      <c r="W33" s="291">
        <f t="shared" si="5"/>
        <v>272272</v>
      </c>
      <c r="X33" s="291"/>
      <c r="Y33" s="291" t="s">
        <v>547</v>
      </c>
      <c r="Z33" s="291"/>
      <c r="AA33" s="291"/>
      <c r="AB33" s="291"/>
      <c r="AC33" s="294" t="s">
        <v>547</v>
      </c>
      <c r="AD33" s="294">
        <v>1</v>
      </c>
    </row>
    <row r="34" spans="1:30" ht="13.5" customHeight="1" x14ac:dyDescent="0.25">
      <c r="A34" s="478">
        <f t="shared" si="2"/>
        <v>33</v>
      </c>
      <c r="B34" s="489" t="s">
        <v>761</v>
      </c>
      <c r="C34" s="490">
        <v>1400680</v>
      </c>
      <c r="D34" s="489"/>
      <c r="E34" s="489" t="s">
        <v>762</v>
      </c>
      <c r="F34" s="489"/>
      <c r="G34" s="291" t="s">
        <v>547</v>
      </c>
      <c r="H34" s="292">
        <v>42500</v>
      </c>
      <c r="I34" s="483">
        <v>7.5</v>
      </c>
      <c r="J34" s="293">
        <v>350625</v>
      </c>
      <c r="K34" s="293">
        <f>ROUND(J34*30%,0)</f>
        <v>105188</v>
      </c>
      <c r="L34" s="293"/>
      <c r="M34" s="293">
        <f>+J34*0.15</f>
        <v>52593.75</v>
      </c>
      <c r="N34" s="293"/>
      <c r="O34" s="293"/>
      <c r="P34" s="293">
        <f t="shared" ref="P34:P65" si="6">ROUND(SUM(J34:O34)/100,0)*100+Q34</f>
        <v>508400</v>
      </c>
      <c r="Q34" s="293"/>
      <c r="R34" s="291">
        <v>40</v>
      </c>
      <c r="S34" s="293" t="s">
        <v>763</v>
      </c>
      <c r="T34" s="293" t="s">
        <v>763</v>
      </c>
      <c r="U34" s="293"/>
      <c r="V34" s="291">
        <v>105</v>
      </c>
      <c r="W34" s="291">
        <f t="shared" si="5"/>
        <v>368156.25</v>
      </c>
      <c r="X34" s="291"/>
      <c r="Y34" s="291" t="s">
        <v>547</v>
      </c>
      <c r="Z34" s="291"/>
      <c r="AA34" s="291"/>
      <c r="AB34" s="291"/>
      <c r="AC34" s="294" t="s">
        <v>547</v>
      </c>
      <c r="AD34" s="294">
        <v>1</v>
      </c>
    </row>
    <row r="35" spans="1:30" ht="13.5" customHeight="1" x14ac:dyDescent="0.25">
      <c r="A35" s="478">
        <f t="shared" si="2"/>
        <v>34</v>
      </c>
      <c r="B35" s="489" t="s">
        <v>764</v>
      </c>
      <c r="C35" s="490">
        <v>140077</v>
      </c>
      <c r="D35" s="489"/>
      <c r="E35" s="489" t="s">
        <v>747</v>
      </c>
      <c r="F35" s="489"/>
      <c r="G35" s="291" t="s">
        <v>547</v>
      </c>
      <c r="H35" s="292">
        <v>42500</v>
      </c>
      <c r="I35" s="483">
        <v>7</v>
      </c>
      <c r="J35" s="293">
        <v>312375</v>
      </c>
      <c r="K35" s="293">
        <f>ROUND(J35*30%,0)</f>
        <v>93713</v>
      </c>
      <c r="L35" s="293"/>
      <c r="M35" s="293">
        <f>+J35*0.1</f>
        <v>31237.5</v>
      </c>
      <c r="N35" s="293"/>
      <c r="O35" s="293">
        <v>25500</v>
      </c>
      <c r="P35" s="293">
        <f t="shared" si="6"/>
        <v>462800</v>
      </c>
      <c r="Q35" s="293"/>
      <c r="R35" s="291">
        <v>40</v>
      </c>
      <c r="S35" s="293" t="s">
        <v>763</v>
      </c>
      <c r="T35" s="293" t="s">
        <v>763</v>
      </c>
      <c r="U35" s="293"/>
      <c r="V35" s="291">
        <v>100</v>
      </c>
      <c r="W35" s="291">
        <f>IF(V35=100,J35,J35*V35/100)</f>
        <v>312375</v>
      </c>
      <c r="X35" s="291"/>
      <c r="Y35" s="291" t="s">
        <v>547</v>
      </c>
      <c r="Z35" s="291"/>
      <c r="AA35" s="291"/>
      <c r="AB35" s="291"/>
      <c r="AC35" s="294" t="s">
        <v>547</v>
      </c>
      <c r="AD35" s="294">
        <v>1</v>
      </c>
    </row>
    <row r="36" spans="1:30" ht="13.5" customHeight="1" x14ac:dyDescent="0.25">
      <c r="A36" s="478">
        <f t="shared" si="2"/>
        <v>35</v>
      </c>
      <c r="B36" s="491" t="s">
        <v>765</v>
      </c>
      <c r="C36" s="490">
        <v>143000</v>
      </c>
      <c r="D36" s="489" t="s">
        <v>723</v>
      </c>
      <c r="E36" s="489"/>
      <c r="F36" s="491"/>
      <c r="G36" s="291" t="s">
        <v>724</v>
      </c>
      <c r="H36" s="292">
        <v>1</v>
      </c>
      <c r="I36" s="292">
        <v>198600</v>
      </c>
      <c r="J36" s="293">
        <f t="shared" si="1"/>
        <v>198600</v>
      </c>
      <c r="K36" s="293">
        <v>0</v>
      </c>
      <c r="L36" s="293"/>
      <c r="M36" s="293"/>
      <c r="N36" s="293"/>
      <c r="O36" s="293"/>
      <c r="P36" s="293">
        <f t="shared" si="6"/>
        <v>198600</v>
      </c>
      <c r="Q36" s="486"/>
      <c r="R36" s="291">
        <v>40</v>
      </c>
      <c r="S36" s="293" t="s">
        <v>763</v>
      </c>
      <c r="T36" s="293" t="s">
        <v>763</v>
      </c>
      <c r="U36" s="293"/>
      <c r="V36" s="291">
        <v>110</v>
      </c>
      <c r="W36" s="291">
        <f>+J36*V36/100</f>
        <v>218460</v>
      </c>
      <c r="X36" s="291"/>
      <c r="Y36" s="291"/>
      <c r="Z36" s="291"/>
      <c r="AA36" s="291" t="s">
        <v>724</v>
      </c>
      <c r="AB36" s="291"/>
      <c r="AC36" s="294" t="s">
        <v>717</v>
      </c>
      <c r="AD36" s="294">
        <v>1</v>
      </c>
    </row>
    <row r="37" spans="1:30" ht="13.5" customHeight="1" x14ac:dyDescent="0.25">
      <c r="A37" s="478">
        <f t="shared" si="2"/>
        <v>36</v>
      </c>
      <c r="B37" s="489" t="s">
        <v>766</v>
      </c>
      <c r="C37" s="490">
        <v>141167</v>
      </c>
      <c r="D37" s="489" t="s">
        <v>767</v>
      </c>
      <c r="E37" s="489"/>
      <c r="F37" s="489"/>
      <c r="G37" s="291" t="s">
        <v>547</v>
      </c>
      <c r="H37" s="292">
        <v>42500</v>
      </c>
      <c r="I37" s="483">
        <v>5.7</v>
      </c>
      <c r="J37" s="293">
        <v>266220</v>
      </c>
      <c r="K37" s="293">
        <f>ROUND(J37*30%,0)</f>
        <v>79866</v>
      </c>
      <c r="L37" s="293"/>
      <c r="M37" s="293"/>
      <c r="N37" s="293"/>
      <c r="O37" s="293"/>
      <c r="P37" s="293">
        <f t="shared" si="6"/>
        <v>346100</v>
      </c>
      <c r="Q37" s="293"/>
      <c r="R37" s="291">
        <v>40</v>
      </c>
      <c r="S37" s="293" t="s">
        <v>768</v>
      </c>
      <c r="T37" s="293" t="s">
        <v>769</v>
      </c>
      <c r="U37" s="293"/>
      <c r="V37" s="291">
        <v>100</v>
      </c>
      <c r="W37" s="291">
        <f>IF(V37=100,J37,J37*V37/100)</f>
        <v>266220</v>
      </c>
      <c r="X37" s="291"/>
      <c r="Y37" s="291" t="s">
        <v>547</v>
      </c>
      <c r="Z37" s="291"/>
      <c r="AA37" s="291"/>
      <c r="AB37" s="291"/>
      <c r="AC37" s="294" t="s">
        <v>547</v>
      </c>
      <c r="AD37" s="294">
        <v>1</v>
      </c>
    </row>
    <row r="38" spans="1:30" ht="13.5" customHeight="1" x14ac:dyDescent="0.25">
      <c r="A38" s="478">
        <f t="shared" si="2"/>
        <v>37</v>
      </c>
      <c r="B38" s="489" t="s">
        <v>770</v>
      </c>
      <c r="C38" s="490">
        <v>144147</v>
      </c>
      <c r="D38" s="489" t="s">
        <v>705</v>
      </c>
      <c r="E38" s="489"/>
      <c r="F38" s="489"/>
      <c r="G38" s="291" t="s">
        <v>547</v>
      </c>
      <c r="H38" s="292">
        <v>42500</v>
      </c>
      <c r="I38" s="483">
        <v>5.6</v>
      </c>
      <c r="J38" s="293">
        <v>285500</v>
      </c>
      <c r="K38" s="293">
        <f>ROUND(J38*30%,0)</f>
        <v>85650</v>
      </c>
      <c r="L38" s="293"/>
      <c r="M38" s="293"/>
      <c r="N38" s="293"/>
      <c r="O38" s="293"/>
      <c r="P38" s="293">
        <f t="shared" si="6"/>
        <v>371200</v>
      </c>
      <c r="Q38" s="293"/>
      <c r="R38" s="291">
        <v>40</v>
      </c>
      <c r="S38" s="293" t="s">
        <v>768</v>
      </c>
      <c r="T38" s="293" t="s">
        <v>769</v>
      </c>
      <c r="U38" s="293"/>
      <c r="V38" s="291">
        <v>116</v>
      </c>
      <c r="W38" s="291">
        <f t="shared" ref="W38:W44" si="7">+J38*V38/100</f>
        <v>331180</v>
      </c>
      <c r="X38" s="291"/>
      <c r="Y38" s="291" t="s">
        <v>547</v>
      </c>
      <c r="Z38" s="291"/>
      <c r="AA38" s="291"/>
      <c r="AB38" s="291"/>
      <c r="AC38" s="294" t="s">
        <v>547</v>
      </c>
      <c r="AD38" s="294">
        <v>1</v>
      </c>
    </row>
    <row r="39" spans="1:30" ht="13.5" customHeight="1" x14ac:dyDescent="0.25">
      <c r="A39" s="478">
        <f t="shared" si="2"/>
        <v>38</v>
      </c>
      <c r="B39" s="489" t="s">
        <v>771</v>
      </c>
      <c r="C39" s="490">
        <v>141177</v>
      </c>
      <c r="D39" s="489" t="s">
        <v>743</v>
      </c>
      <c r="E39" s="489"/>
      <c r="F39" s="489"/>
      <c r="G39" s="291" t="s">
        <v>547</v>
      </c>
      <c r="H39" s="292">
        <v>42500</v>
      </c>
      <c r="I39" s="483">
        <v>5.8</v>
      </c>
      <c r="J39" s="293">
        <v>255000</v>
      </c>
      <c r="K39" s="293">
        <f>ROUND(J39*30%,0)</f>
        <v>76500</v>
      </c>
      <c r="L39" s="293"/>
      <c r="M39" s="293"/>
      <c r="N39" s="293"/>
      <c r="O39" s="293"/>
      <c r="P39" s="293">
        <f t="shared" si="6"/>
        <v>331500</v>
      </c>
      <c r="Q39" s="293"/>
      <c r="R39" s="291">
        <v>40</v>
      </c>
      <c r="S39" s="293" t="s">
        <v>768</v>
      </c>
      <c r="T39" s="293" t="s">
        <v>769</v>
      </c>
      <c r="U39" s="293"/>
      <c r="V39" s="291">
        <v>100</v>
      </c>
      <c r="W39" s="291">
        <f t="shared" si="7"/>
        <v>255000</v>
      </c>
      <c r="X39" s="291"/>
      <c r="Y39" s="291" t="s">
        <v>547</v>
      </c>
      <c r="Z39" s="291"/>
      <c r="AA39" s="291"/>
      <c r="AB39" s="291"/>
      <c r="AC39" s="294" t="s">
        <v>547</v>
      </c>
      <c r="AD39" s="294">
        <v>1</v>
      </c>
    </row>
    <row r="40" spans="1:30" ht="13.5" customHeight="1" x14ac:dyDescent="0.25">
      <c r="A40" s="478">
        <f t="shared" si="2"/>
        <v>39</v>
      </c>
      <c r="B40" s="491" t="s">
        <v>772</v>
      </c>
      <c r="C40" s="490">
        <v>143000</v>
      </c>
      <c r="D40" s="489" t="s">
        <v>723</v>
      </c>
      <c r="E40" s="489"/>
      <c r="F40" s="491"/>
      <c r="G40" s="291" t="s">
        <v>724</v>
      </c>
      <c r="H40" s="292">
        <v>1</v>
      </c>
      <c r="I40" s="292">
        <v>198600</v>
      </c>
      <c r="J40" s="293">
        <f t="shared" si="1"/>
        <v>198600</v>
      </c>
      <c r="K40" s="293">
        <v>0</v>
      </c>
      <c r="L40" s="293"/>
      <c r="M40" s="293"/>
      <c r="N40" s="293"/>
      <c r="O40" s="293"/>
      <c r="P40" s="293">
        <f t="shared" si="6"/>
        <v>198600</v>
      </c>
      <c r="Q40" s="293"/>
      <c r="R40" s="291">
        <v>40</v>
      </c>
      <c r="S40" s="293" t="s">
        <v>768</v>
      </c>
      <c r="T40" s="293" t="s">
        <v>769</v>
      </c>
      <c r="U40" s="293"/>
      <c r="V40" s="291">
        <v>110</v>
      </c>
      <c r="W40" s="291">
        <f t="shared" si="7"/>
        <v>218460</v>
      </c>
      <c r="X40" s="291"/>
      <c r="Y40" s="291"/>
      <c r="Z40" s="291"/>
      <c r="AA40" s="291" t="s">
        <v>724</v>
      </c>
      <c r="AB40" s="291"/>
      <c r="AC40" s="294" t="s">
        <v>717</v>
      </c>
      <c r="AD40" s="294">
        <v>1</v>
      </c>
    </row>
    <row r="41" spans="1:30" ht="13.5" customHeight="1" x14ac:dyDescent="0.25">
      <c r="A41" s="478">
        <f t="shared" si="2"/>
        <v>40</v>
      </c>
      <c r="B41" s="489" t="s">
        <v>773</v>
      </c>
      <c r="C41" s="490">
        <v>141168</v>
      </c>
      <c r="D41" s="489" t="s">
        <v>767</v>
      </c>
      <c r="E41" s="489"/>
      <c r="F41" s="489"/>
      <c r="G41" s="291" t="s">
        <v>547</v>
      </c>
      <c r="H41" s="292">
        <v>42500</v>
      </c>
      <c r="I41" s="483">
        <v>5.8</v>
      </c>
      <c r="J41" s="293">
        <v>258835</v>
      </c>
      <c r="K41" s="293">
        <f>ROUND(J41*30%,0)+1</f>
        <v>77652</v>
      </c>
      <c r="L41" s="293"/>
      <c r="M41" s="293"/>
      <c r="N41" s="293"/>
      <c r="O41" s="293"/>
      <c r="P41" s="293">
        <f t="shared" si="6"/>
        <v>336500</v>
      </c>
      <c r="Q41" s="293"/>
      <c r="R41" s="291">
        <v>40</v>
      </c>
      <c r="S41" s="293" t="s">
        <v>768</v>
      </c>
      <c r="T41" s="293" t="s">
        <v>769</v>
      </c>
      <c r="U41" s="293"/>
      <c r="V41" s="291">
        <v>105</v>
      </c>
      <c r="W41" s="291">
        <f t="shared" si="7"/>
        <v>271776.75</v>
      </c>
      <c r="X41" s="291"/>
      <c r="Y41" s="291" t="s">
        <v>547</v>
      </c>
      <c r="Z41" s="291"/>
      <c r="AA41" s="291"/>
      <c r="AB41" s="291"/>
      <c r="AC41" s="294" t="s">
        <v>547</v>
      </c>
      <c r="AD41" s="294">
        <v>1</v>
      </c>
    </row>
    <row r="42" spans="1:30" ht="13.5" customHeight="1" x14ac:dyDescent="0.25">
      <c r="A42" s="478">
        <f t="shared" si="2"/>
        <v>41</v>
      </c>
      <c r="B42" s="491" t="s">
        <v>908</v>
      </c>
      <c r="C42" s="490">
        <v>143000</v>
      </c>
      <c r="D42" s="489" t="s">
        <v>723</v>
      </c>
      <c r="E42" s="489"/>
      <c r="F42" s="489"/>
      <c r="G42" s="291" t="s">
        <v>724</v>
      </c>
      <c r="H42" s="292">
        <v>1</v>
      </c>
      <c r="I42" s="292">
        <v>198600</v>
      </c>
      <c r="J42" s="293">
        <f t="shared" si="1"/>
        <v>198600</v>
      </c>
      <c r="K42" s="293">
        <v>0</v>
      </c>
      <c r="L42" s="293"/>
      <c r="M42" s="293"/>
      <c r="N42" s="293"/>
      <c r="O42" s="293"/>
      <c r="P42" s="293">
        <f t="shared" si="6"/>
        <v>198600</v>
      </c>
      <c r="Q42" s="293"/>
      <c r="R42" s="291">
        <v>40</v>
      </c>
      <c r="S42" s="293" t="s">
        <v>768</v>
      </c>
      <c r="T42" s="293" t="s">
        <v>769</v>
      </c>
      <c r="U42" s="293"/>
      <c r="V42" s="291">
        <v>110</v>
      </c>
      <c r="W42" s="291">
        <f t="shared" si="7"/>
        <v>218460</v>
      </c>
      <c r="X42" s="291"/>
      <c r="Y42" s="291"/>
      <c r="Z42" s="291"/>
      <c r="AA42" s="291" t="s">
        <v>724</v>
      </c>
      <c r="AB42" s="291"/>
      <c r="AC42" s="294" t="s">
        <v>717</v>
      </c>
      <c r="AD42" s="294">
        <v>1</v>
      </c>
    </row>
    <row r="43" spans="1:30" ht="13.5" customHeight="1" x14ac:dyDescent="0.25">
      <c r="A43" s="478">
        <f t="shared" si="2"/>
        <v>42</v>
      </c>
      <c r="B43" s="489" t="s">
        <v>774</v>
      </c>
      <c r="C43" s="490">
        <v>141157</v>
      </c>
      <c r="D43" s="489" t="s">
        <v>727</v>
      </c>
      <c r="E43" s="489"/>
      <c r="F43" s="489"/>
      <c r="G43" s="291" t="s">
        <v>547</v>
      </c>
      <c r="H43" s="292">
        <v>42500</v>
      </c>
      <c r="I43" s="483">
        <v>5.7</v>
      </c>
      <c r="J43" s="293">
        <f t="shared" si="1"/>
        <v>242250</v>
      </c>
      <c r="K43" s="293">
        <f>ROUND(J43*30%,0)</f>
        <v>72675</v>
      </c>
      <c r="L43" s="293"/>
      <c r="M43" s="293"/>
      <c r="N43" s="293"/>
      <c r="O43" s="293"/>
      <c r="P43" s="293">
        <f t="shared" si="6"/>
        <v>314900</v>
      </c>
      <c r="Q43" s="293"/>
      <c r="R43" s="291">
        <v>40</v>
      </c>
      <c r="S43" s="293" t="s">
        <v>768</v>
      </c>
      <c r="T43" s="293" t="s">
        <v>769</v>
      </c>
      <c r="U43" s="293"/>
      <c r="V43" s="291">
        <v>100</v>
      </c>
      <c r="W43" s="291">
        <f t="shared" si="7"/>
        <v>242250</v>
      </c>
      <c r="X43" s="291"/>
      <c r="Y43" s="291" t="s">
        <v>547</v>
      </c>
      <c r="Z43" s="291"/>
      <c r="AA43" s="291"/>
      <c r="AB43" s="291"/>
      <c r="AC43" s="294" t="s">
        <v>717</v>
      </c>
      <c r="AD43" s="294">
        <v>1</v>
      </c>
    </row>
    <row r="44" spans="1:30" ht="13.5" customHeight="1" x14ac:dyDescent="0.25">
      <c r="A44" s="478">
        <f t="shared" si="2"/>
        <v>43</v>
      </c>
      <c r="B44" s="489" t="s">
        <v>775</v>
      </c>
      <c r="C44" s="490">
        <v>141177</v>
      </c>
      <c r="D44" s="489" t="s">
        <v>743</v>
      </c>
      <c r="E44" s="489"/>
      <c r="F44" s="489"/>
      <c r="G44" s="291" t="s">
        <v>547</v>
      </c>
      <c r="H44" s="292">
        <v>42500</v>
      </c>
      <c r="I44" s="483">
        <v>6</v>
      </c>
      <c r="J44" s="293">
        <v>257550</v>
      </c>
      <c r="K44" s="293">
        <f>ROUND(J44*30%,0)</f>
        <v>77265</v>
      </c>
      <c r="L44" s="293"/>
      <c r="M44" s="293"/>
      <c r="N44" s="293"/>
      <c r="O44" s="293"/>
      <c r="P44" s="293">
        <f t="shared" si="6"/>
        <v>334800</v>
      </c>
      <c r="Q44" s="293"/>
      <c r="R44" s="291">
        <v>40</v>
      </c>
      <c r="S44" s="293" t="s">
        <v>768</v>
      </c>
      <c r="T44" s="293" t="s">
        <v>769</v>
      </c>
      <c r="U44" s="293"/>
      <c r="V44" s="291">
        <v>101</v>
      </c>
      <c r="W44" s="291">
        <f t="shared" si="7"/>
        <v>260125.5</v>
      </c>
      <c r="X44" s="291"/>
      <c r="Y44" s="291" t="s">
        <v>547</v>
      </c>
      <c r="Z44" s="291"/>
      <c r="AA44" s="291"/>
      <c r="AB44" s="291"/>
      <c r="AC44" s="294" t="s">
        <v>547</v>
      </c>
      <c r="AD44" s="294">
        <v>1</v>
      </c>
    </row>
    <row r="45" spans="1:30" ht="14.25" customHeight="1" x14ac:dyDescent="0.25">
      <c r="A45" s="478">
        <f t="shared" si="2"/>
        <v>44</v>
      </c>
      <c r="B45" s="492" t="s">
        <v>776</v>
      </c>
      <c r="C45" s="493">
        <v>141087</v>
      </c>
      <c r="D45" s="492" t="s">
        <v>753</v>
      </c>
      <c r="E45" s="492"/>
      <c r="F45" s="492"/>
      <c r="G45" s="494" t="s">
        <v>547</v>
      </c>
      <c r="H45" s="292">
        <v>42500</v>
      </c>
      <c r="I45" s="483">
        <v>4.4000000000000004</v>
      </c>
      <c r="J45" s="293">
        <f t="shared" si="1"/>
        <v>187000.00000000003</v>
      </c>
      <c r="K45" s="495">
        <f>ROUND(J45*30%,0)</f>
        <v>56100</v>
      </c>
      <c r="L45" s="495"/>
      <c r="M45" s="495"/>
      <c r="N45" s="495"/>
      <c r="O45" s="495">
        <v>51000</v>
      </c>
      <c r="P45" s="293">
        <f t="shared" si="6"/>
        <v>294100</v>
      </c>
      <c r="Q45" s="293"/>
      <c r="R45" s="291">
        <v>40</v>
      </c>
      <c r="S45" s="293" t="s">
        <v>768</v>
      </c>
      <c r="T45" s="495" t="s">
        <v>777</v>
      </c>
      <c r="U45" s="495"/>
      <c r="V45" s="291">
        <v>100</v>
      </c>
      <c r="W45" s="291">
        <f>IF(V45=100,J45,J45*V45/100)</f>
        <v>187000.00000000003</v>
      </c>
      <c r="X45" s="494"/>
      <c r="Y45" s="494" t="s">
        <v>547</v>
      </c>
      <c r="Z45" s="494"/>
      <c r="AA45" s="494"/>
      <c r="AB45" s="494"/>
      <c r="AC45" s="496" t="s">
        <v>547</v>
      </c>
      <c r="AD45" s="496">
        <v>1</v>
      </c>
    </row>
    <row r="46" spans="1:30" ht="13.5" customHeight="1" x14ac:dyDescent="0.25">
      <c r="A46" s="478">
        <f t="shared" si="2"/>
        <v>45</v>
      </c>
      <c r="B46" s="492" t="s">
        <v>778</v>
      </c>
      <c r="C46" s="493">
        <v>141117</v>
      </c>
      <c r="D46" s="492" t="s">
        <v>732</v>
      </c>
      <c r="E46" s="492"/>
      <c r="F46" s="492"/>
      <c r="G46" s="291" t="s">
        <v>547</v>
      </c>
      <c r="H46" s="292">
        <v>42500</v>
      </c>
      <c r="I46" s="483">
        <v>5.0999999999999996</v>
      </c>
      <c r="J46" s="293">
        <v>234090</v>
      </c>
      <c r="K46" s="293">
        <f>ROUND(J46*30%,0)</f>
        <v>70227</v>
      </c>
      <c r="L46" s="293"/>
      <c r="M46" s="293"/>
      <c r="N46" s="293"/>
      <c r="O46" s="293">
        <v>42500</v>
      </c>
      <c r="P46" s="293">
        <f t="shared" si="6"/>
        <v>346800</v>
      </c>
      <c r="Q46" s="293"/>
      <c r="R46" s="291">
        <v>40</v>
      </c>
      <c r="S46" s="293" t="s">
        <v>768</v>
      </c>
      <c r="T46" s="495" t="s">
        <v>777</v>
      </c>
      <c r="U46" s="293"/>
      <c r="V46" s="291">
        <v>100</v>
      </c>
      <c r="W46" s="291">
        <f t="shared" ref="W46:W71" si="8">+J46*V46/100</f>
        <v>234090</v>
      </c>
      <c r="X46" s="291"/>
      <c r="Y46" s="291" t="s">
        <v>547</v>
      </c>
      <c r="Z46" s="291"/>
      <c r="AA46" s="291"/>
      <c r="AB46" s="291"/>
      <c r="AC46" s="294" t="s">
        <v>547</v>
      </c>
      <c r="AD46" s="294">
        <v>1</v>
      </c>
    </row>
    <row r="47" spans="1:30" ht="13.5" customHeight="1" x14ac:dyDescent="0.25">
      <c r="A47" s="478">
        <f t="shared" si="2"/>
        <v>46</v>
      </c>
      <c r="B47" s="497" t="s">
        <v>779</v>
      </c>
      <c r="C47" s="493">
        <v>1430000</v>
      </c>
      <c r="D47" s="492" t="s">
        <v>723</v>
      </c>
      <c r="E47" s="492"/>
      <c r="F47" s="492"/>
      <c r="G47" s="494" t="s">
        <v>724</v>
      </c>
      <c r="H47" s="292">
        <v>1</v>
      </c>
      <c r="I47" s="292">
        <v>198600</v>
      </c>
      <c r="J47" s="293">
        <f t="shared" si="1"/>
        <v>198600</v>
      </c>
      <c r="K47" s="495">
        <v>0</v>
      </c>
      <c r="L47" s="495"/>
      <c r="M47" s="495"/>
      <c r="N47" s="495"/>
      <c r="O47" s="495"/>
      <c r="P47" s="293">
        <f t="shared" si="6"/>
        <v>198600</v>
      </c>
      <c r="Q47" s="293"/>
      <c r="R47" s="291">
        <v>40</v>
      </c>
      <c r="S47" s="293" t="s">
        <v>768</v>
      </c>
      <c r="T47" s="495" t="s">
        <v>777</v>
      </c>
      <c r="U47" s="495"/>
      <c r="V47" s="291">
        <v>110</v>
      </c>
      <c r="W47" s="291">
        <f t="shared" si="8"/>
        <v>218460</v>
      </c>
      <c r="X47" s="494"/>
      <c r="Y47" s="494"/>
      <c r="Z47" s="494"/>
      <c r="AA47" s="494" t="s">
        <v>724</v>
      </c>
      <c r="AB47" s="494"/>
      <c r="AC47" s="496" t="s">
        <v>717</v>
      </c>
      <c r="AD47" s="496">
        <v>1</v>
      </c>
    </row>
    <row r="48" spans="1:30" ht="13.5" customHeight="1" x14ac:dyDescent="0.25">
      <c r="A48" s="478">
        <f t="shared" si="2"/>
        <v>47</v>
      </c>
      <c r="B48" s="492" t="s">
        <v>780</v>
      </c>
      <c r="C48" s="493">
        <v>141168</v>
      </c>
      <c r="D48" s="492" t="s">
        <v>767</v>
      </c>
      <c r="E48" s="492"/>
      <c r="F48" s="492"/>
      <c r="G48" s="291" t="s">
        <v>547</v>
      </c>
      <c r="H48" s="292">
        <v>42500</v>
      </c>
      <c r="I48" s="483">
        <v>5.8</v>
      </c>
      <c r="J48" s="293">
        <v>256380</v>
      </c>
      <c r="K48" s="293">
        <f>ROUND(J48*30%,0)</f>
        <v>76914</v>
      </c>
      <c r="L48" s="293"/>
      <c r="M48" s="293"/>
      <c r="N48" s="293"/>
      <c r="O48" s="293"/>
      <c r="P48" s="293">
        <f t="shared" si="6"/>
        <v>333300</v>
      </c>
      <c r="Q48" s="293"/>
      <c r="R48" s="291">
        <v>40</v>
      </c>
      <c r="S48" s="293" t="s">
        <v>768</v>
      </c>
      <c r="T48" s="495" t="s">
        <v>777</v>
      </c>
      <c r="U48" s="293"/>
      <c r="V48" s="291">
        <v>104</v>
      </c>
      <c r="W48" s="291">
        <f t="shared" si="8"/>
        <v>266635.2</v>
      </c>
      <c r="X48" s="291"/>
      <c r="Y48" s="291" t="s">
        <v>547</v>
      </c>
      <c r="Z48" s="291"/>
      <c r="AA48" s="291"/>
      <c r="AB48" s="291"/>
      <c r="AC48" s="294" t="s">
        <v>547</v>
      </c>
      <c r="AD48" s="294">
        <v>1</v>
      </c>
    </row>
    <row r="49" spans="1:32" ht="13.5" customHeight="1" x14ac:dyDescent="0.25">
      <c r="A49" s="478">
        <f t="shared" si="2"/>
        <v>48</v>
      </c>
      <c r="B49" s="492" t="s">
        <v>781</v>
      </c>
      <c r="C49" s="493">
        <v>141107</v>
      </c>
      <c r="D49" s="492" t="s">
        <v>782</v>
      </c>
      <c r="E49" s="492"/>
      <c r="F49" s="492"/>
      <c r="G49" s="291" t="s">
        <v>547</v>
      </c>
      <c r="H49" s="292">
        <v>42500</v>
      </c>
      <c r="I49" s="483">
        <v>4.8</v>
      </c>
      <c r="J49" s="293">
        <f t="shared" si="1"/>
        <v>204000</v>
      </c>
      <c r="K49" s="293">
        <f>ROUND(J49*30%,0)</f>
        <v>61200</v>
      </c>
      <c r="L49" s="293"/>
      <c r="M49" s="293"/>
      <c r="N49" s="293"/>
      <c r="O49" s="293">
        <v>19125</v>
      </c>
      <c r="P49" s="293">
        <f t="shared" si="6"/>
        <v>284300</v>
      </c>
      <c r="Q49" s="293"/>
      <c r="R49" s="291">
        <v>40</v>
      </c>
      <c r="S49" s="293" t="s">
        <v>768</v>
      </c>
      <c r="T49" s="495" t="s">
        <v>777</v>
      </c>
      <c r="U49" s="293"/>
      <c r="V49" s="291">
        <v>100</v>
      </c>
      <c r="W49" s="291">
        <f t="shared" si="8"/>
        <v>204000</v>
      </c>
      <c r="X49" s="291"/>
      <c r="Y49" s="291" t="s">
        <v>547</v>
      </c>
      <c r="Z49" s="291"/>
      <c r="AA49" s="291"/>
      <c r="AB49" s="291"/>
      <c r="AC49" s="294" t="s">
        <v>547</v>
      </c>
      <c r="AD49" s="294">
        <v>0.5</v>
      </c>
      <c r="AF49" s="485"/>
    </row>
    <row r="50" spans="1:32" ht="14.25" customHeight="1" x14ac:dyDescent="0.25">
      <c r="A50" s="478">
        <f t="shared" si="2"/>
        <v>49</v>
      </c>
      <c r="B50" s="489" t="s">
        <v>783</v>
      </c>
      <c r="C50" s="490">
        <v>1441470</v>
      </c>
      <c r="D50" s="489" t="s">
        <v>784</v>
      </c>
      <c r="E50" s="489"/>
      <c r="F50" s="489"/>
      <c r="G50" s="291" t="s">
        <v>547</v>
      </c>
      <c r="H50" s="292">
        <v>42500</v>
      </c>
      <c r="I50" s="483">
        <v>5.6</v>
      </c>
      <c r="J50" s="293">
        <f t="shared" si="1"/>
        <v>237999.99999999997</v>
      </c>
      <c r="K50" s="293">
        <f>ROUND(J50*30%,0)</f>
        <v>71400</v>
      </c>
      <c r="L50" s="293"/>
      <c r="M50" s="293"/>
      <c r="N50" s="293"/>
      <c r="O50" s="293">
        <v>5798</v>
      </c>
      <c r="P50" s="293">
        <f t="shared" si="6"/>
        <v>315200</v>
      </c>
      <c r="Q50" s="293"/>
      <c r="R50" s="291">
        <v>40</v>
      </c>
      <c r="S50" s="293" t="s">
        <v>768</v>
      </c>
      <c r="T50" s="293" t="s">
        <v>785</v>
      </c>
      <c r="U50" s="293"/>
      <c r="V50" s="291">
        <v>100</v>
      </c>
      <c r="W50" s="291">
        <f t="shared" si="8"/>
        <v>237999.99999999997</v>
      </c>
      <c r="X50" s="291"/>
      <c r="Y50" s="291" t="s">
        <v>547</v>
      </c>
      <c r="Z50" s="291"/>
      <c r="AA50" s="291"/>
      <c r="AB50" s="291"/>
      <c r="AC50" s="294" t="s">
        <v>547</v>
      </c>
      <c r="AD50" s="294">
        <v>1</v>
      </c>
    </row>
    <row r="51" spans="1:32" s="485" customFormat="1" ht="13.5" customHeight="1" x14ac:dyDescent="0.25">
      <c r="A51" s="478">
        <f t="shared" si="2"/>
        <v>50</v>
      </c>
      <c r="B51" s="489" t="s">
        <v>786</v>
      </c>
      <c r="C51" s="490">
        <v>142157</v>
      </c>
      <c r="D51" s="489" t="s">
        <v>787</v>
      </c>
      <c r="E51" s="489"/>
      <c r="F51" s="489"/>
      <c r="G51" s="291" t="s">
        <v>717</v>
      </c>
      <c r="H51" s="292">
        <v>42500</v>
      </c>
      <c r="I51" s="483">
        <v>4.2</v>
      </c>
      <c r="J51" s="293">
        <f t="shared" si="1"/>
        <v>178500</v>
      </c>
      <c r="K51" s="293">
        <f>ROUND(J51*20%,0)</f>
        <v>35700</v>
      </c>
      <c r="L51" s="293"/>
      <c r="M51" s="293"/>
      <c r="N51" s="293"/>
      <c r="O51" s="293"/>
      <c r="P51" s="293">
        <f t="shared" si="6"/>
        <v>214200</v>
      </c>
      <c r="Q51" s="293"/>
      <c r="R51" s="291">
        <v>40</v>
      </c>
      <c r="S51" s="293" t="s">
        <v>768</v>
      </c>
      <c r="T51" s="293" t="s">
        <v>785</v>
      </c>
      <c r="U51" s="293"/>
      <c r="V51" s="291">
        <v>113</v>
      </c>
      <c r="W51" s="291">
        <f t="shared" si="8"/>
        <v>201705</v>
      </c>
      <c r="X51" s="291"/>
      <c r="Y51" s="291"/>
      <c r="Z51" s="291" t="s">
        <v>717</v>
      </c>
      <c r="AA51" s="291"/>
      <c r="AB51" s="291"/>
      <c r="AC51" s="294" t="s">
        <v>717</v>
      </c>
      <c r="AD51" s="294">
        <v>1</v>
      </c>
      <c r="AE51" s="295"/>
      <c r="AF51" s="290"/>
    </row>
    <row r="52" spans="1:32" ht="13.5" customHeight="1" x14ac:dyDescent="0.25">
      <c r="A52" s="478">
        <f t="shared" si="2"/>
        <v>51</v>
      </c>
      <c r="B52" s="489" t="s">
        <v>788</v>
      </c>
      <c r="C52" s="490">
        <v>141117</v>
      </c>
      <c r="D52" s="489" t="s">
        <v>732</v>
      </c>
      <c r="E52" s="489"/>
      <c r="F52" s="489"/>
      <c r="G52" s="291" t="s">
        <v>547</v>
      </c>
      <c r="H52" s="292">
        <v>42500</v>
      </c>
      <c r="I52" s="483">
        <v>5.0999999999999996</v>
      </c>
      <c r="J52" s="293">
        <v>238000</v>
      </c>
      <c r="K52" s="293">
        <f>ROUND(J52*30%,0)</f>
        <v>71400</v>
      </c>
      <c r="L52" s="293"/>
      <c r="M52" s="293"/>
      <c r="N52" s="293"/>
      <c r="O52" s="293">
        <v>6375</v>
      </c>
      <c r="P52" s="293">
        <f t="shared" si="6"/>
        <v>315800</v>
      </c>
      <c r="Q52" s="293"/>
      <c r="R52" s="291">
        <v>40</v>
      </c>
      <c r="S52" s="293" t="s">
        <v>768</v>
      </c>
      <c r="T52" s="293" t="s">
        <v>785</v>
      </c>
      <c r="U52" s="293"/>
      <c r="V52" s="291">
        <v>115</v>
      </c>
      <c r="W52" s="291">
        <f t="shared" si="8"/>
        <v>273700</v>
      </c>
      <c r="X52" s="291"/>
      <c r="Y52" s="291" t="s">
        <v>547</v>
      </c>
      <c r="Z52" s="291"/>
      <c r="AA52" s="291"/>
      <c r="AB52" s="291"/>
      <c r="AC52" s="294" t="s">
        <v>547</v>
      </c>
      <c r="AD52" s="294">
        <v>1</v>
      </c>
    </row>
    <row r="53" spans="1:32" ht="13.5" customHeight="1" x14ac:dyDescent="0.25">
      <c r="A53" s="478">
        <f t="shared" si="2"/>
        <v>52</v>
      </c>
      <c r="B53" s="513" t="s">
        <v>887</v>
      </c>
      <c r="C53" s="490">
        <v>143000</v>
      </c>
      <c r="D53" s="489" t="s">
        <v>723</v>
      </c>
      <c r="E53" s="489"/>
      <c r="F53" s="489"/>
      <c r="G53" s="291" t="s">
        <v>724</v>
      </c>
      <c r="H53" s="292">
        <v>1</v>
      </c>
      <c r="I53" s="292">
        <v>198600</v>
      </c>
      <c r="J53" s="293">
        <f t="shared" si="1"/>
        <v>198600</v>
      </c>
      <c r="K53" s="293">
        <v>0</v>
      </c>
      <c r="L53" s="293"/>
      <c r="M53" s="293"/>
      <c r="N53" s="293"/>
      <c r="O53" s="293"/>
      <c r="P53" s="293">
        <f t="shared" si="6"/>
        <v>198600</v>
      </c>
      <c r="Q53" s="293"/>
      <c r="R53" s="291">
        <v>40</v>
      </c>
      <c r="S53" s="293" t="s">
        <v>768</v>
      </c>
      <c r="T53" s="293" t="s">
        <v>785</v>
      </c>
      <c r="U53" s="293"/>
      <c r="V53" s="291">
        <v>110</v>
      </c>
      <c r="W53" s="291">
        <f t="shared" si="8"/>
        <v>218460</v>
      </c>
      <c r="X53" s="291"/>
      <c r="Y53" s="291"/>
      <c r="Z53" s="291"/>
      <c r="AA53" s="291" t="s">
        <v>724</v>
      </c>
      <c r="AB53" s="291"/>
      <c r="AC53" s="294" t="s">
        <v>717</v>
      </c>
      <c r="AD53" s="294">
        <v>1</v>
      </c>
    </row>
    <row r="54" spans="1:32" s="485" customFormat="1" ht="13.5" customHeight="1" x14ac:dyDescent="0.25">
      <c r="A54" s="478">
        <f t="shared" si="2"/>
        <v>53</v>
      </c>
      <c r="B54" s="489" t="s">
        <v>789</v>
      </c>
      <c r="C54" s="490">
        <v>141157</v>
      </c>
      <c r="D54" s="489" t="s">
        <v>727</v>
      </c>
      <c r="E54" s="489"/>
      <c r="F54" s="489"/>
      <c r="G54" s="291" t="s">
        <v>547</v>
      </c>
      <c r="H54" s="292">
        <v>42500</v>
      </c>
      <c r="I54" s="483">
        <v>5.7</v>
      </c>
      <c r="J54" s="293">
        <v>261630</v>
      </c>
      <c r="K54" s="293">
        <f t="shared" ref="K54:K63" si="9">ROUND(J54*30%,0)</f>
        <v>78489</v>
      </c>
      <c r="L54" s="293"/>
      <c r="M54" s="293"/>
      <c r="N54" s="293"/>
      <c r="O54" s="293"/>
      <c r="P54" s="293">
        <f t="shared" si="6"/>
        <v>340100</v>
      </c>
      <c r="Q54" s="293"/>
      <c r="R54" s="291">
        <v>40</v>
      </c>
      <c r="S54" s="293" t="s">
        <v>768</v>
      </c>
      <c r="T54" s="293" t="s">
        <v>785</v>
      </c>
      <c r="U54" s="293"/>
      <c r="V54" s="291">
        <v>105</v>
      </c>
      <c r="W54" s="291">
        <f t="shared" si="8"/>
        <v>274711.5</v>
      </c>
      <c r="X54" s="291"/>
      <c r="Y54" s="291" t="s">
        <v>547</v>
      </c>
      <c r="Z54" s="291"/>
      <c r="AA54" s="291"/>
      <c r="AB54" s="291"/>
      <c r="AC54" s="294" t="s">
        <v>547</v>
      </c>
      <c r="AD54" s="294">
        <v>1</v>
      </c>
      <c r="AE54" s="295"/>
      <c r="AF54" s="290"/>
    </row>
    <row r="55" spans="1:32" ht="13.5" customHeight="1" x14ac:dyDescent="0.25">
      <c r="A55" s="478">
        <f t="shared" si="2"/>
        <v>54</v>
      </c>
      <c r="B55" s="489" t="s">
        <v>790</v>
      </c>
      <c r="C55" s="490">
        <v>141167</v>
      </c>
      <c r="D55" s="489" t="s">
        <v>767</v>
      </c>
      <c r="E55" s="489"/>
      <c r="F55" s="489"/>
      <c r="G55" s="291" t="s">
        <v>547</v>
      </c>
      <c r="H55" s="292">
        <v>42500</v>
      </c>
      <c r="I55" s="483">
        <v>5.8</v>
      </c>
      <c r="J55" s="293">
        <f t="shared" si="1"/>
        <v>246500</v>
      </c>
      <c r="K55" s="293">
        <f t="shared" si="9"/>
        <v>73950</v>
      </c>
      <c r="L55" s="293"/>
      <c r="M55" s="293"/>
      <c r="N55" s="293"/>
      <c r="O55" s="293"/>
      <c r="P55" s="293">
        <f t="shared" si="6"/>
        <v>320500</v>
      </c>
      <c r="Q55" s="293"/>
      <c r="R55" s="291">
        <v>40</v>
      </c>
      <c r="S55" s="293" t="s">
        <v>768</v>
      </c>
      <c r="T55" s="293" t="s">
        <v>785</v>
      </c>
      <c r="U55" s="293"/>
      <c r="V55" s="291">
        <v>100</v>
      </c>
      <c r="W55" s="291">
        <f t="shared" si="8"/>
        <v>246500</v>
      </c>
      <c r="X55" s="291"/>
      <c r="Y55" s="291" t="s">
        <v>547</v>
      </c>
      <c r="Z55" s="291"/>
      <c r="AA55" s="291"/>
      <c r="AB55" s="291"/>
      <c r="AC55" s="294"/>
      <c r="AD55" s="294">
        <v>1</v>
      </c>
    </row>
    <row r="56" spans="1:32" ht="13.5" customHeight="1" x14ac:dyDescent="0.25">
      <c r="A56" s="478">
        <f t="shared" si="2"/>
        <v>55</v>
      </c>
      <c r="B56" s="297" t="s">
        <v>791</v>
      </c>
      <c r="C56" s="298">
        <v>144167</v>
      </c>
      <c r="D56" s="297" t="s">
        <v>705</v>
      </c>
      <c r="E56" s="297"/>
      <c r="F56" s="297"/>
      <c r="G56" s="291" t="s">
        <v>547</v>
      </c>
      <c r="H56" s="292">
        <v>42500</v>
      </c>
      <c r="I56" s="483">
        <v>5.7</v>
      </c>
      <c r="J56" s="293">
        <v>300730</v>
      </c>
      <c r="K56" s="293">
        <f t="shared" si="9"/>
        <v>90219</v>
      </c>
      <c r="L56" s="293"/>
      <c r="M56" s="293"/>
      <c r="N56" s="293"/>
      <c r="O56" s="293">
        <v>6375</v>
      </c>
      <c r="P56" s="293">
        <f t="shared" si="6"/>
        <v>397300</v>
      </c>
      <c r="Q56" s="293"/>
      <c r="R56" s="291">
        <v>40</v>
      </c>
      <c r="S56" s="293" t="s">
        <v>792</v>
      </c>
      <c r="T56" s="293" t="s">
        <v>793</v>
      </c>
      <c r="U56" s="293"/>
      <c r="V56" s="291">
        <v>115</v>
      </c>
      <c r="W56" s="291">
        <f t="shared" si="8"/>
        <v>345839.5</v>
      </c>
      <c r="X56" s="291"/>
      <c r="Y56" s="291" t="s">
        <v>547</v>
      </c>
      <c r="Z56" s="291"/>
      <c r="AA56" s="291"/>
      <c r="AB56" s="291"/>
      <c r="AC56" s="294" t="s">
        <v>547</v>
      </c>
      <c r="AD56" s="294">
        <v>1</v>
      </c>
    </row>
    <row r="57" spans="1:32" ht="13.5" customHeight="1" x14ac:dyDescent="0.25">
      <c r="A57" s="478">
        <f t="shared" si="2"/>
        <v>56</v>
      </c>
      <c r="B57" s="297" t="s">
        <v>794</v>
      </c>
      <c r="C57" s="298">
        <v>141147</v>
      </c>
      <c r="D57" s="297" t="s">
        <v>784</v>
      </c>
      <c r="E57" s="297"/>
      <c r="F57" s="297"/>
      <c r="G57" s="291" t="s">
        <v>547</v>
      </c>
      <c r="H57" s="292">
        <v>42500</v>
      </c>
      <c r="I57" s="483">
        <v>5.4</v>
      </c>
      <c r="J57" s="293">
        <v>249900</v>
      </c>
      <c r="K57" s="293">
        <f t="shared" si="9"/>
        <v>74970</v>
      </c>
      <c r="L57" s="293"/>
      <c r="M57" s="293"/>
      <c r="N57" s="293"/>
      <c r="O57" s="293"/>
      <c r="P57" s="293">
        <f t="shared" si="6"/>
        <v>324900</v>
      </c>
      <c r="Q57" s="293"/>
      <c r="R57" s="291">
        <v>40</v>
      </c>
      <c r="S57" s="293" t="s">
        <v>792</v>
      </c>
      <c r="T57" s="293" t="s">
        <v>793</v>
      </c>
      <c r="U57" s="293"/>
      <c r="V57" s="291">
        <v>105</v>
      </c>
      <c r="W57" s="291">
        <f t="shared" si="8"/>
        <v>262395</v>
      </c>
      <c r="X57" s="291"/>
      <c r="Y57" s="291" t="s">
        <v>547</v>
      </c>
      <c r="Z57" s="291"/>
      <c r="AA57" s="291"/>
      <c r="AB57" s="291"/>
      <c r="AC57" s="294" t="s">
        <v>547</v>
      </c>
      <c r="AD57" s="294">
        <v>1</v>
      </c>
    </row>
    <row r="58" spans="1:32" ht="13.5" customHeight="1" x14ac:dyDescent="0.25">
      <c r="A58" s="478">
        <f t="shared" si="2"/>
        <v>57</v>
      </c>
      <c r="B58" s="297" t="s">
        <v>795</v>
      </c>
      <c r="C58" s="298">
        <v>141147</v>
      </c>
      <c r="D58" s="297" t="s">
        <v>730</v>
      </c>
      <c r="E58" s="297"/>
      <c r="F58" s="297"/>
      <c r="G58" s="291" t="s">
        <v>547</v>
      </c>
      <c r="H58" s="292">
        <v>42500</v>
      </c>
      <c r="I58" s="483">
        <v>5.6</v>
      </c>
      <c r="J58" s="293">
        <v>254660</v>
      </c>
      <c r="K58" s="293">
        <f t="shared" si="9"/>
        <v>76398</v>
      </c>
      <c r="L58" s="293"/>
      <c r="M58" s="293"/>
      <c r="N58" s="293"/>
      <c r="O58" s="293">
        <v>6375</v>
      </c>
      <c r="P58" s="293">
        <f t="shared" si="6"/>
        <v>337400</v>
      </c>
      <c r="Q58" s="293"/>
      <c r="R58" s="291">
        <v>40</v>
      </c>
      <c r="S58" s="293" t="s">
        <v>792</v>
      </c>
      <c r="T58" s="293" t="s">
        <v>793</v>
      </c>
      <c r="U58" s="293"/>
      <c r="V58" s="291">
        <v>105</v>
      </c>
      <c r="W58" s="291">
        <f t="shared" si="8"/>
        <v>267393</v>
      </c>
      <c r="X58" s="291"/>
      <c r="Y58" s="291" t="s">
        <v>547</v>
      </c>
      <c r="Z58" s="291"/>
      <c r="AA58" s="291"/>
      <c r="AB58" s="291"/>
      <c r="AC58" s="294" t="s">
        <v>547</v>
      </c>
      <c r="AD58" s="294">
        <v>1</v>
      </c>
    </row>
    <row r="59" spans="1:32" ht="13.5" customHeight="1" x14ac:dyDescent="0.25">
      <c r="A59" s="478">
        <f t="shared" si="2"/>
        <v>58</v>
      </c>
      <c r="B59" s="297" t="s">
        <v>796</v>
      </c>
      <c r="C59" s="298">
        <v>141147</v>
      </c>
      <c r="D59" s="297" t="s">
        <v>730</v>
      </c>
      <c r="E59" s="297"/>
      <c r="F59" s="297"/>
      <c r="G59" s="291" t="s">
        <v>547</v>
      </c>
      <c r="H59" s="292">
        <v>42500</v>
      </c>
      <c r="I59" s="483">
        <v>5.6</v>
      </c>
      <c r="J59" s="293">
        <v>245140</v>
      </c>
      <c r="K59" s="293">
        <f t="shared" si="9"/>
        <v>73542</v>
      </c>
      <c r="L59" s="293"/>
      <c r="M59" s="293"/>
      <c r="N59" s="293"/>
      <c r="O59" s="293">
        <v>68000</v>
      </c>
      <c r="P59" s="293">
        <f t="shared" si="6"/>
        <v>386700</v>
      </c>
      <c r="Q59" s="293"/>
      <c r="R59" s="291">
        <v>40</v>
      </c>
      <c r="S59" s="293" t="s">
        <v>792</v>
      </c>
      <c r="T59" s="293" t="s">
        <v>793</v>
      </c>
      <c r="U59" s="293"/>
      <c r="V59" s="291">
        <v>103</v>
      </c>
      <c r="W59" s="291">
        <f t="shared" si="8"/>
        <v>252494.2</v>
      </c>
      <c r="X59" s="291"/>
      <c r="Y59" s="291" t="s">
        <v>547</v>
      </c>
      <c r="Z59" s="291"/>
      <c r="AA59" s="291"/>
      <c r="AB59" s="291"/>
      <c r="AC59" s="294" t="s">
        <v>547</v>
      </c>
      <c r="AD59" s="294">
        <v>1</v>
      </c>
    </row>
    <row r="60" spans="1:32" ht="13.5" customHeight="1" x14ac:dyDescent="0.25">
      <c r="A60" s="478">
        <f t="shared" si="2"/>
        <v>59</v>
      </c>
      <c r="B60" s="297" t="s">
        <v>797</v>
      </c>
      <c r="C60" s="298">
        <v>141117</v>
      </c>
      <c r="D60" s="297" t="s">
        <v>732</v>
      </c>
      <c r="E60" s="297"/>
      <c r="F60" s="297"/>
      <c r="G60" s="291" t="s">
        <v>547</v>
      </c>
      <c r="H60" s="292">
        <v>42500</v>
      </c>
      <c r="I60" s="483">
        <v>5.0999999999999996</v>
      </c>
      <c r="J60" s="293">
        <v>238680</v>
      </c>
      <c r="K60" s="293">
        <f t="shared" si="9"/>
        <v>71604</v>
      </c>
      <c r="L60" s="293"/>
      <c r="M60" s="293"/>
      <c r="N60" s="293"/>
      <c r="O60" s="293">
        <v>25500</v>
      </c>
      <c r="P60" s="293">
        <f t="shared" si="6"/>
        <v>335800</v>
      </c>
      <c r="Q60" s="293"/>
      <c r="R60" s="291">
        <v>40</v>
      </c>
      <c r="S60" s="293" t="s">
        <v>792</v>
      </c>
      <c r="T60" s="293" t="s">
        <v>793</v>
      </c>
      <c r="U60" s="293"/>
      <c r="V60" s="291">
        <v>108</v>
      </c>
      <c r="W60" s="291">
        <f t="shared" si="8"/>
        <v>257774.4</v>
      </c>
      <c r="X60" s="291"/>
      <c r="Y60" s="291" t="s">
        <v>547</v>
      </c>
      <c r="Z60" s="291"/>
      <c r="AA60" s="291"/>
      <c r="AB60" s="291"/>
      <c r="AC60" s="294" t="s">
        <v>547</v>
      </c>
      <c r="AD60" s="294">
        <v>1</v>
      </c>
    </row>
    <row r="61" spans="1:32" ht="13.5" customHeight="1" x14ac:dyDescent="0.25">
      <c r="A61" s="478">
        <f t="shared" si="2"/>
        <v>60</v>
      </c>
      <c r="B61" s="297" t="s">
        <v>798</v>
      </c>
      <c r="C61" s="298">
        <v>141087</v>
      </c>
      <c r="D61" s="297" t="s">
        <v>909</v>
      </c>
      <c r="E61" s="297"/>
      <c r="F61" s="297"/>
      <c r="G61" s="291" t="s">
        <v>547</v>
      </c>
      <c r="H61" s="292">
        <v>42500</v>
      </c>
      <c r="I61" s="483">
        <v>4.3</v>
      </c>
      <c r="J61" s="293">
        <v>213180</v>
      </c>
      <c r="K61" s="293">
        <f t="shared" si="9"/>
        <v>63954</v>
      </c>
      <c r="L61" s="293"/>
      <c r="M61" s="293"/>
      <c r="N61" s="293"/>
      <c r="O61" s="293">
        <v>25500</v>
      </c>
      <c r="P61" s="293">
        <f t="shared" si="6"/>
        <v>302600</v>
      </c>
      <c r="Q61" s="293"/>
      <c r="R61" s="291">
        <v>40</v>
      </c>
      <c r="S61" s="293" t="s">
        <v>792</v>
      </c>
      <c r="T61" s="293" t="s">
        <v>793</v>
      </c>
      <c r="U61" s="293"/>
      <c r="V61" s="291">
        <v>114</v>
      </c>
      <c r="W61" s="291">
        <f t="shared" si="8"/>
        <v>243025.2</v>
      </c>
      <c r="X61" s="291"/>
      <c r="Y61" s="291" t="s">
        <v>547</v>
      </c>
      <c r="Z61" s="291"/>
      <c r="AA61" s="291"/>
      <c r="AB61" s="291"/>
      <c r="AC61" s="294" t="s">
        <v>547</v>
      </c>
      <c r="AD61" s="294">
        <v>1</v>
      </c>
    </row>
    <row r="62" spans="1:32" ht="13.5" customHeight="1" x14ac:dyDescent="0.25">
      <c r="A62" s="478">
        <f t="shared" si="2"/>
        <v>61</v>
      </c>
      <c r="B62" s="297" t="s">
        <v>799</v>
      </c>
      <c r="C62" s="298">
        <v>141127</v>
      </c>
      <c r="D62" s="297" t="s">
        <v>800</v>
      </c>
      <c r="E62" s="297"/>
      <c r="F62" s="297"/>
      <c r="G62" s="291" t="s">
        <v>547</v>
      </c>
      <c r="H62" s="292">
        <v>42500</v>
      </c>
      <c r="I62" s="483">
        <v>5.0999999999999996</v>
      </c>
      <c r="J62" s="293">
        <v>238680</v>
      </c>
      <c r="K62" s="293">
        <f t="shared" si="9"/>
        <v>71604</v>
      </c>
      <c r="L62" s="293"/>
      <c r="M62" s="293"/>
      <c r="N62" s="293"/>
      <c r="O62" s="293">
        <v>25500</v>
      </c>
      <c r="P62" s="293">
        <f t="shared" si="6"/>
        <v>335800</v>
      </c>
      <c r="Q62" s="293"/>
      <c r="R62" s="291">
        <v>40</v>
      </c>
      <c r="S62" s="293" t="s">
        <v>792</v>
      </c>
      <c r="T62" s="293" t="s">
        <v>793</v>
      </c>
      <c r="U62" s="293"/>
      <c r="V62" s="291">
        <v>108</v>
      </c>
      <c r="W62" s="291">
        <f t="shared" si="8"/>
        <v>257774.4</v>
      </c>
      <c r="X62" s="291"/>
      <c r="Y62" s="291" t="s">
        <v>547</v>
      </c>
      <c r="Z62" s="291"/>
      <c r="AA62" s="291"/>
      <c r="AB62" s="291"/>
      <c r="AC62" s="294" t="s">
        <v>547</v>
      </c>
      <c r="AD62" s="294">
        <v>1</v>
      </c>
    </row>
    <row r="63" spans="1:32" ht="13.5" customHeight="1" x14ac:dyDescent="0.25">
      <c r="A63" s="478">
        <f t="shared" si="2"/>
        <v>62</v>
      </c>
      <c r="B63" s="297" t="s">
        <v>801</v>
      </c>
      <c r="C63" s="298">
        <v>141157</v>
      </c>
      <c r="D63" s="297" t="s">
        <v>727</v>
      </c>
      <c r="E63" s="297"/>
      <c r="F63" s="297"/>
      <c r="G63" s="291" t="s">
        <v>547</v>
      </c>
      <c r="H63" s="292">
        <v>42500</v>
      </c>
      <c r="I63" s="483">
        <v>5.7</v>
      </c>
      <c r="J63" s="293">
        <v>254363</v>
      </c>
      <c r="K63" s="293">
        <f t="shared" si="9"/>
        <v>76309</v>
      </c>
      <c r="L63" s="293"/>
      <c r="M63" s="293"/>
      <c r="N63" s="293"/>
      <c r="O63" s="293">
        <v>31875</v>
      </c>
      <c r="P63" s="293">
        <f t="shared" si="6"/>
        <v>362500</v>
      </c>
      <c r="Q63" s="293"/>
      <c r="R63" s="291">
        <v>40</v>
      </c>
      <c r="S63" s="293" t="s">
        <v>792</v>
      </c>
      <c r="T63" s="293" t="s">
        <v>793</v>
      </c>
      <c r="U63" s="293"/>
      <c r="V63" s="291">
        <v>100</v>
      </c>
      <c r="W63" s="291">
        <f t="shared" si="8"/>
        <v>254363</v>
      </c>
      <c r="X63" s="291"/>
      <c r="Y63" s="291" t="s">
        <v>547</v>
      </c>
      <c r="Z63" s="291"/>
      <c r="AA63" s="291"/>
      <c r="AB63" s="291"/>
      <c r="AC63" s="294" t="s">
        <v>547</v>
      </c>
      <c r="AD63" s="294">
        <v>1</v>
      </c>
    </row>
    <row r="64" spans="1:32" ht="13.5" customHeight="1" x14ac:dyDescent="0.25">
      <c r="A64" s="478">
        <f t="shared" si="2"/>
        <v>63</v>
      </c>
      <c r="B64" s="516" t="s">
        <v>802</v>
      </c>
      <c r="C64" s="298">
        <v>1430000</v>
      </c>
      <c r="D64" s="297" t="s">
        <v>723</v>
      </c>
      <c r="E64" s="297"/>
      <c r="F64" s="297"/>
      <c r="G64" s="291" t="s">
        <v>724</v>
      </c>
      <c r="H64" s="292">
        <v>1</v>
      </c>
      <c r="I64" s="292">
        <v>198600</v>
      </c>
      <c r="J64" s="293">
        <f t="shared" si="1"/>
        <v>198600</v>
      </c>
      <c r="K64" s="293">
        <v>0</v>
      </c>
      <c r="L64" s="293"/>
      <c r="M64" s="293"/>
      <c r="N64" s="293"/>
      <c r="O64" s="293"/>
      <c r="P64" s="293">
        <f t="shared" si="6"/>
        <v>198600</v>
      </c>
      <c r="Q64" s="293"/>
      <c r="R64" s="291">
        <v>40</v>
      </c>
      <c r="S64" s="293" t="s">
        <v>792</v>
      </c>
      <c r="T64" s="293" t="s">
        <v>793</v>
      </c>
      <c r="U64" s="293"/>
      <c r="V64" s="291">
        <v>118</v>
      </c>
      <c r="W64" s="291">
        <f t="shared" si="8"/>
        <v>234348</v>
      </c>
      <c r="X64" s="291"/>
      <c r="Y64" s="291"/>
      <c r="Z64" s="291"/>
      <c r="AA64" s="291" t="s">
        <v>724</v>
      </c>
      <c r="AB64" s="291"/>
      <c r="AC64" s="294" t="s">
        <v>717</v>
      </c>
      <c r="AD64" s="294">
        <v>1</v>
      </c>
    </row>
    <row r="65" spans="1:32" x14ac:dyDescent="0.25">
      <c r="A65" s="478">
        <f t="shared" si="2"/>
        <v>64</v>
      </c>
      <c r="B65" s="297" t="s">
        <v>888</v>
      </c>
      <c r="C65" s="298">
        <v>141127</v>
      </c>
      <c r="D65" s="297" t="s">
        <v>800</v>
      </c>
      <c r="E65" s="297"/>
      <c r="F65" s="297"/>
      <c r="G65" s="291" t="s">
        <v>717</v>
      </c>
      <c r="H65" s="292">
        <v>42500</v>
      </c>
      <c r="I65" s="483">
        <v>5.2</v>
      </c>
      <c r="J65" s="293">
        <v>221000</v>
      </c>
      <c r="K65" s="293">
        <f t="shared" ref="K65:K73" si="10">ROUND(J65*30%,0)</f>
        <v>66300</v>
      </c>
      <c r="L65" s="293"/>
      <c r="M65" s="293"/>
      <c r="N65" s="293"/>
      <c r="O65" s="293">
        <v>51000</v>
      </c>
      <c r="P65" s="293">
        <f t="shared" si="6"/>
        <v>338300</v>
      </c>
      <c r="Q65" s="293"/>
      <c r="R65" s="291">
        <v>40</v>
      </c>
      <c r="S65" s="293" t="s">
        <v>792</v>
      </c>
      <c r="T65" s="293" t="s">
        <v>793</v>
      </c>
      <c r="U65" s="293"/>
      <c r="V65" s="291">
        <v>100</v>
      </c>
      <c r="W65" s="291">
        <f t="shared" si="8"/>
        <v>221000</v>
      </c>
      <c r="X65" s="291"/>
      <c r="Y65" s="291"/>
      <c r="Z65" s="291" t="s">
        <v>717</v>
      </c>
      <c r="AA65" s="291"/>
      <c r="AB65" s="291"/>
      <c r="AC65" s="294" t="s">
        <v>547</v>
      </c>
      <c r="AD65" s="294">
        <v>1</v>
      </c>
    </row>
    <row r="66" spans="1:32" ht="13.5" customHeight="1" x14ac:dyDescent="0.25">
      <c r="A66" s="478">
        <f t="shared" si="2"/>
        <v>65</v>
      </c>
      <c r="B66" s="297" t="s">
        <v>889</v>
      </c>
      <c r="C66" s="298">
        <v>141127</v>
      </c>
      <c r="D66" s="297" t="s">
        <v>800</v>
      </c>
      <c r="E66" s="297"/>
      <c r="F66" s="297"/>
      <c r="G66" s="291" t="s">
        <v>547</v>
      </c>
      <c r="H66" s="292">
        <v>42500</v>
      </c>
      <c r="I66" s="483">
        <v>5.2</v>
      </c>
      <c r="J66" s="293">
        <f t="shared" si="1"/>
        <v>221000</v>
      </c>
      <c r="K66" s="293">
        <f t="shared" si="10"/>
        <v>66300</v>
      </c>
      <c r="L66" s="293"/>
      <c r="M66" s="293"/>
      <c r="N66" s="293"/>
      <c r="O66" s="293">
        <v>6375</v>
      </c>
      <c r="P66" s="293">
        <f t="shared" ref="P66:P87" si="11">ROUND(SUM(J66:O66)/100,0)*100+Q66</f>
        <v>293700</v>
      </c>
      <c r="Q66" s="293"/>
      <c r="R66" s="291">
        <v>40</v>
      </c>
      <c r="S66" s="293" t="s">
        <v>792</v>
      </c>
      <c r="T66" s="293" t="s">
        <v>793</v>
      </c>
      <c r="U66" s="293"/>
      <c r="V66" s="291">
        <v>104</v>
      </c>
      <c r="W66" s="291">
        <f t="shared" si="8"/>
        <v>229840</v>
      </c>
      <c r="X66" s="291"/>
      <c r="Y66" s="291" t="s">
        <v>547</v>
      </c>
      <c r="Z66" s="291"/>
      <c r="AA66" s="291"/>
      <c r="AB66" s="291"/>
      <c r="AC66" s="294" t="s">
        <v>547</v>
      </c>
      <c r="AD66" s="294">
        <v>1</v>
      </c>
    </row>
    <row r="67" spans="1:32" ht="13.5" customHeight="1" x14ac:dyDescent="0.25">
      <c r="A67" s="478">
        <f t="shared" si="2"/>
        <v>66</v>
      </c>
      <c r="B67" s="297" t="s">
        <v>804</v>
      </c>
      <c r="C67" s="298">
        <v>141117</v>
      </c>
      <c r="D67" s="297" t="s">
        <v>732</v>
      </c>
      <c r="E67" s="297"/>
      <c r="F67" s="297"/>
      <c r="G67" s="291" t="s">
        <v>547</v>
      </c>
      <c r="H67" s="292">
        <v>42500</v>
      </c>
      <c r="I67" s="483">
        <v>5.0999999999999996</v>
      </c>
      <c r="J67" s="293">
        <v>234090</v>
      </c>
      <c r="K67" s="293">
        <f t="shared" si="10"/>
        <v>70227</v>
      </c>
      <c r="L67" s="293"/>
      <c r="M67" s="293"/>
      <c r="N67" s="293"/>
      <c r="O67" s="293">
        <v>25500</v>
      </c>
      <c r="P67" s="293">
        <f t="shared" si="11"/>
        <v>329800</v>
      </c>
      <c r="Q67" s="293"/>
      <c r="R67" s="291">
        <v>40</v>
      </c>
      <c r="S67" s="293" t="s">
        <v>792</v>
      </c>
      <c r="T67" s="293" t="s">
        <v>793</v>
      </c>
      <c r="U67" s="293"/>
      <c r="V67" s="291">
        <v>108</v>
      </c>
      <c r="W67" s="291">
        <f t="shared" si="8"/>
        <v>252817.2</v>
      </c>
      <c r="X67" s="291"/>
      <c r="Y67" s="291" t="s">
        <v>547</v>
      </c>
      <c r="Z67" s="291"/>
      <c r="AA67" s="291"/>
      <c r="AB67" s="291"/>
      <c r="AC67" s="294" t="s">
        <v>547</v>
      </c>
      <c r="AD67" s="294">
        <v>1</v>
      </c>
    </row>
    <row r="68" spans="1:32" ht="13.5" customHeight="1" x14ac:dyDescent="0.25">
      <c r="A68" s="478">
        <f t="shared" ref="A68:A130" si="12">+A67+1</f>
        <v>67</v>
      </c>
      <c r="B68" s="499" t="s">
        <v>805</v>
      </c>
      <c r="C68" s="500">
        <v>140060</v>
      </c>
      <c r="D68" s="499" t="s">
        <v>756</v>
      </c>
      <c r="E68" s="499" t="s">
        <v>762</v>
      </c>
      <c r="F68" s="499"/>
      <c r="G68" s="291" t="s">
        <v>547</v>
      </c>
      <c r="H68" s="292">
        <v>42500</v>
      </c>
      <c r="I68" s="483">
        <v>7.5</v>
      </c>
      <c r="J68" s="293">
        <v>382500</v>
      </c>
      <c r="K68" s="293">
        <f t="shared" si="10"/>
        <v>114750</v>
      </c>
      <c r="L68" s="293"/>
      <c r="M68" s="293">
        <f>+J68*0.15</f>
        <v>57375</v>
      </c>
      <c r="N68" s="293"/>
      <c r="O68" s="293"/>
      <c r="P68" s="293">
        <f t="shared" si="11"/>
        <v>554600</v>
      </c>
      <c r="Q68" s="293"/>
      <c r="R68" s="291">
        <v>40</v>
      </c>
      <c r="S68" s="293" t="s">
        <v>792</v>
      </c>
      <c r="T68" s="293" t="s">
        <v>792</v>
      </c>
      <c r="U68" s="293"/>
      <c r="V68" s="291">
        <v>120</v>
      </c>
      <c r="W68" s="291">
        <f t="shared" si="8"/>
        <v>459000</v>
      </c>
      <c r="X68" s="291"/>
      <c r="Y68" s="291" t="s">
        <v>547</v>
      </c>
      <c r="Z68" s="291"/>
      <c r="AA68" s="291"/>
      <c r="AB68" s="291"/>
      <c r="AC68" s="294" t="s">
        <v>547</v>
      </c>
      <c r="AD68" s="294">
        <v>1</v>
      </c>
    </row>
    <row r="69" spans="1:32" ht="13.5" customHeight="1" x14ac:dyDescent="0.25">
      <c r="A69" s="478">
        <f t="shared" si="12"/>
        <v>68</v>
      </c>
      <c r="B69" s="499" t="s">
        <v>806</v>
      </c>
      <c r="C69" s="500">
        <v>140077</v>
      </c>
      <c r="D69" s="499"/>
      <c r="E69" s="499" t="s">
        <v>747</v>
      </c>
      <c r="F69" s="499"/>
      <c r="G69" s="291" t="s">
        <v>547</v>
      </c>
      <c r="H69" s="292">
        <v>42500</v>
      </c>
      <c r="I69" s="483">
        <v>7</v>
      </c>
      <c r="J69" s="293">
        <v>357000</v>
      </c>
      <c r="K69" s="293">
        <f t="shared" si="10"/>
        <v>107100</v>
      </c>
      <c r="L69" s="293"/>
      <c r="M69" s="293">
        <f>+J69*0.1</f>
        <v>35700</v>
      </c>
      <c r="N69" s="293"/>
      <c r="O69" s="293"/>
      <c r="P69" s="293">
        <f t="shared" si="11"/>
        <v>499800</v>
      </c>
      <c r="Q69" s="293"/>
      <c r="R69" s="291">
        <v>40</v>
      </c>
      <c r="S69" s="293" t="s">
        <v>792</v>
      </c>
      <c r="T69" s="293" t="s">
        <v>792</v>
      </c>
      <c r="U69" s="293"/>
      <c r="V69" s="291">
        <v>115</v>
      </c>
      <c r="W69" s="291">
        <f t="shared" si="8"/>
        <v>410550</v>
      </c>
      <c r="X69" s="291"/>
      <c r="Y69" s="291" t="s">
        <v>547</v>
      </c>
      <c r="Z69" s="291"/>
      <c r="AA69" s="291"/>
      <c r="AB69" s="291"/>
      <c r="AC69" s="294" t="s">
        <v>547</v>
      </c>
      <c r="AD69" s="294">
        <v>1</v>
      </c>
    </row>
    <row r="70" spans="1:32" ht="13.5" customHeight="1" x14ac:dyDescent="0.25">
      <c r="A70" s="478">
        <f t="shared" si="12"/>
        <v>69</v>
      </c>
      <c r="B70" s="499" t="s">
        <v>807</v>
      </c>
      <c r="C70" s="500">
        <v>141167</v>
      </c>
      <c r="D70" s="499" t="s">
        <v>767</v>
      </c>
      <c r="E70" s="499"/>
      <c r="F70" s="499"/>
      <c r="G70" s="291" t="s">
        <v>547</v>
      </c>
      <c r="H70" s="292">
        <v>42500</v>
      </c>
      <c r="I70" s="483">
        <v>5.8</v>
      </c>
      <c r="J70" s="293">
        <v>258825</v>
      </c>
      <c r="K70" s="293">
        <f t="shared" si="10"/>
        <v>77648</v>
      </c>
      <c r="L70" s="293"/>
      <c r="M70" s="293"/>
      <c r="N70" s="293"/>
      <c r="O70" s="293"/>
      <c r="P70" s="293">
        <f t="shared" si="11"/>
        <v>336500</v>
      </c>
      <c r="Q70" s="293"/>
      <c r="R70" s="291">
        <v>40</v>
      </c>
      <c r="S70" s="293" t="s">
        <v>792</v>
      </c>
      <c r="T70" s="293" t="s">
        <v>792</v>
      </c>
      <c r="U70" s="293"/>
      <c r="V70" s="291">
        <v>105</v>
      </c>
      <c r="W70" s="291">
        <f t="shared" si="8"/>
        <v>271766.25</v>
      </c>
      <c r="X70" s="291"/>
      <c r="Y70" s="291" t="s">
        <v>547</v>
      </c>
      <c r="Z70" s="291"/>
      <c r="AA70" s="291"/>
      <c r="AB70" s="291"/>
      <c r="AC70" s="294" t="s">
        <v>547</v>
      </c>
      <c r="AD70" s="294">
        <v>1</v>
      </c>
    </row>
    <row r="71" spans="1:32" ht="13.5" customHeight="1" x14ac:dyDescent="0.25">
      <c r="A71" s="478">
        <f t="shared" si="12"/>
        <v>70</v>
      </c>
      <c r="B71" s="499" t="s">
        <v>808</v>
      </c>
      <c r="C71" s="500">
        <v>141137</v>
      </c>
      <c r="D71" s="499" t="s">
        <v>746</v>
      </c>
      <c r="E71" s="499"/>
      <c r="F71" s="499"/>
      <c r="G71" s="291" t="s">
        <v>717</v>
      </c>
      <c r="H71" s="292">
        <v>42500</v>
      </c>
      <c r="I71" s="483">
        <v>3.3</v>
      </c>
      <c r="J71" s="293">
        <v>236513</v>
      </c>
      <c r="K71" s="293">
        <f t="shared" si="10"/>
        <v>70954</v>
      </c>
      <c r="L71" s="293"/>
      <c r="M71" s="293"/>
      <c r="N71" s="293"/>
      <c r="O71" s="293"/>
      <c r="P71" s="293">
        <f t="shared" si="11"/>
        <v>307500</v>
      </c>
      <c r="Q71" s="293"/>
      <c r="R71" s="291">
        <v>40</v>
      </c>
      <c r="S71" s="293" t="s">
        <v>792</v>
      </c>
      <c r="T71" s="293" t="s">
        <v>792</v>
      </c>
      <c r="U71" s="293"/>
      <c r="V71" s="291">
        <v>125</v>
      </c>
      <c r="W71" s="291">
        <f t="shared" si="8"/>
        <v>295641.25</v>
      </c>
      <c r="X71" s="291"/>
      <c r="Y71" s="291"/>
      <c r="Z71" s="291" t="s">
        <v>717</v>
      </c>
      <c r="AA71" s="291"/>
      <c r="AB71" s="291"/>
      <c r="AC71" s="294" t="s">
        <v>717</v>
      </c>
      <c r="AD71" s="294">
        <v>1</v>
      </c>
    </row>
    <row r="72" spans="1:32" ht="14.25" customHeight="1" x14ac:dyDescent="0.25">
      <c r="A72" s="478">
        <f t="shared" si="12"/>
        <v>71</v>
      </c>
      <c r="B72" s="499" t="s">
        <v>809</v>
      </c>
      <c r="C72" s="500">
        <v>1441470</v>
      </c>
      <c r="D72" s="499" t="s">
        <v>730</v>
      </c>
      <c r="E72" s="499"/>
      <c r="F72" s="499"/>
      <c r="G72" s="291" t="s">
        <v>547</v>
      </c>
      <c r="H72" s="292">
        <v>42500</v>
      </c>
      <c r="I72" s="483">
        <v>5.6</v>
      </c>
      <c r="J72" s="293">
        <v>273700</v>
      </c>
      <c r="K72" s="293">
        <f t="shared" si="10"/>
        <v>82110</v>
      </c>
      <c r="L72" s="293"/>
      <c r="M72" s="293"/>
      <c r="N72" s="293"/>
      <c r="O72" s="293"/>
      <c r="P72" s="293">
        <f t="shared" si="11"/>
        <v>355800</v>
      </c>
      <c r="Q72" s="293"/>
      <c r="R72" s="291">
        <v>40</v>
      </c>
      <c r="S72" s="293" t="s">
        <v>792</v>
      </c>
      <c r="T72" s="293" t="s">
        <v>810</v>
      </c>
      <c r="U72" s="293"/>
      <c r="V72" s="291">
        <v>110</v>
      </c>
      <c r="W72" s="291">
        <f>IF(V72=100,J72,J72*V72/100)</f>
        <v>301070</v>
      </c>
      <c r="X72" s="291"/>
      <c r="Y72" s="291" t="s">
        <v>547</v>
      </c>
      <c r="Z72" s="291"/>
      <c r="AA72" s="291"/>
      <c r="AB72" s="291"/>
      <c r="AC72" s="294" t="s">
        <v>547</v>
      </c>
      <c r="AD72" s="294">
        <v>1</v>
      </c>
    </row>
    <row r="73" spans="1:32" ht="13.5" customHeight="1" x14ac:dyDescent="0.25">
      <c r="A73" s="478">
        <f t="shared" si="12"/>
        <v>72</v>
      </c>
      <c r="B73" s="499" t="s">
        <v>894</v>
      </c>
      <c r="C73" s="500">
        <v>141117</v>
      </c>
      <c r="D73" s="499" t="s">
        <v>732</v>
      </c>
      <c r="E73" s="499"/>
      <c r="F73" s="499"/>
      <c r="G73" s="291" t="s">
        <v>547</v>
      </c>
      <c r="H73" s="292">
        <v>42500</v>
      </c>
      <c r="I73" s="483">
        <v>5.0999999999999996</v>
      </c>
      <c r="J73" s="293">
        <f t="shared" ref="J73:J136" si="13">H73*I73</f>
        <v>216749.99999999997</v>
      </c>
      <c r="K73" s="293">
        <f t="shared" si="10"/>
        <v>65025</v>
      </c>
      <c r="L73" s="293"/>
      <c r="M73" s="293"/>
      <c r="N73" s="293"/>
      <c r="O73" s="293">
        <v>25500</v>
      </c>
      <c r="P73" s="293">
        <f t="shared" si="11"/>
        <v>307300</v>
      </c>
      <c r="Q73" s="293"/>
      <c r="R73" s="291">
        <v>40</v>
      </c>
      <c r="S73" s="293" t="s">
        <v>792</v>
      </c>
      <c r="T73" s="293" t="s">
        <v>810</v>
      </c>
      <c r="U73" s="293"/>
      <c r="V73" s="291">
        <v>100</v>
      </c>
      <c r="W73" s="291">
        <f t="shared" ref="W73:W104" si="14">+J73*V73/100</f>
        <v>216749.99999999997</v>
      </c>
      <c r="X73" s="291"/>
      <c r="Y73" s="291" t="s">
        <v>547</v>
      </c>
      <c r="Z73" s="291"/>
      <c r="AA73" s="291"/>
      <c r="AB73" s="291"/>
      <c r="AC73" s="294" t="s">
        <v>547</v>
      </c>
      <c r="AD73" s="294">
        <v>1</v>
      </c>
    </row>
    <row r="74" spans="1:32" ht="13.5" customHeight="1" x14ac:dyDescent="0.25">
      <c r="A74" s="478">
        <f t="shared" si="12"/>
        <v>73</v>
      </c>
      <c r="B74" s="499" t="s">
        <v>811</v>
      </c>
      <c r="C74" s="500">
        <v>145140</v>
      </c>
      <c r="D74" s="499" t="s">
        <v>812</v>
      </c>
      <c r="E74" s="499"/>
      <c r="F74" s="499"/>
      <c r="G74" s="291" t="s">
        <v>712</v>
      </c>
      <c r="H74" s="292">
        <v>203500</v>
      </c>
      <c r="I74" s="498">
        <v>1</v>
      </c>
      <c r="J74" s="293">
        <f t="shared" si="13"/>
        <v>203500</v>
      </c>
      <c r="K74" s="293"/>
      <c r="L74" s="293"/>
      <c r="M74" s="293"/>
      <c r="N74" s="293"/>
      <c r="O74" s="293"/>
      <c r="P74" s="293">
        <f t="shared" si="11"/>
        <v>203500</v>
      </c>
      <c r="Q74" s="293"/>
      <c r="R74" s="291">
        <v>40</v>
      </c>
      <c r="S74" s="293" t="s">
        <v>792</v>
      </c>
      <c r="T74" s="293" t="s">
        <v>810</v>
      </c>
      <c r="U74" s="293"/>
      <c r="V74" s="291">
        <v>100</v>
      </c>
      <c r="W74" s="291">
        <f t="shared" si="14"/>
        <v>203500</v>
      </c>
      <c r="X74" s="291" t="s">
        <v>712</v>
      </c>
      <c r="Y74" s="291"/>
      <c r="Z74" s="291"/>
      <c r="AA74" s="291"/>
      <c r="AB74" s="291"/>
      <c r="AC74" s="294" t="s">
        <v>547</v>
      </c>
      <c r="AD74" s="294">
        <v>1</v>
      </c>
    </row>
    <row r="75" spans="1:32" ht="13.5" customHeight="1" x14ac:dyDescent="0.25">
      <c r="A75" s="478">
        <f t="shared" si="12"/>
        <v>74</v>
      </c>
      <c r="B75" s="499" t="s">
        <v>890</v>
      </c>
      <c r="C75" s="500">
        <v>141127</v>
      </c>
      <c r="D75" s="499" t="s">
        <v>800</v>
      </c>
      <c r="E75" s="499"/>
      <c r="F75" s="499"/>
      <c r="G75" s="291" t="s">
        <v>547</v>
      </c>
      <c r="H75" s="292">
        <v>42500</v>
      </c>
      <c r="I75" s="483">
        <v>5.2</v>
      </c>
      <c r="J75" s="293">
        <f t="shared" si="13"/>
        <v>221000</v>
      </c>
      <c r="K75" s="293">
        <f t="shared" ref="K75:K86" si="15">ROUND(J75*30%,0)</f>
        <v>66300</v>
      </c>
      <c r="L75" s="293"/>
      <c r="M75" s="293"/>
      <c r="N75" s="293"/>
      <c r="O75" s="293"/>
      <c r="P75" s="293">
        <f t="shared" si="11"/>
        <v>287300</v>
      </c>
      <c r="Q75" s="293"/>
      <c r="R75" s="291">
        <v>40</v>
      </c>
      <c r="S75" s="293" t="s">
        <v>792</v>
      </c>
      <c r="T75" s="293" t="s">
        <v>810</v>
      </c>
      <c r="U75" s="293"/>
      <c r="V75" s="291">
        <v>105</v>
      </c>
      <c r="W75" s="291">
        <f t="shared" si="14"/>
        <v>232050</v>
      </c>
      <c r="X75" s="291"/>
      <c r="Y75" s="291" t="s">
        <v>547</v>
      </c>
      <c r="Z75" s="291"/>
      <c r="AA75" s="291"/>
      <c r="AB75" s="291"/>
      <c r="AC75" s="294" t="s">
        <v>547</v>
      </c>
      <c r="AD75" s="294">
        <v>1</v>
      </c>
      <c r="AF75" s="299"/>
    </row>
    <row r="76" spans="1:32" ht="13.5" customHeight="1" x14ac:dyDescent="0.25">
      <c r="A76" s="478">
        <f t="shared" si="12"/>
        <v>75</v>
      </c>
      <c r="B76" s="499" t="s">
        <v>891</v>
      </c>
      <c r="C76" s="500">
        <v>141157</v>
      </c>
      <c r="D76" s="499" t="s">
        <v>727</v>
      </c>
      <c r="E76" s="499"/>
      <c r="F76" s="499"/>
      <c r="G76" s="291" t="s">
        <v>547</v>
      </c>
      <c r="H76" s="292">
        <v>42500</v>
      </c>
      <c r="I76" s="483">
        <v>5.7</v>
      </c>
      <c r="J76" s="293">
        <f t="shared" si="13"/>
        <v>242250</v>
      </c>
      <c r="K76" s="293">
        <f t="shared" si="15"/>
        <v>72675</v>
      </c>
      <c r="L76" s="293"/>
      <c r="M76" s="293"/>
      <c r="N76" s="293"/>
      <c r="O76" s="293"/>
      <c r="P76" s="293">
        <f t="shared" si="11"/>
        <v>314900</v>
      </c>
      <c r="Q76" s="293"/>
      <c r="R76" s="291">
        <v>40</v>
      </c>
      <c r="S76" s="293" t="s">
        <v>792</v>
      </c>
      <c r="T76" s="293" t="s">
        <v>810</v>
      </c>
      <c r="U76" s="293"/>
      <c r="V76" s="291">
        <v>105</v>
      </c>
      <c r="W76" s="291">
        <f t="shared" si="14"/>
        <v>254362.5</v>
      </c>
      <c r="X76" s="291"/>
      <c r="Y76" s="291" t="s">
        <v>547</v>
      </c>
      <c r="Z76" s="291"/>
      <c r="AA76" s="291"/>
      <c r="AB76" s="291"/>
      <c r="AC76" s="294" t="s">
        <v>547</v>
      </c>
      <c r="AD76" s="294">
        <v>1</v>
      </c>
    </row>
    <row r="77" spans="1:32" x14ac:dyDescent="0.25">
      <c r="A77" s="478">
        <f t="shared" si="12"/>
        <v>76</v>
      </c>
      <c r="B77" s="499" t="s">
        <v>892</v>
      </c>
      <c r="C77" s="500">
        <v>141087</v>
      </c>
      <c r="D77" s="499" t="s">
        <v>753</v>
      </c>
      <c r="E77" s="499"/>
      <c r="F77" s="499"/>
      <c r="G77" s="291" t="s">
        <v>547</v>
      </c>
      <c r="H77" s="292">
        <v>42500</v>
      </c>
      <c r="I77" s="483">
        <v>4.4000000000000004</v>
      </c>
      <c r="J77" s="293">
        <f t="shared" si="13"/>
        <v>187000.00000000003</v>
      </c>
      <c r="K77" s="293">
        <f t="shared" si="15"/>
        <v>56100</v>
      </c>
      <c r="L77" s="293"/>
      <c r="M77" s="293"/>
      <c r="N77" s="293"/>
      <c r="O77" s="293">
        <v>25500</v>
      </c>
      <c r="P77" s="293">
        <f t="shared" si="11"/>
        <v>268600</v>
      </c>
      <c r="Q77" s="293"/>
      <c r="R77" s="291">
        <v>40</v>
      </c>
      <c r="S77" s="293" t="s">
        <v>792</v>
      </c>
      <c r="T77" s="293" t="s">
        <v>810</v>
      </c>
      <c r="U77" s="293"/>
      <c r="V77" s="291">
        <v>100</v>
      </c>
      <c r="W77" s="291">
        <f t="shared" si="14"/>
        <v>187000.00000000003</v>
      </c>
      <c r="X77" s="291"/>
      <c r="Y77" s="291" t="s">
        <v>547</v>
      </c>
      <c r="Z77" s="291"/>
      <c r="AA77" s="291"/>
      <c r="AB77" s="291"/>
      <c r="AC77" s="294" t="s">
        <v>547</v>
      </c>
      <c r="AD77" s="294">
        <v>1</v>
      </c>
    </row>
    <row r="78" spans="1:32" ht="13.5" customHeight="1" x14ac:dyDescent="0.25">
      <c r="A78" s="478">
        <f t="shared" si="12"/>
        <v>77</v>
      </c>
      <c r="B78" s="499" t="s">
        <v>893</v>
      </c>
      <c r="C78" s="500">
        <v>141087</v>
      </c>
      <c r="D78" s="499" t="s">
        <v>753</v>
      </c>
      <c r="E78" s="499"/>
      <c r="F78" s="499"/>
      <c r="G78" s="291" t="s">
        <v>547</v>
      </c>
      <c r="H78" s="292">
        <v>42500</v>
      </c>
      <c r="I78" s="483">
        <v>4.4000000000000004</v>
      </c>
      <c r="J78" s="293">
        <f t="shared" si="13"/>
        <v>187000.00000000003</v>
      </c>
      <c r="K78" s="293">
        <f t="shared" si="15"/>
        <v>56100</v>
      </c>
      <c r="L78" s="293"/>
      <c r="M78" s="293"/>
      <c r="N78" s="293"/>
      <c r="O78" s="293">
        <v>25500</v>
      </c>
      <c r="P78" s="293">
        <f t="shared" si="11"/>
        <v>268600</v>
      </c>
      <c r="Q78" s="293"/>
      <c r="R78" s="291">
        <v>40</v>
      </c>
      <c r="S78" s="293" t="s">
        <v>792</v>
      </c>
      <c r="T78" s="293" t="s">
        <v>810</v>
      </c>
      <c r="U78" s="293"/>
      <c r="V78" s="291">
        <v>100</v>
      </c>
      <c r="W78" s="291">
        <f t="shared" si="14"/>
        <v>187000.00000000003</v>
      </c>
      <c r="X78" s="291"/>
      <c r="Y78" s="291" t="s">
        <v>547</v>
      </c>
      <c r="Z78" s="291"/>
      <c r="AA78" s="291"/>
      <c r="AB78" s="291"/>
      <c r="AC78" s="294" t="s">
        <v>547</v>
      </c>
      <c r="AD78" s="294">
        <v>1</v>
      </c>
    </row>
    <row r="79" spans="1:32" ht="13.5" customHeight="1" x14ac:dyDescent="0.25">
      <c r="A79" s="478">
        <f t="shared" si="12"/>
        <v>78</v>
      </c>
      <c r="B79" s="499" t="s">
        <v>813</v>
      </c>
      <c r="C79" s="500">
        <v>141157</v>
      </c>
      <c r="D79" s="499" t="s">
        <v>727</v>
      </c>
      <c r="E79" s="499"/>
      <c r="F79" s="499"/>
      <c r="G79" s="291" t="s">
        <v>547</v>
      </c>
      <c r="H79" s="292">
        <v>42500</v>
      </c>
      <c r="I79" s="483">
        <v>5.7</v>
      </c>
      <c r="J79" s="293">
        <v>261630</v>
      </c>
      <c r="K79" s="293">
        <f t="shared" si="15"/>
        <v>78489</v>
      </c>
      <c r="L79" s="293"/>
      <c r="M79" s="293"/>
      <c r="N79" s="293"/>
      <c r="O79" s="293"/>
      <c r="P79" s="293">
        <f t="shared" si="11"/>
        <v>340100</v>
      </c>
      <c r="Q79" s="293"/>
      <c r="R79" s="291">
        <v>40</v>
      </c>
      <c r="S79" s="293" t="s">
        <v>792</v>
      </c>
      <c r="T79" s="293" t="s">
        <v>810</v>
      </c>
      <c r="U79" s="293"/>
      <c r="V79" s="291">
        <v>105</v>
      </c>
      <c r="W79" s="291">
        <f t="shared" si="14"/>
        <v>274711.5</v>
      </c>
      <c r="X79" s="291"/>
      <c r="Y79" s="291" t="s">
        <v>547</v>
      </c>
      <c r="Z79" s="291"/>
      <c r="AA79" s="291"/>
      <c r="AB79" s="291"/>
      <c r="AC79" s="294" t="s">
        <v>547</v>
      </c>
      <c r="AD79" s="294">
        <v>1</v>
      </c>
    </row>
    <row r="80" spans="1:32" ht="13.5" customHeight="1" x14ac:dyDescent="0.25">
      <c r="A80" s="478">
        <f t="shared" si="12"/>
        <v>79</v>
      </c>
      <c r="B80" s="499" t="s">
        <v>814</v>
      </c>
      <c r="C80" s="500">
        <v>141147</v>
      </c>
      <c r="D80" s="499" t="s">
        <v>730</v>
      </c>
      <c r="E80" s="499"/>
      <c r="F80" s="499"/>
      <c r="G80" s="291" t="s">
        <v>547</v>
      </c>
      <c r="H80" s="292">
        <v>42500</v>
      </c>
      <c r="I80" s="483">
        <v>5.6</v>
      </c>
      <c r="J80" s="293">
        <v>257040</v>
      </c>
      <c r="K80" s="293">
        <f t="shared" si="15"/>
        <v>77112</v>
      </c>
      <c r="L80" s="293"/>
      <c r="M80" s="293"/>
      <c r="N80" s="293"/>
      <c r="O80" s="293"/>
      <c r="P80" s="293">
        <f t="shared" si="11"/>
        <v>334200</v>
      </c>
      <c r="Q80" s="293"/>
      <c r="R80" s="291">
        <v>40</v>
      </c>
      <c r="S80" s="293" t="s">
        <v>792</v>
      </c>
      <c r="T80" s="293" t="s">
        <v>810</v>
      </c>
      <c r="U80" s="293"/>
      <c r="V80" s="291">
        <v>105</v>
      </c>
      <c r="W80" s="291">
        <f t="shared" si="14"/>
        <v>269892</v>
      </c>
      <c r="X80" s="291"/>
      <c r="Y80" s="291" t="s">
        <v>547</v>
      </c>
      <c r="Z80" s="291"/>
      <c r="AA80" s="291"/>
      <c r="AB80" s="291"/>
      <c r="AC80" s="294" t="s">
        <v>547</v>
      </c>
      <c r="AD80" s="294">
        <v>1</v>
      </c>
    </row>
    <row r="81" spans="1:30" ht="13.5" customHeight="1" x14ac:dyDescent="0.25">
      <c r="A81" s="478">
        <f t="shared" si="12"/>
        <v>80</v>
      </c>
      <c r="B81" s="499" t="s">
        <v>815</v>
      </c>
      <c r="C81" s="500">
        <v>141147</v>
      </c>
      <c r="D81" s="499" t="s">
        <v>730</v>
      </c>
      <c r="E81" s="499"/>
      <c r="F81" s="499"/>
      <c r="G81" s="291" t="s">
        <v>547</v>
      </c>
      <c r="H81" s="292">
        <v>42500</v>
      </c>
      <c r="I81" s="483">
        <v>5.6</v>
      </c>
      <c r="J81" s="293">
        <v>268940</v>
      </c>
      <c r="K81" s="293">
        <f t="shared" si="15"/>
        <v>80682</v>
      </c>
      <c r="L81" s="293"/>
      <c r="M81" s="293"/>
      <c r="N81" s="293"/>
      <c r="O81" s="293">
        <v>25500</v>
      </c>
      <c r="P81" s="293">
        <f t="shared" si="11"/>
        <v>375100</v>
      </c>
      <c r="Q81" s="293"/>
      <c r="R81" s="291">
        <v>40</v>
      </c>
      <c r="S81" s="293" t="s">
        <v>792</v>
      </c>
      <c r="T81" s="293" t="s">
        <v>810</v>
      </c>
      <c r="U81" s="293"/>
      <c r="V81" s="291">
        <v>110</v>
      </c>
      <c r="W81" s="291">
        <f t="shared" si="14"/>
        <v>295834</v>
      </c>
      <c r="X81" s="291"/>
      <c r="Y81" s="291" t="s">
        <v>547</v>
      </c>
      <c r="Z81" s="291"/>
      <c r="AA81" s="291"/>
      <c r="AB81" s="291"/>
      <c r="AC81" s="294" t="s">
        <v>717</v>
      </c>
      <c r="AD81" s="294">
        <v>1</v>
      </c>
    </row>
    <row r="82" spans="1:30" ht="13.5" customHeight="1" x14ac:dyDescent="0.25">
      <c r="A82" s="478">
        <f t="shared" si="12"/>
        <v>81</v>
      </c>
      <c r="B82" s="499" t="s">
        <v>816</v>
      </c>
      <c r="C82" s="500">
        <v>141127</v>
      </c>
      <c r="D82" s="499" t="s">
        <v>800</v>
      </c>
      <c r="E82" s="499"/>
      <c r="F82" s="499"/>
      <c r="G82" s="291" t="s">
        <v>547</v>
      </c>
      <c r="H82" s="292">
        <v>42500</v>
      </c>
      <c r="I82" s="483">
        <v>5.2</v>
      </c>
      <c r="J82" s="293">
        <v>261800</v>
      </c>
      <c r="K82" s="293">
        <f t="shared" si="15"/>
        <v>78540</v>
      </c>
      <c r="L82" s="293"/>
      <c r="M82" s="293"/>
      <c r="N82" s="293"/>
      <c r="O82" s="293">
        <v>6375</v>
      </c>
      <c r="P82" s="293">
        <f t="shared" si="11"/>
        <v>346700</v>
      </c>
      <c r="Q82" s="293"/>
      <c r="R82" s="291">
        <v>40</v>
      </c>
      <c r="S82" s="293" t="s">
        <v>792</v>
      </c>
      <c r="T82" s="293" t="s">
        <v>810</v>
      </c>
      <c r="U82" s="293"/>
      <c r="V82" s="291">
        <v>110</v>
      </c>
      <c r="W82" s="291">
        <f t="shared" si="14"/>
        <v>287980</v>
      </c>
      <c r="X82" s="291"/>
      <c r="Y82" s="291" t="s">
        <v>547</v>
      </c>
      <c r="Z82" s="291"/>
      <c r="AA82" s="291"/>
      <c r="AB82" s="291"/>
      <c r="AC82" s="294" t="s">
        <v>547</v>
      </c>
      <c r="AD82" s="294">
        <v>1</v>
      </c>
    </row>
    <row r="83" spans="1:30" ht="13.5" customHeight="1" x14ac:dyDescent="0.25">
      <c r="A83" s="478">
        <f t="shared" si="12"/>
        <v>82</v>
      </c>
      <c r="B83" s="499" t="s">
        <v>548</v>
      </c>
      <c r="C83" s="500">
        <v>141046</v>
      </c>
      <c r="D83" s="499" t="s">
        <v>911</v>
      </c>
      <c r="E83" s="499"/>
      <c r="F83" s="499"/>
      <c r="G83" s="291" t="s">
        <v>547</v>
      </c>
      <c r="H83" s="292">
        <v>42500</v>
      </c>
      <c r="I83" s="483">
        <v>3.3</v>
      </c>
      <c r="J83" s="293">
        <v>171063</v>
      </c>
      <c r="K83" s="293">
        <f t="shared" si="15"/>
        <v>51319</v>
      </c>
      <c r="L83" s="293"/>
      <c r="M83" s="293"/>
      <c r="N83" s="293"/>
      <c r="O83" s="293">
        <v>23190</v>
      </c>
      <c r="P83" s="293">
        <f t="shared" si="11"/>
        <v>245600</v>
      </c>
      <c r="Q83" s="293"/>
      <c r="R83" s="291">
        <v>40</v>
      </c>
      <c r="S83" s="293" t="s">
        <v>792</v>
      </c>
      <c r="T83" s="293" t="s">
        <v>810</v>
      </c>
      <c r="U83" s="293" t="s">
        <v>817</v>
      </c>
      <c r="V83" s="291">
        <v>100</v>
      </c>
      <c r="W83" s="291">
        <f t="shared" si="14"/>
        <v>171063</v>
      </c>
      <c r="X83" s="291"/>
      <c r="Y83" s="291" t="s">
        <v>547</v>
      </c>
      <c r="Z83" s="291"/>
      <c r="AA83" s="291"/>
      <c r="AB83" s="291"/>
      <c r="AC83" s="294" t="s">
        <v>717</v>
      </c>
      <c r="AD83" s="294">
        <v>1</v>
      </c>
    </row>
    <row r="84" spans="1:30" ht="13.5" customHeight="1" x14ac:dyDescent="0.25">
      <c r="A84" s="478">
        <f t="shared" si="12"/>
        <v>83</v>
      </c>
      <c r="B84" s="499" t="s">
        <v>818</v>
      </c>
      <c r="C84" s="500">
        <v>141167</v>
      </c>
      <c r="D84" s="499" t="s">
        <v>767</v>
      </c>
      <c r="E84" s="499"/>
      <c r="F84" s="499"/>
      <c r="G84" s="291" t="s">
        <v>547</v>
      </c>
      <c r="H84" s="292">
        <v>42500</v>
      </c>
      <c r="I84" s="483">
        <v>5.8</v>
      </c>
      <c r="J84" s="293">
        <v>253895</v>
      </c>
      <c r="K84" s="293">
        <f t="shared" si="15"/>
        <v>76169</v>
      </c>
      <c r="L84" s="293"/>
      <c r="M84" s="293"/>
      <c r="N84" s="293"/>
      <c r="O84" s="293"/>
      <c r="P84" s="293">
        <f t="shared" si="11"/>
        <v>330100</v>
      </c>
      <c r="Q84" s="293"/>
      <c r="R84" s="291">
        <v>40</v>
      </c>
      <c r="S84" s="293" t="s">
        <v>792</v>
      </c>
      <c r="T84" s="293" t="s">
        <v>810</v>
      </c>
      <c r="U84" s="293"/>
      <c r="V84" s="291">
        <v>100</v>
      </c>
      <c r="W84" s="291">
        <f t="shared" si="14"/>
        <v>253895</v>
      </c>
      <c r="X84" s="291"/>
      <c r="Y84" s="291" t="s">
        <v>547</v>
      </c>
      <c r="Z84" s="291"/>
      <c r="AA84" s="291"/>
      <c r="AB84" s="291"/>
      <c r="AC84" s="294" t="s">
        <v>547</v>
      </c>
      <c r="AD84" s="294">
        <v>1</v>
      </c>
    </row>
    <row r="85" spans="1:30" ht="13.5" customHeight="1" x14ac:dyDescent="0.25">
      <c r="A85" s="478">
        <f t="shared" si="12"/>
        <v>84</v>
      </c>
      <c r="B85" s="499" t="s">
        <v>819</v>
      </c>
      <c r="C85" s="500">
        <v>141147</v>
      </c>
      <c r="D85" s="499" t="s">
        <v>784</v>
      </c>
      <c r="E85" s="499"/>
      <c r="F85" s="499"/>
      <c r="G85" s="291" t="s">
        <v>547</v>
      </c>
      <c r="H85" s="292">
        <v>42500</v>
      </c>
      <c r="I85" s="483">
        <v>5.2</v>
      </c>
      <c r="J85" s="293">
        <v>257040</v>
      </c>
      <c r="K85" s="293">
        <f t="shared" si="15"/>
        <v>77112</v>
      </c>
      <c r="L85" s="293"/>
      <c r="M85" s="293"/>
      <c r="N85" s="293"/>
      <c r="O85" s="293">
        <v>6375</v>
      </c>
      <c r="P85" s="293">
        <f t="shared" si="11"/>
        <v>340500</v>
      </c>
      <c r="Q85" s="293"/>
      <c r="R85" s="291">
        <v>40</v>
      </c>
      <c r="S85" s="293" t="s">
        <v>792</v>
      </c>
      <c r="T85" s="293" t="s">
        <v>810</v>
      </c>
      <c r="U85" s="293"/>
      <c r="V85" s="291">
        <v>105</v>
      </c>
      <c r="W85" s="291">
        <f t="shared" si="14"/>
        <v>269892</v>
      </c>
      <c r="X85" s="291"/>
      <c r="Y85" s="291" t="s">
        <v>547</v>
      </c>
      <c r="Z85" s="291"/>
      <c r="AA85" s="291"/>
      <c r="AB85" s="291"/>
      <c r="AC85" s="294" t="s">
        <v>547</v>
      </c>
      <c r="AD85" s="294">
        <v>1</v>
      </c>
    </row>
    <row r="86" spans="1:30" ht="13.5" customHeight="1" x14ac:dyDescent="0.25">
      <c r="A86" s="478">
        <f t="shared" si="12"/>
        <v>85</v>
      </c>
      <c r="B86" s="501" t="s">
        <v>820</v>
      </c>
      <c r="C86" s="502">
        <v>140067</v>
      </c>
      <c r="D86" s="501"/>
      <c r="E86" s="501" t="s">
        <v>821</v>
      </c>
      <c r="F86" s="501"/>
      <c r="G86" s="291" t="s">
        <v>547</v>
      </c>
      <c r="H86" s="292">
        <v>42500</v>
      </c>
      <c r="I86" s="483">
        <v>7.5</v>
      </c>
      <c r="J86" s="293">
        <f t="shared" si="13"/>
        <v>318750</v>
      </c>
      <c r="K86" s="293">
        <f t="shared" si="15"/>
        <v>95625</v>
      </c>
      <c r="L86" s="293"/>
      <c r="M86" s="293">
        <f>+J86*0.15</f>
        <v>47812.5</v>
      </c>
      <c r="N86" s="293">
        <v>5525</v>
      </c>
      <c r="O86" s="293"/>
      <c r="P86" s="293">
        <f t="shared" si="11"/>
        <v>467700</v>
      </c>
      <c r="Q86" s="293"/>
      <c r="R86" s="291">
        <v>40</v>
      </c>
      <c r="S86" s="293" t="s">
        <v>822</v>
      </c>
      <c r="T86" s="293"/>
      <c r="U86" s="293"/>
      <c r="V86" s="291">
        <v>100</v>
      </c>
      <c r="W86" s="291">
        <f t="shared" si="14"/>
        <v>318750</v>
      </c>
      <c r="X86" s="291"/>
      <c r="Y86" s="291" t="s">
        <v>547</v>
      </c>
      <c r="Z86" s="291"/>
      <c r="AA86" s="291"/>
      <c r="AB86" s="291"/>
      <c r="AC86" s="294" t="s">
        <v>547</v>
      </c>
      <c r="AD86" s="294">
        <v>1</v>
      </c>
    </row>
    <row r="87" spans="1:30" ht="13.5" customHeight="1" x14ac:dyDescent="0.25">
      <c r="A87" s="478">
        <f t="shared" si="12"/>
        <v>86</v>
      </c>
      <c r="B87" s="501" t="s">
        <v>823</v>
      </c>
      <c r="C87" s="502">
        <v>142157</v>
      </c>
      <c r="D87" s="501" t="s">
        <v>824</v>
      </c>
      <c r="E87" s="501"/>
      <c r="F87" s="501"/>
      <c r="G87" s="291" t="s">
        <v>717</v>
      </c>
      <c r="H87" s="292">
        <v>42500</v>
      </c>
      <c r="I87" s="483">
        <v>4</v>
      </c>
      <c r="J87" s="293">
        <v>255000</v>
      </c>
      <c r="K87" s="293">
        <f>ROUND(J87*20%,0)</f>
        <v>51000</v>
      </c>
      <c r="L87" s="293"/>
      <c r="M87" s="293"/>
      <c r="N87" s="293">
        <v>5525</v>
      </c>
      <c r="O87" s="293"/>
      <c r="P87" s="293">
        <f t="shared" si="11"/>
        <v>311500</v>
      </c>
      <c r="Q87" s="293"/>
      <c r="R87" s="291">
        <v>40</v>
      </c>
      <c r="S87" s="293" t="s">
        <v>822</v>
      </c>
      <c r="T87" s="293"/>
      <c r="U87" s="293"/>
      <c r="V87" s="291">
        <v>150</v>
      </c>
      <c r="W87" s="291">
        <f t="shared" si="14"/>
        <v>382500</v>
      </c>
      <c r="X87" s="291"/>
      <c r="Y87" s="291"/>
      <c r="Z87" s="291" t="s">
        <v>717</v>
      </c>
      <c r="AA87" s="291"/>
      <c r="AB87" s="291"/>
      <c r="AC87" s="294" t="s">
        <v>717</v>
      </c>
      <c r="AD87" s="294">
        <v>1</v>
      </c>
    </row>
    <row r="88" spans="1:30" ht="13.5" customHeight="1" x14ac:dyDescent="0.25">
      <c r="A88" s="478">
        <f t="shared" si="12"/>
        <v>87</v>
      </c>
      <c r="B88" s="501" t="s">
        <v>825</v>
      </c>
      <c r="C88" s="301">
        <v>840530</v>
      </c>
      <c r="D88" s="300" t="s">
        <v>826</v>
      </c>
      <c r="E88" s="300" t="s">
        <v>702</v>
      </c>
      <c r="F88" s="300"/>
      <c r="G88" s="291" t="s">
        <v>714</v>
      </c>
      <c r="H88" s="292">
        <v>148900</v>
      </c>
      <c r="I88" s="483">
        <v>1</v>
      </c>
      <c r="J88" s="293">
        <f t="shared" si="13"/>
        <v>148900</v>
      </c>
      <c r="K88" s="293">
        <v>0</v>
      </c>
      <c r="L88" s="293"/>
      <c r="M88" s="293"/>
      <c r="N88" s="293"/>
      <c r="O88" s="293"/>
      <c r="P88" s="293">
        <f>+J88</f>
        <v>148900</v>
      </c>
      <c r="Q88" s="293"/>
      <c r="R88" s="291">
        <v>30</v>
      </c>
      <c r="S88" s="293" t="s">
        <v>822</v>
      </c>
      <c r="T88" s="293"/>
      <c r="U88" s="293"/>
      <c r="V88" s="291">
        <v>110</v>
      </c>
      <c r="W88" s="291">
        <f t="shared" si="14"/>
        <v>163790</v>
      </c>
      <c r="X88" s="291"/>
      <c r="Y88" s="291"/>
      <c r="Z88" s="291"/>
      <c r="AA88" s="291"/>
      <c r="AB88" s="291" t="s">
        <v>714</v>
      </c>
      <c r="AC88" s="294" t="s">
        <v>714</v>
      </c>
      <c r="AD88" s="294">
        <v>1</v>
      </c>
    </row>
    <row r="89" spans="1:30" ht="13.5" customHeight="1" x14ac:dyDescent="0.25">
      <c r="A89" s="478">
        <f t="shared" si="12"/>
        <v>88</v>
      </c>
      <c r="B89" s="501" t="s">
        <v>827</v>
      </c>
      <c r="C89" s="502">
        <v>142177</v>
      </c>
      <c r="D89" s="501" t="s">
        <v>716</v>
      </c>
      <c r="E89" s="501"/>
      <c r="F89" s="501"/>
      <c r="G89" s="291" t="s">
        <v>717</v>
      </c>
      <c r="H89" s="292">
        <v>42500</v>
      </c>
      <c r="I89" s="483">
        <v>4.4000000000000004</v>
      </c>
      <c r="J89" s="293">
        <f t="shared" si="13"/>
        <v>187000.00000000003</v>
      </c>
      <c r="K89" s="293">
        <f>ROUND(J89*20%,0)</f>
        <v>37400</v>
      </c>
      <c r="L89" s="293"/>
      <c r="M89" s="293"/>
      <c r="N89" s="293">
        <v>5525</v>
      </c>
      <c r="O89" s="293"/>
      <c r="P89" s="293">
        <f>ROUND(SUM(J89:O89)/100,0)*100+Q89</f>
        <v>229900</v>
      </c>
      <c r="Q89" s="293"/>
      <c r="R89" s="291">
        <v>40</v>
      </c>
      <c r="S89" s="293" t="s">
        <v>822</v>
      </c>
      <c r="T89" s="293"/>
      <c r="U89" s="293"/>
      <c r="V89" s="291">
        <v>100</v>
      </c>
      <c r="W89" s="291">
        <f t="shared" si="14"/>
        <v>187000.00000000003</v>
      </c>
      <c r="X89" s="291"/>
      <c r="Y89" s="291"/>
      <c r="Z89" s="291" t="s">
        <v>717</v>
      </c>
      <c r="AA89" s="291"/>
      <c r="AB89" s="291"/>
      <c r="AC89" s="294" t="s">
        <v>717</v>
      </c>
      <c r="AD89" s="294">
        <v>1</v>
      </c>
    </row>
    <row r="90" spans="1:30" ht="13.5" customHeight="1" x14ac:dyDescent="0.25">
      <c r="A90" s="478">
        <f t="shared" si="12"/>
        <v>89</v>
      </c>
      <c r="B90" s="501" t="s">
        <v>828</v>
      </c>
      <c r="C90" s="502">
        <v>142177</v>
      </c>
      <c r="D90" s="501" t="s">
        <v>716</v>
      </c>
      <c r="E90" s="501"/>
      <c r="F90" s="501"/>
      <c r="G90" s="291" t="s">
        <v>717</v>
      </c>
      <c r="H90" s="292">
        <v>42500</v>
      </c>
      <c r="I90" s="483">
        <v>4.2</v>
      </c>
      <c r="J90" s="293">
        <v>187000</v>
      </c>
      <c r="K90" s="293">
        <f>ROUND(J90*20%,0)</f>
        <v>37400</v>
      </c>
      <c r="L90" s="293"/>
      <c r="M90" s="293"/>
      <c r="N90" s="293">
        <v>5525</v>
      </c>
      <c r="O90" s="293"/>
      <c r="P90" s="293">
        <f>ROUND(SUM(J90:O90)/100,0)*100+Q90</f>
        <v>229900</v>
      </c>
      <c r="Q90" s="293"/>
      <c r="R90" s="291">
        <v>40</v>
      </c>
      <c r="S90" s="293" t="s">
        <v>822</v>
      </c>
      <c r="T90" s="293"/>
      <c r="U90" s="293"/>
      <c r="V90" s="291">
        <v>100</v>
      </c>
      <c r="W90" s="291">
        <f t="shared" si="14"/>
        <v>187000</v>
      </c>
      <c r="X90" s="291"/>
      <c r="Y90" s="291"/>
      <c r="Z90" s="291" t="s">
        <v>717</v>
      </c>
      <c r="AA90" s="291"/>
      <c r="AB90" s="291"/>
      <c r="AC90" s="294" t="s">
        <v>717</v>
      </c>
      <c r="AD90" s="294">
        <v>1</v>
      </c>
    </row>
    <row r="91" spans="1:30" ht="13.5" customHeight="1" x14ac:dyDescent="0.25">
      <c r="A91" s="478">
        <f t="shared" si="12"/>
        <v>90</v>
      </c>
      <c r="B91" s="501" t="s">
        <v>829</v>
      </c>
      <c r="C91" s="301">
        <v>840530</v>
      </c>
      <c r="D91" s="300" t="s">
        <v>826</v>
      </c>
      <c r="E91" s="300" t="s">
        <v>702</v>
      </c>
      <c r="F91" s="300"/>
      <c r="G91" s="291" t="s">
        <v>714</v>
      </c>
      <c r="H91" s="292">
        <v>148900</v>
      </c>
      <c r="I91" s="483">
        <v>1</v>
      </c>
      <c r="J91" s="293">
        <f t="shared" si="13"/>
        <v>148900</v>
      </c>
      <c r="K91" s="293"/>
      <c r="L91" s="293"/>
      <c r="M91" s="293"/>
      <c r="N91" s="293"/>
      <c r="O91" s="293"/>
      <c r="P91" s="293">
        <f>+J91</f>
        <v>148900</v>
      </c>
      <c r="Q91" s="293"/>
      <c r="R91" s="291">
        <v>30</v>
      </c>
      <c r="S91" s="293" t="s">
        <v>822</v>
      </c>
      <c r="T91" s="293"/>
      <c r="U91" s="293"/>
      <c r="V91" s="291">
        <v>110</v>
      </c>
      <c r="W91" s="291">
        <f t="shared" si="14"/>
        <v>163790</v>
      </c>
      <c r="X91" s="291"/>
      <c r="Y91" s="291"/>
      <c r="Z91" s="291"/>
      <c r="AA91" s="291"/>
      <c r="AB91" s="291" t="s">
        <v>714</v>
      </c>
      <c r="AC91" s="294" t="s">
        <v>714</v>
      </c>
      <c r="AD91" s="294">
        <v>1</v>
      </c>
    </row>
    <row r="92" spans="1:30" ht="13.5" customHeight="1" x14ac:dyDescent="0.25">
      <c r="A92" s="478">
        <f t="shared" si="12"/>
        <v>91</v>
      </c>
      <c r="B92" s="501" t="s">
        <v>830</v>
      </c>
      <c r="C92" s="502">
        <v>142050</v>
      </c>
      <c r="D92" s="501" t="s">
        <v>803</v>
      </c>
      <c r="E92" s="501"/>
      <c r="F92" s="501"/>
      <c r="G92" s="291" t="s">
        <v>923</v>
      </c>
      <c r="H92" s="292">
        <v>203500</v>
      </c>
      <c r="I92" s="483">
        <v>1</v>
      </c>
      <c r="J92" s="293">
        <f t="shared" si="13"/>
        <v>203500</v>
      </c>
      <c r="K92" s="293"/>
      <c r="L92" s="293"/>
      <c r="M92" s="293"/>
      <c r="N92" s="293"/>
      <c r="O92" s="293"/>
      <c r="P92" s="293">
        <f t="shared" ref="P92:P136" si="16">ROUND(SUM(J92:O92)/100,0)*100+Q92</f>
        <v>203500</v>
      </c>
      <c r="Q92" s="293"/>
      <c r="R92" s="291">
        <v>40</v>
      </c>
      <c r="S92" s="293" t="s">
        <v>822</v>
      </c>
      <c r="T92" s="293"/>
      <c r="U92" s="293"/>
      <c r="V92" s="291">
        <v>100</v>
      </c>
      <c r="W92" s="291">
        <f t="shared" si="14"/>
        <v>203500</v>
      </c>
      <c r="X92" s="291"/>
      <c r="Y92" s="291"/>
      <c r="Z92" s="291" t="s">
        <v>717</v>
      </c>
      <c r="AA92" s="291"/>
      <c r="AB92" s="291"/>
      <c r="AC92" s="294" t="s">
        <v>717</v>
      </c>
      <c r="AD92" s="294">
        <v>1</v>
      </c>
    </row>
    <row r="93" spans="1:30" ht="13.5" customHeight="1" x14ac:dyDescent="0.25">
      <c r="A93" s="478">
        <f t="shared" si="12"/>
        <v>92</v>
      </c>
      <c r="B93" s="501" t="s">
        <v>831</v>
      </c>
      <c r="C93" s="502">
        <v>1411680</v>
      </c>
      <c r="D93" s="501" t="s">
        <v>767</v>
      </c>
      <c r="E93" s="501"/>
      <c r="F93" s="501"/>
      <c r="G93" s="291" t="s">
        <v>547</v>
      </c>
      <c r="H93" s="292">
        <v>42500</v>
      </c>
      <c r="I93" s="483">
        <v>5.8</v>
      </c>
      <c r="J93" s="293">
        <v>253895</v>
      </c>
      <c r="K93" s="293">
        <f>ROUND(J93*30%,0)</f>
        <v>76169</v>
      </c>
      <c r="L93" s="293"/>
      <c r="M93" s="293"/>
      <c r="N93" s="293">
        <v>5525</v>
      </c>
      <c r="O93" s="293"/>
      <c r="P93" s="293">
        <f t="shared" si="16"/>
        <v>335600</v>
      </c>
      <c r="Q93" s="293"/>
      <c r="R93" s="291">
        <v>40</v>
      </c>
      <c r="S93" s="293" t="s">
        <v>822</v>
      </c>
      <c r="T93" s="293"/>
      <c r="U93" s="293"/>
      <c r="V93" s="291">
        <v>100</v>
      </c>
      <c r="W93" s="291">
        <f t="shared" si="14"/>
        <v>253895</v>
      </c>
      <c r="X93" s="291"/>
      <c r="Y93" s="291" t="s">
        <v>547</v>
      </c>
      <c r="Z93" s="291"/>
      <c r="AA93" s="291"/>
      <c r="AB93" s="291"/>
      <c r="AC93" s="294" t="s">
        <v>547</v>
      </c>
      <c r="AD93" s="294">
        <v>1</v>
      </c>
    </row>
    <row r="94" spans="1:30" ht="13.5" customHeight="1" x14ac:dyDescent="0.25">
      <c r="A94" s="478">
        <f t="shared" si="12"/>
        <v>93</v>
      </c>
      <c r="B94" s="484" t="s">
        <v>832</v>
      </c>
      <c r="C94" s="502">
        <v>142050</v>
      </c>
      <c r="D94" s="501" t="s">
        <v>803</v>
      </c>
      <c r="E94" s="501"/>
      <c r="F94" s="501"/>
      <c r="G94" s="291" t="s">
        <v>923</v>
      </c>
      <c r="H94" s="292">
        <v>203500</v>
      </c>
      <c r="I94" s="483">
        <v>1</v>
      </c>
      <c r="J94" s="293">
        <f t="shared" si="13"/>
        <v>203500</v>
      </c>
      <c r="K94" s="293"/>
      <c r="L94" s="293"/>
      <c r="M94" s="293"/>
      <c r="N94" s="293"/>
      <c r="O94" s="293"/>
      <c r="P94" s="293">
        <f t="shared" si="16"/>
        <v>203500</v>
      </c>
      <c r="Q94" s="293"/>
      <c r="R94" s="291">
        <v>40</v>
      </c>
      <c r="S94" s="293" t="s">
        <v>822</v>
      </c>
      <c r="T94" s="293"/>
      <c r="U94" s="293"/>
      <c r="V94" s="291">
        <v>100</v>
      </c>
      <c r="W94" s="291">
        <f t="shared" si="14"/>
        <v>203500</v>
      </c>
      <c r="X94" s="291" t="s">
        <v>712</v>
      </c>
      <c r="Y94" s="291"/>
      <c r="Z94" s="291" t="s">
        <v>717</v>
      </c>
      <c r="AA94" s="291"/>
      <c r="AB94" s="291"/>
      <c r="AC94" s="294" t="s">
        <v>547</v>
      </c>
      <c r="AD94" s="294">
        <v>1</v>
      </c>
    </row>
    <row r="95" spans="1:30" ht="13.5" customHeight="1" x14ac:dyDescent="0.25">
      <c r="A95" s="478">
        <f t="shared" si="12"/>
        <v>94</v>
      </c>
      <c r="B95" s="501" t="s">
        <v>833</v>
      </c>
      <c r="C95" s="502">
        <v>145140</v>
      </c>
      <c r="D95" s="501" t="s">
        <v>834</v>
      </c>
      <c r="E95" s="501"/>
      <c r="F95" s="501"/>
      <c r="G95" s="291" t="s">
        <v>923</v>
      </c>
      <c r="H95" s="292">
        <v>203500</v>
      </c>
      <c r="I95" s="483">
        <v>1</v>
      </c>
      <c r="J95" s="293">
        <f t="shared" si="13"/>
        <v>203500</v>
      </c>
      <c r="K95" s="293"/>
      <c r="L95" s="293"/>
      <c r="M95" s="293"/>
      <c r="N95" s="293"/>
      <c r="O95" s="293"/>
      <c r="P95" s="293">
        <f t="shared" si="16"/>
        <v>203500</v>
      </c>
      <c r="Q95" s="293"/>
      <c r="R95" s="291">
        <v>40</v>
      </c>
      <c r="S95" s="293" t="s">
        <v>822</v>
      </c>
      <c r="T95" s="293"/>
      <c r="U95" s="293"/>
      <c r="V95" s="291">
        <v>100</v>
      </c>
      <c r="W95" s="291">
        <f t="shared" si="14"/>
        <v>203500</v>
      </c>
      <c r="X95" s="291" t="s">
        <v>712</v>
      </c>
      <c r="Y95" s="291"/>
      <c r="Z95" s="291" t="s">
        <v>717</v>
      </c>
      <c r="AA95" s="291"/>
      <c r="AB95" s="291"/>
      <c r="AC95" s="294" t="s">
        <v>717</v>
      </c>
      <c r="AD95" s="294">
        <v>1</v>
      </c>
    </row>
    <row r="96" spans="1:30" ht="13.5" customHeight="1" x14ac:dyDescent="0.25">
      <c r="A96" s="478">
        <f t="shared" si="12"/>
        <v>95</v>
      </c>
      <c r="B96" s="501" t="s">
        <v>835</v>
      </c>
      <c r="C96" s="502">
        <v>142077</v>
      </c>
      <c r="D96" s="501" t="s">
        <v>836</v>
      </c>
      <c r="E96" s="501"/>
      <c r="F96" s="501"/>
      <c r="G96" s="291" t="s">
        <v>923</v>
      </c>
      <c r="H96" s="292">
        <v>203500</v>
      </c>
      <c r="I96" s="483">
        <v>1</v>
      </c>
      <c r="J96" s="293">
        <f t="shared" si="13"/>
        <v>203500</v>
      </c>
      <c r="K96" s="293"/>
      <c r="L96" s="293"/>
      <c r="M96" s="293"/>
      <c r="N96" s="293"/>
      <c r="O96" s="293"/>
      <c r="P96" s="293">
        <f t="shared" si="16"/>
        <v>203500</v>
      </c>
      <c r="Q96" s="293"/>
      <c r="R96" s="291">
        <v>40</v>
      </c>
      <c r="S96" s="293" t="s">
        <v>822</v>
      </c>
      <c r="T96" s="293"/>
      <c r="U96" s="293"/>
      <c r="V96" s="291">
        <v>100</v>
      </c>
      <c r="W96" s="291">
        <f t="shared" si="14"/>
        <v>203500</v>
      </c>
      <c r="X96" s="291"/>
      <c r="Y96" s="291"/>
      <c r="Z96" s="291" t="s">
        <v>717</v>
      </c>
      <c r="AA96" s="291"/>
      <c r="AB96" s="291"/>
      <c r="AC96" s="294" t="s">
        <v>717</v>
      </c>
      <c r="AD96" s="294">
        <v>1</v>
      </c>
    </row>
    <row r="97" spans="1:30" ht="13.5" customHeight="1" x14ac:dyDescent="0.25">
      <c r="A97" s="478">
        <f t="shared" si="12"/>
        <v>96</v>
      </c>
      <c r="B97" s="501" t="s">
        <v>837</v>
      </c>
      <c r="C97" s="502">
        <v>142167</v>
      </c>
      <c r="D97" s="501" t="s">
        <v>787</v>
      </c>
      <c r="E97" s="501"/>
      <c r="F97" s="501"/>
      <c r="G97" s="291" t="s">
        <v>717</v>
      </c>
      <c r="H97" s="292">
        <v>42500</v>
      </c>
      <c r="I97" s="483">
        <v>4</v>
      </c>
      <c r="J97" s="293">
        <v>214200</v>
      </c>
      <c r="K97" s="293">
        <f>ROUND(J97*20%,0)</f>
        <v>42840</v>
      </c>
      <c r="L97" s="293"/>
      <c r="M97" s="293"/>
      <c r="N97" s="293">
        <v>5525</v>
      </c>
      <c r="O97" s="293"/>
      <c r="P97" s="293">
        <f t="shared" si="16"/>
        <v>262600</v>
      </c>
      <c r="Q97" s="293"/>
      <c r="R97" s="291">
        <v>40</v>
      </c>
      <c r="S97" s="293" t="s">
        <v>822</v>
      </c>
      <c r="T97" s="293"/>
      <c r="U97" s="293"/>
      <c r="V97" s="291">
        <v>100</v>
      </c>
      <c r="W97" s="291">
        <f t="shared" si="14"/>
        <v>214200</v>
      </c>
      <c r="X97" s="291"/>
      <c r="Y97" s="291"/>
      <c r="Z97" s="291" t="s">
        <v>717</v>
      </c>
      <c r="AA97" s="291"/>
      <c r="AB97" s="291"/>
      <c r="AC97" s="294" t="s">
        <v>717</v>
      </c>
      <c r="AD97" s="294">
        <v>1</v>
      </c>
    </row>
    <row r="98" spans="1:30" ht="13.5" customHeight="1" x14ac:dyDescent="0.25">
      <c r="A98" s="478">
        <f t="shared" si="12"/>
        <v>97</v>
      </c>
      <c r="B98" s="517" t="s">
        <v>838</v>
      </c>
      <c r="C98" s="502">
        <v>143000</v>
      </c>
      <c r="D98" s="501" t="s">
        <v>723</v>
      </c>
      <c r="E98" s="501"/>
      <c r="F98" s="501"/>
      <c r="G98" s="291" t="s">
        <v>724</v>
      </c>
      <c r="H98" s="292">
        <v>1</v>
      </c>
      <c r="I98" s="292">
        <v>198600</v>
      </c>
      <c r="J98" s="293">
        <f t="shared" si="13"/>
        <v>198600</v>
      </c>
      <c r="K98" s="293"/>
      <c r="L98" s="293"/>
      <c r="M98" s="293"/>
      <c r="N98" s="293"/>
      <c r="O98" s="293"/>
      <c r="P98" s="293">
        <f t="shared" si="16"/>
        <v>198600</v>
      </c>
      <c r="Q98" s="293"/>
      <c r="R98" s="291">
        <v>40</v>
      </c>
      <c r="S98" s="293" t="s">
        <v>822</v>
      </c>
      <c r="T98" s="293"/>
      <c r="U98" s="293"/>
      <c r="V98" s="291">
        <v>110</v>
      </c>
      <c r="W98" s="291">
        <f t="shared" si="14"/>
        <v>218460</v>
      </c>
      <c r="X98" s="291"/>
      <c r="Y98" s="291"/>
      <c r="Z98" s="291"/>
      <c r="AA98" s="291" t="s">
        <v>724</v>
      </c>
      <c r="AB98" s="291"/>
      <c r="AC98" s="294" t="s">
        <v>717</v>
      </c>
      <c r="AD98" s="294">
        <v>1</v>
      </c>
    </row>
    <row r="99" spans="1:30" ht="13.5" customHeight="1" x14ac:dyDescent="0.25">
      <c r="A99" s="478">
        <f t="shared" si="12"/>
        <v>98</v>
      </c>
      <c r="B99" s="501" t="s">
        <v>839</v>
      </c>
      <c r="C99" s="502">
        <v>142020</v>
      </c>
      <c r="D99" s="501" t="s">
        <v>840</v>
      </c>
      <c r="E99" s="501"/>
      <c r="F99" s="501"/>
      <c r="G99" s="291" t="s">
        <v>923</v>
      </c>
      <c r="H99" s="292">
        <v>203500</v>
      </c>
      <c r="I99" s="293">
        <v>1</v>
      </c>
      <c r="J99" s="293">
        <f t="shared" si="13"/>
        <v>203500</v>
      </c>
      <c r="K99" s="293"/>
      <c r="L99" s="293"/>
      <c r="M99" s="293"/>
      <c r="N99" s="293"/>
      <c r="O99" s="293"/>
      <c r="P99" s="293">
        <f t="shared" si="16"/>
        <v>203500</v>
      </c>
      <c r="Q99" s="293"/>
      <c r="R99" s="291">
        <v>40</v>
      </c>
      <c r="S99" s="293" t="s">
        <v>822</v>
      </c>
      <c r="T99" s="293"/>
      <c r="U99" s="293"/>
      <c r="V99" s="291">
        <v>100</v>
      </c>
      <c r="W99" s="291">
        <f t="shared" si="14"/>
        <v>203500</v>
      </c>
      <c r="X99" s="291" t="s">
        <v>712</v>
      </c>
      <c r="Y99" s="291"/>
      <c r="Z99" s="291" t="s">
        <v>717</v>
      </c>
      <c r="AA99" s="291"/>
      <c r="AB99" s="291"/>
      <c r="AC99" s="294" t="s">
        <v>717</v>
      </c>
      <c r="AD99" s="294">
        <v>1</v>
      </c>
    </row>
    <row r="100" spans="1:30" ht="13.5" customHeight="1" x14ac:dyDescent="0.25">
      <c r="A100" s="478">
        <f t="shared" si="12"/>
        <v>99</v>
      </c>
      <c r="B100" s="501" t="s">
        <v>841</v>
      </c>
      <c r="C100" s="502">
        <v>142177</v>
      </c>
      <c r="D100" s="501" t="s">
        <v>716</v>
      </c>
      <c r="E100" s="501"/>
      <c r="F100" s="501"/>
      <c r="G100" s="291" t="s">
        <v>717</v>
      </c>
      <c r="H100" s="292">
        <v>42500</v>
      </c>
      <c r="I100" s="483">
        <v>4.4000000000000004</v>
      </c>
      <c r="J100" s="293">
        <f t="shared" si="13"/>
        <v>187000.00000000003</v>
      </c>
      <c r="K100" s="293">
        <f>ROUND(J100*20%,0)</f>
        <v>37400</v>
      </c>
      <c r="L100" s="293"/>
      <c r="M100" s="293"/>
      <c r="N100" s="293"/>
      <c r="O100" s="293"/>
      <c r="P100" s="293">
        <f t="shared" si="16"/>
        <v>224400</v>
      </c>
      <c r="Q100" s="293"/>
      <c r="R100" s="291">
        <v>40</v>
      </c>
      <c r="S100" s="293" t="s">
        <v>822</v>
      </c>
      <c r="T100" s="293"/>
      <c r="U100" s="293"/>
      <c r="V100" s="291">
        <v>100</v>
      </c>
      <c r="W100" s="291">
        <f t="shared" si="14"/>
        <v>187000.00000000003</v>
      </c>
      <c r="X100" s="291"/>
      <c r="Y100" s="291"/>
      <c r="Z100" s="291" t="s">
        <v>717</v>
      </c>
      <c r="AA100" s="291"/>
      <c r="AB100" s="291"/>
      <c r="AC100" s="294" t="s">
        <v>717</v>
      </c>
      <c r="AD100" s="294">
        <v>1</v>
      </c>
    </row>
    <row r="101" spans="1:30" ht="13.5" customHeight="1" x14ac:dyDescent="0.25">
      <c r="A101" s="478">
        <f t="shared" si="12"/>
        <v>100</v>
      </c>
      <c r="B101" s="501" t="s">
        <v>842</v>
      </c>
      <c r="C101" s="502">
        <v>142167</v>
      </c>
      <c r="D101" s="501" t="s">
        <v>787</v>
      </c>
      <c r="E101" s="501"/>
      <c r="F101" s="501"/>
      <c r="G101" s="291" t="s">
        <v>717</v>
      </c>
      <c r="H101" s="292">
        <v>42500</v>
      </c>
      <c r="I101" s="483">
        <v>4.2</v>
      </c>
      <c r="J101" s="293">
        <v>201960</v>
      </c>
      <c r="K101" s="293">
        <f>ROUND(J101*20%,0)</f>
        <v>40392</v>
      </c>
      <c r="L101" s="293"/>
      <c r="M101" s="293"/>
      <c r="N101" s="293">
        <v>5525</v>
      </c>
      <c r="O101" s="293"/>
      <c r="P101" s="293">
        <f t="shared" si="16"/>
        <v>247900</v>
      </c>
      <c r="Q101" s="293"/>
      <c r="R101" s="291">
        <v>40</v>
      </c>
      <c r="S101" s="293" t="s">
        <v>822</v>
      </c>
      <c r="T101" s="293"/>
      <c r="U101" s="293"/>
      <c r="V101" s="291">
        <v>100</v>
      </c>
      <c r="W101" s="291">
        <f t="shared" si="14"/>
        <v>201960</v>
      </c>
      <c r="X101" s="291"/>
      <c r="Y101" s="291"/>
      <c r="Z101" s="291" t="s">
        <v>717</v>
      </c>
      <c r="AA101" s="291"/>
      <c r="AB101" s="291"/>
      <c r="AC101" s="294" t="s">
        <v>717</v>
      </c>
      <c r="AD101" s="294">
        <v>1</v>
      </c>
    </row>
    <row r="102" spans="1:30" ht="13.5" customHeight="1" x14ac:dyDescent="0.25">
      <c r="A102" s="478">
        <f t="shared" si="12"/>
        <v>101</v>
      </c>
      <c r="B102" s="484" t="s">
        <v>843</v>
      </c>
      <c r="C102" s="502">
        <v>142090</v>
      </c>
      <c r="D102" s="501" t="s">
        <v>812</v>
      </c>
      <c r="E102" s="501"/>
      <c r="F102" s="501"/>
      <c r="G102" s="291" t="s">
        <v>923</v>
      </c>
      <c r="H102" s="292"/>
      <c r="I102" s="498"/>
      <c r="J102" s="293">
        <f t="shared" si="13"/>
        <v>0</v>
      </c>
      <c r="K102" s="293"/>
      <c r="L102" s="293"/>
      <c r="M102" s="293"/>
      <c r="N102" s="293"/>
      <c r="O102" s="293"/>
      <c r="P102" s="293">
        <f t="shared" si="16"/>
        <v>0</v>
      </c>
      <c r="Q102" s="293"/>
      <c r="R102" s="291">
        <v>40</v>
      </c>
      <c r="S102" s="293" t="s">
        <v>822</v>
      </c>
      <c r="T102" s="293"/>
      <c r="U102" s="293"/>
      <c r="V102" s="291">
        <v>100</v>
      </c>
      <c r="W102" s="291">
        <f t="shared" si="14"/>
        <v>0</v>
      </c>
      <c r="X102" s="291" t="s">
        <v>712</v>
      </c>
      <c r="Y102" s="291"/>
      <c r="Z102" s="291" t="s">
        <v>717</v>
      </c>
      <c r="AA102" s="291"/>
      <c r="AB102" s="291"/>
      <c r="AC102" s="294" t="s">
        <v>717</v>
      </c>
      <c r="AD102" s="294">
        <v>1</v>
      </c>
    </row>
    <row r="103" spans="1:30" x14ac:dyDescent="0.25">
      <c r="A103" s="478">
        <f t="shared" si="12"/>
        <v>102</v>
      </c>
      <c r="B103" s="501" t="s">
        <v>844</v>
      </c>
      <c r="C103" s="502">
        <v>142167</v>
      </c>
      <c r="D103" s="501" t="s">
        <v>787</v>
      </c>
      <c r="E103" s="501"/>
      <c r="F103" s="501"/>
      <c r="G103" s="291" t="s">
        <v>717</v>
      </c>
      <c r="H103" s="292">
        <v>42500</v>
      </c>
      <c r="I103" s="483">
        <v>4.2</v>
      </c>
      <c r="J103" s="293">
        <v>224400</v>
      </c>
      <c r="K103" s="293">
        <f>ROUND(J103*20%,0)</f>
        <v>44880</v>
      </c>
      <c r="L103" s="293"/>
      <c r="M103" s="293"/>
      <c r="N103" s="293">
        <v>5525</v>
      </c>
      <c r="O103" s="293"/>
      <c r="P103" s="293">
        <f t="shared" si="16"/>
        <v>274800</v>
      </c>
      <c r="Q103" s="293"/>
      <c r="R103" s="291">
        <v>40</v>
      </c>
      <c r="S103" s="293" t="s">
        <v>822</v>
      </c>
      <c r="T103" s="293"/>
      <c r="U103" s="293"/>
      <c r="V103" s="291">
        <v>100</v>
      </c>
      <c r="W103" s="291">
        <f t="shared" si="14"/>
        <v>224400</v>
      </c>
      <c r="X103" s="291"/>
      <c r="Y103" s="291"/>
      <c r="Z103" s="291" t="s">
        <v>717</v>
      </c>
      <c r="AA103" s="291"/>
      <c r="AB103" s="291"/>
      <c r="AC103" s="294" t="s">
        <v>717</v>
      </c>
      <c r="AD103" s="294">
        <v>1</v>
      </c>
    </row>
    <row r="104" spans="1:30" ht="13.5" customHeight="1" x14ac:dyDescent="0.25">
      <c r="A104" s="478">
        <f t="shared" si="12"/>
        <v>103</v>
      </c>
      <c r="B104" s="501" t="s">
        <v>845</v>
      </c>
      <c r="C104" s="502">
        <v>142037</v>
      </c>
      <c r="D104" s="501" t="s">
        <v>846</v>
      </c>
      <c r="E104" s="501"/>
      <c r="F104" s="501"/>
      <c r="G104" s="291" t="s">
        <v>923</v>
      </c>
      <c r="H104" s="292">
        <v>203500</v>
      </c>
      <c r="I104" s="292">
        <v>1</v>
      </c>
      <c r="J104" s="293">
        <f t="shared" si="13"/>
        <v>203500</v>
      </c>
      <c r="K104" s="293"/>
      <c r="L104" s="293"/>
      <c r="M104" s="293"/>
      <c r="N104" s="293"/>
      <c r="O104" s="293"/>
      <c r="P104" s="293">
        <f t="shared" si="16"/>
        <v>203500</v>
      </c>
      <c r="Q104" s="293"/>
      <c r="R104" s="291">
        <v>40</v>
      </c>
      <c r="S104" s="293" t="s">
        <v>822</v>
      </c>
      <c r="T104" s="293"/>
      <c r="U104" s="293"/>
      <c r="V104" s="291">
        <v>100</v>
      </c>
      <c r="W104" s="291">
        <f t="shared" si="14"/>
        <v>203500</v>
      </c>
      <c r="X104" s="291" t="s">
        <v>712</v>
      </c>
      <c r="Y104" s="291"/>
      <c r="Z104" s="291" t="s">
        <v>717</v>
      </c>
      <c r="AA104" s="291"/>
      <c r="AB104" s="291"/>
      <c r="AC104" s="294" t="s">
        <v>717</v>
      </c>
      <c r="AD104" s="294">
        <v>1</v>
      </c>
    </row>
    <row r="105" spans="1:30" ht="13.5" customHeight="1" x14ac:dyDescent="0.25">
      <c r="A105" s="478">
        <f t="shared" si="12"/>
        <v>104</v>
      </c>
      <c r="B105" s="484" t="s">
        <v>895</v>
      </c>
      <c r="C105" s="502"/>
      <c r="D105" s="501"/>
      <c r="E105" s="501"/>
      <c r="F105" s="501"/>
      <c r="G105" s="291"/>
      <c r="H105" s="292"/>
      <c r="I105" s="483"/>
      <c r="J105" s="293"/>
      <c r="K105" s="293"/>
      <c r="L105" s="293"/>
      <c r="M105" s="293"/>
      <c r="N105" s="293"/>
      <c r="O105" s="293"/>
      <c r="P105" s="293">
        <f t="shared" si="16"/>
        <v>0</v>
      </c>
      <c r="Q105" s="293"/>
      <c r="R105" s="291">
        <v>40</v>
      </c>
      <c r="S105" s="293" t="s">
        <v>822</v>
      </c>
      <c r="T105" s="293"/>
      <c r="U105" s="293"/>
      <c r="V105" s="291"/>
      <c r="W105" s="291"/>
      <c r="X105" s="291"/>
      <c r="Y105" s="291"/>
      <c r="Z105" s="291"/>
      <c r="AA105" s="291"/>
      <c r="AB105" s="291"/>
      <c r="AC105" s="294"/>
      <c r="AD105" s="294"/>
    </row>
    <row r="106" spans="1:30" ht="13.5" customHeight="1" x14ac:dyDescent="0.25">
      <c r="A106" s="478">
        <f t="shared" si="12"/>
        <v>105</v>
      </c>
      <c r="B106" s="487" t="s">
        <v>847</v>
      </c>
      <c r="C106" s="503">
        <v>140077</v>
      </c>
      <c r="D106" s="487"/>
      <c r="E106" s="504" t="s">
        <v>747</v>
      </c>
      <c r="F106" s="504"/>
      <c r="G106" s="291" t="s">
        <v>547</v>
      </c>
      <c r="H106" s="292">
        <v>42500</v>
      </c>
      <c r="I106" s="483">
        <v>7</v>
      </c>
      <c r="J106" s="293">
        <v>321300</v>
      </c>
      <c r="K106" s="293">
        <f>ROUND(J106*30%,0)</f>
        <v>96390</v>
      </c>
      <c r="L106" s="293"/>
      <c r="M106" s="293">
        <f>+J106*0.1</f>
        <v>32130</v>
      </c>
      <c r="N106" s="293"/>
      <c r="O106" s="293"/>
      <c r="P106" s="293">
        <f t="shared" si="16"/>
        <v>449800</v>
      </c>
      <c r="Q106" s="293"/>
      <c r="R106" s="291">
        <v>40</v>
      </c>
      <c r="S106" s="293" t="s">
        <v>848</v>
      </c>
      <c r="T106" s="293" t="s">
        <v>849</v>
      </c>
      <c r="U106" s="293"/>
      <c r="V106" s="291">
        <v>108</v>
      </c>
      <c r="W106" s="291">
        <f t="shared" ref="W106:W130" si="17">+J106*V106/100</f>
        <v>347004</v>
      </c>
      <c r="X106" s="291"/>
      <c r="Y106" s="291" t="s">
        <v>547</v>
      </c>
      <c r="Z106" s="291"/>
      <c r="AA106" s="291"/>
      <c r="AB106" s="291"/>
      <c r="AC106" s="294" t="s">
        <v>547</v>
      </c>
      <c r="AD106" s="294">
        <v>1</v>
      </c>
    </row>
    <row r="107" spans="1:30" ht="13.5" customHeight="1" x14ac:dyDescent="0.25">
      <c r="A107" s="478">
        <f t="shared" si="12"/>
        <v>106</v>
      </c>
      <c r="B107" s="487" t="s">
        <v>850</v>
      </c>
      <c r="C107" s="503">
        <v>144117</v>
      </c>
      <c r="D107" s="487" t="s">
        <v>851</v>
      </c>
      <c r="E107" s="504"/>
      <c r="F107" s="504"/>
      <c r="G107" s="291" t="s">
        <v>547</v>
      </c>
      <c r="H107" s="292">
        <v>42500</v>
      </c>
      <c r="I107" s="498">
        <v>4.8</v>
      </c>
      <c r="J107" s="293">
        <v>260100</v>
      </c>
      <c r="K107" s="293">
        <f>ROUND(J107*30%,0)</f>
        <v>78030</v>
      </c>
      <c r="L107" s="293"/>
      <c r="M107" s="293"/>
      <c r="N107" s="293"/>
      <c r="O107" s="293">
        <v>25500</v>
      </c>
      <c r="P107" s="293">
        <f t="shared" si="16"/>
        <v>363600</v>
      </c>
      <c r="Q107" s="293"/>
      <c r="R107" s="291">
        <v>40</v>
      </c>
      <c r="S107" s="293" t="s">
        <v>848</v>
      </c>
      <c r="T107" s="293" t="s">
        <v>849</v>
      </c>
      <c r="U107" s="293"/>
      <c r="V107" s="291">
        <v>120</v>
      </c>
      <c r="W107" s="291">
        <f t="shared" si="17"/>
        <v>312120</v>
      </c>
      <c r="X107" s="291"/>
      <c r="Y107" s="291" t="s">
        <v>547</v>
      </c>
      <c r="Z107" s="291"/>
      <c r="AA107" s="291"/>
      <c r="AB107" s="291"/>
      <c r="AC107" s="294" t="s">
        <v>547</v>
      </c>
      <c r="AD107" s="294">
        <v>1</v>
      </c>
    </row>
    <row r="108" spans="1:30" ht="13.5" customHeight="1" x14ac:dyDescent="0.25">
      <c r="A108" s="478">
        <f t="shared" si="12"/>
        <v>107</v>
      </c>
      <c r="B108" s="487" t="s">
        <v>852</v>
      </c>
      <c r="C108" s="503">
        <v>141077</v>
      </c>
      <c r="D108" s="487" t="s">
        <v>735</v>
      </c>
      <c r="E108" s="504"/>
      <c r="F108" s="504"/>
      <c r="G108" s="291" t="s">
        <v>547</v>
      </c>
      <c r="H108" s="292">
        <v>42500</v>
      </c>
      <c r="I108" s="483">
        <v>4.2</v>
      </c>
      <c r="J108" s="293">
        <v>214200</v>
      </c>
      <c r="K108" s="293">
        <f>ROUND(J108*30%,0)</f>
        <v>64260</v>
      </c>
      <c r="L108" s="293"/>
      <c r="M108" s="293"/>
      <c r="N108" s="293"/>
      <c r="O108" s="293">
        <v>12750</v>
      </c>
      <c r="P108" s="293">
        <f t="shared" si="16"/>
        <v>291200</v>
      </c>
      <c r="Q108" s="293"/>
      <c r="R108" s="291">
        <v>40</v>
      </c>
      <c r="S108" s="293" t="s">
        <v>848</v>
      </c>
      <c r="T108" s="293" t="s">
        <v>849</v>
      </c>
      <c r="U108" s="293"/>
      <c r="V108" s="291">
        <v>115</v>
      </c>
      <c r="W108" s="291">
        <f t="shared" si="17"/>
        <v>246330</v>
      </c>
      <c r="X108" s="291"/>
      <c r="Y108" s="291" t="s">
        <v>547</v>
      </c>
      <c r="Z108" s="291"/>
      <c r="AA108" s="291"/>
      <c r="AB108" s="291"/>
      <c r="AC108" s="294" t="s">
        <v>547</v>
      </c>
      <c r="AD108" s="294">
        <v>1</v>
      </c>
    </row>
    <row r="109" spans="1:30" ht="13.5" customHeight="1" x14ac:dyDescent="0.25">
      <c r="A109" s="478">
        <f t="shared" si="12"/>
        <v>108</v>
      </c>
      <c r="B109" s="487" t="s">
        <v>853</v>
      </c>
      <c r="C109" s="503">
        <v>141167</v>
      </c>
      <c r="D109" s="487" t="s">
        <v>767</v>
      </c>
      <c r="E109" s="504"/>
      <c r="F109" s="504"/>
      <c r="G109" s="291" t="s">
        <v>547</v>
      </c>
      <c r="H109" s="292">
        <v>42500</v>
      </c>
      <c r="I109" s="483">
        <v>5.8</v>
      </c>
      <c r="J109" s="293">
        <v>271150</v>
      </c>
      <c r="K109" s="293">
        <f>ROUND(J109*30%,0)</f>
        <v>81345</v>
      </c>
      <c r="L109" s="293"/>
      <c r="M109" s="293"/>
      <c r="N109" s="293"/>
      <c r="O109" s="293"/>
      <c r="P109" s="293">
        <f t="shared" si="16"/>
        <v>352500</v>
      </c>
      <c r="Q109" s="293"/>
      <c r="R109" s="291">
        <v>40</v>
      </c>
      <c r="S109" s="293" t="s">
        <v>848</v>
      </c>
      <c r="T109" s="293" t="s">
        <v>849</v>
      </c>
      <c r="U109" s="293"/>
      <c r="V109" s="291">
        <v>100</v>
      </c>
      <c r="W109" s="291">
        <f t="shared" si="17"/>
        <v>271150</v>
      </c>
      <c r="X109" s="291"/>
      <c r="Y109" s="291" t="s">
        <v>547</v>
      </c>
      <c r="Z109" s="291"/>
      <c r="AA109" s="291"/>
      <c r="AB109" s="291"/>
      <c r="AC109" s="294" t="s">
        <v>547</v>
      </c>
      <c r="AD109" s="294">
        <v>1</v>
      </c>
    </row>
    <row r="110" spans="1:30" ht="13.5" customHeight="1" x14ac:dyDescent="0.25">
      <c r="A110" s="478">
        <f t="shared" si="12"/>
        <v>109</v>
      </c>
      <c r="B110" s="487" t="s">
        <v>854</v>
      </c>
      <c r="C110" s="503">
        <v>141097</v>
      </c>
      <c r="D110" s="487" t="s">
        <v>912</v>
      </c>
      <c r="E110" s="504"/>
      <c r="F110" s="504"/>
      <c r="G110" s="291" t="s">
        <v>547</v>
      </c>
      <c r="H110" s="292">
        <v>42500</v>
      </c>
      <c r="I110" s="483">
        <v>4.4000000000000004</v>
      </c>
      <c r="J110" s="293">
        <v>215050</v>
      </c>
      <c r="K110" s="293">
        <f>ROUND(J110*30%,0)</f>
        <v>64515</v>
      </c>
      <c r="L110" s="293"/>
      <c r="M110" s="293"/>
      <c r="N110" s="293"/>
      <c r="O110" s="293">
        <v>25500</v>
      </c>
      <c r="P110" s="293">
        <f t="shared" si="16"/>
        <v>305100</v>
      </c>
      <c r="Q110" s="293"/>
      <c r="R110" s="291">
        <v>40</v>
      </c>
      <c r="S110" s="293" t="s">
        <v>848</v>
      </c>
      <c r="T110" s="293" t="s">
        <v>849</v>
      </c>
      <c r="U110" s="293"/>
      <c r="V110" s="291">
        <v>108</v>
      </c>
      <c r="W110" s="291">
        <f t="shared" si="17"/>
        <v>232254</v>
      </c>
      <c r="X110" s="291"/>
      <c r="Y110" s="291" t="s">
        <v>547</v>
      </c>
      <c r="Z110" s="291"/>
      <c r="AA110" s="291"/>
      <c r="AB110" s="291"/>
      <c r="AC110" s="294" t="s">
        <v>547</v>
      </c>
      <c r="AD110" s="294">
        <v>1</v>
      </c>
    </row>
    <row r="111" spans="1:30" ht="13.5" customHeight="1" x14ac:dyDescent="0.25">
      <c r="A111" s="478">
        <f t="shared" si="12"/>
        <v>110</v>
      </c>
      <c r="B111" s="518" t="s">
        <v>855</v>
      </c>
      <c r="C111" s="503">
        <v>143000</v>
      </c>
      <c r="D111" s="487" t="s">
        <v>723</v>
      </c>
      <c r="E111" s="504"/>
      <c r="F111" s="504"/>
      <c r="G111" s="291" t="s">
        <v>724</v>
      </c>
      <c r="H111" s="292">
        <v>1</v>
      </c>
      <c r="I111" s="292">
        <v>198600</v>
      </c>
      <c r="J111" s="293">
        <f t="shared" si="13"/>
        <v>198600</v>
      </c>
      <c r="K111" s="293">
        <v>0</v>
      </c>
      <c r="L111" s="293"/>
      <c r="M111" s="293"/>
      <c r="N111" s="293"/>
      <c r="O111" s="293"/>
      <c r="P111" s="293">
        <f t="shared" si="16"/>
        <v>198600</v>
      </c>
      <c r="Q111" s="293"/>
      <c r="R111" s="291">
        <v>40</v>
      </c>
      <c r="S111" s="293" t="s">
        <v>848</v>
      </c>
      <c r="T111" s="293" t="s">
        <v>849</v>
      </c>
      <c r="U111" s="293"/>
      <c r="V111" s="291">
        <v>110</v>
      </c>
      <c r="W111" s="291">
        <f t="shared" si="17"/>
        <v>218460</v>
      </c>
      <c r="X111" s="291"/>
      <c r="Y111" s="291"/>
      <c r="Z111" s="291"/>
      <c r="AA111" s="291" t="s">
        <v>724</v>
      </c>
      <c r="AB111" s="291"/>
      <c r="AC111" s="294" t="s">
        <v>717</v>
      </c>
      <c r="AD111" s="294">
        <v>1</v>
      </c>
    </row>
    <row r="112" spans="1:30" ht="13.5" customHeight="1" x14ac:dyDescent="0.25">
      <c r="A112" s="478">
        <f t="shared" si="12"/>
        <v>111</v>
      </c>
      <c r="B112" s="518" t="s">
        <v>856</v>
      </c>
      <c r="C112" s="503">
        <v>143000</v>
      </c>
      <c r="D112" s="487" t="s">
        <v>723</v>
      </c>
      <c r="E112" s="504"/>
      <c r="F112" s="504"/>
      <c r="G112" s="291" t="s">
        <v>724</v>
      </c>
      <c r="H112" s="292">
        <v>1</v>
      </c>
      <c r="I112" s="292">
        <v>198600</v>
      </c>
      <c r="J112" s="293">
        <f t="shared" si="13"/>
        <v>198600</v>
      </c>
      <c r="K112" s="293">
        <v>0</v>
      </c>
      <c r="L112" s="293"/>
      <c r="M112" s="293"/>
      <c r="N112" s="293"/>
      <c r="O112" s="293"/>
      <c r="P112" s="293">
        <f t="shared" si="16"/>
        <v>198600</v>
      </c>
      <c r="Q112" s="293"/>
      <c r="R112" s="291">
        <v>40</v>
      </c>
      <c r="S112" s="293" t="s">
        <v>848</v>
      </c>
      <c r="T112" s="293" t="s">
        <v>849</v>
      </c>
      <c r="U112" s="293"/>
      <c r="V112" s="291">
        <v>110</v>
      </c>
      <c r="W112" s="291">
        <f t="shared" si="17"/>
        <v>218460</v>
      </c>
      <c r="X112" s="291"/>
      <c r="Y112" s="291"/>
      <c r="Z112" s="291"/>
      <c r="AA112" s="291" t="s">
        <v>724</v>
      </c>
      <c r="AB112" s="291"/>
      <c r="AC112" s="294" t="s">
        <v>717</v>
      </c>
      <c r="AD112" s="294">
        <v>1</v>
      </c>
    </row>
    <row r="113" spans="1:30" ht="13.5" customHeight="1" x14ac:dyDescent="0.25">
      <c r="A113" s="478">
        <f t="shared" si="12"/>
        <v>112</v>
      </c>
      <c r="B113" s="481" t="s">
        <v>857</v>
      </c>
      <c r="C113" s="482">
        <v>141157</v>
      </c>
      <c r="D113" s="481" t="s">
        <v>727</v>
      </c>
      <c r="E113" s="300"/>
      <c r="F113" s="300"/>
      <c r="G113" s="291" t="s">
        <v>547</v>
      </c>
      <c r="H113" s="292">
        <v>42500</v>
      </c>
      <c r="I113" s="483">
        <v>5.7</v>
      </c>
      <c r="J113" s="293">
        <f t="shared" si="13"/>
        <v>242250</v>
      </c>
      <c r="K113" s="293">
        <f>ROUND(J113*30%,0)</f>
        <v>72675</v>
      </c>
      <c r="L113" s="293"/>
      <c r="M113" s="293"/>
      <c r="N113" s="293"/>
      <c r="O113" s="293"/>
      <c r="P113" s="293">
        <f t="shared" si="16"/>
        <v>314900</v>
      </c>
      <c r="Q113" s="293"/>
      <c r="R113" s="291">
        <v>40</v>
      </c>
      <c r="S113" s="293" t="s">
        <v>848</v>
      </c>
      <c r="T113" s="293" t="s">
        <v>858</v>
      </c>
      <c r="U113" s="293"/>
      <c r="V113" s="291">
        <v>100</v>
      </c>
      <c r="W113" s="291">
        <f t="shared" si="17"/>
        <v>242250</v>
      </c>
      <c r="X113" s="291"/>
      <c r="Y113" s="291" t="s">
        <v>547</v>
      </c>
      <c r="Z113" s="291"/>
      <c r="AA113" s="291"/>
      <c r="AB113" s="291"/>
      <c r="AC113" s="294" t="s">
        <v>547</v>
      </c>
      <c r="AD113" s="294">
        <v>1</v>
      </c>
    </row>
    <row r="114" spans="1:30" ht="13.5" customHeight="1" x14ac:dyDescent="0.25">
      <c r="A114" s="478">
        <f t="shared" si="12"/>
        <v>113</v>
      </c>
      <c r="B114" s="300" t="s">
        <v>859</v>
      </c>
      <c r="C114" s="301">
        <v>140077</v>
      </c>
      <c r="D114" s="300" t="s">
        <v>705</v>
      </c>
      <c r="E114" s="300" t="s">
        <v>747</v>
      </c>
      <c r="F114" s="300"/>
      <c r="G114" s="291" t="s">
        <v>547</v>
      </c>
      <c r="H114" s="292">
        <v>42500</v>
      </c>
      <c r="I114" s="483">
        <v>7</v>
      </c>
      <c r="J114" s="293">
        <v>348075</v>
      </c>
      <c r="K114" s="293">
        <f>ROUND(J114*30%,0)</f>
        <v>104423</v>
      </c>
      <c r="L114" s="293"/>
      <c r="M114" s="293">
        <f>+J114*0.1</f>
        <v>34807.5</v>
      </c>
      <c r="N114" s="293"/>
      <c r="O114" s="293">
        <v>25500</v>
      </c>
      <c r="P114" s="293">
        <f t="shared" si="16"/>
        <v>512800</v>
      </c>
      <c r="Q114" s="293"/>
      <c r="R114" s="291">
        <v>40</v>
      </c>
      <c r="S114" s="293" t="s">
        <v>848</v>
      </c>
      <c r="T114" s="293" t="s">
        <v>858</v>
      </c>
      <c r="U114" s="293"/>
      <c r="V114" s="291">
        <v>115</v>
      </c>
      <c r="W114" s="291">
        <f t="shared" si="17"/>
        <v>400286.25</v>
      </c>
      <c r="X114" s="291"/>
      <c r="Y114" s="291" t="s">
        <v>547</v>
      </c>
      <c r="Z114" s="291"/>
      <c r="AA114" s="291"/>
      <c r="AB114" s="291"/>
      <c r="AC114" s="294" t="s">
        <v>547</v>
      </c>
      <c r="AD114" s="294">
        <v>1</v>
      </c>
    </row>
    <row r="115" spans="1:30" ht="13.5" customHeight="1" x14ac:dyDescent="0.25">
      <c r="A115" s="478">
        <f t="shared" si="12"/>
        <v>114</v>
      </c>
      <c r="B115" s="481" t="s">
        <v>913</v>
      </c>
      <c r="C115" s="482">
        <v>140077</v>
      </c>
      <c r="D115" s="481" t="s">
        <v>705</v>
      </c>
      <c r="E115" s="300" t="s">
        <v>747</v>
      </c>
      <c r="F115" s="300"/>
      <c r="G115" s="291" t="s">
        <v>547</v>
      </c>
      <c r="H115" s="292">
        <v>42500</v>
      </c>
      <c r="I115" s="483">
        <v>7</v>
      </c>
      <c r="J115" s="293">
        <v>348075</v>
      </c>
      <c r="K115" s="293">
        <f>ROUND(J115*30%,0)</f>
        <v>104423</v>
      </c>
      <c r="L115" s="293"/>
      <c r="M115" s="293">
        <f>+J115*0.1</f>
        <v>34807.5</v>
      </c>
      <c r="N115" s="293"/>
      <c r="O115" s="293">
        <v>25500</v>
      </c>
      <c r="P115" s="293">
        <f t="shared" si="16"/>
        <v>512800</v>
      </c>
      <c r="Q115" s="293"/>
      <c r="R115" s="291">
        <v>40</v>
      </c>
      <c r="S115" s="293" t="s">
        <v>848</v>
      </c>
      <c r="T115" s="293" t="s">
        <v>858</v>
      </c>
      <c r="U115" s="293"/>
      <c r="V115" s="291">
        <v>100</v>
      </c>
      <c r="W115" s="291">
        <f t="shared" si="17"/>
        <v>348075</v>
      </c>
      <c r="X115" s="291"/>
      <c r="Y115" s="291" t="s">
        <v>547</v>
      </c>
      <c r="Z115" s="291"/>
      <c r="AA115" s="291"/>
      <c r="AB115" s="291"/>
      <c r="AC115" s="294" t="s">
        <v>547</v>
      </c>
      <c r="AD115" s="294">
        <v>1</v>
      </c>
    </row>
    <row r="116" spans="1:30" ht="13.5" customHeight="1" x14ac:dyDescent="0.25">
      <c r="A116" s="478">
        <f t="shared" si="12"/>
        <v>115</v>
      </c>
      <c r="B116" s="481" t="s">
        <v>860</v>
      </c>
      <c r="C116" s="482">
        <v>1411780</v>
      </c>
      <c r="D116" s="481" t="s">
        <v>914</v>
      </c>
      <c r="E116" s="300"/>
      <c r="F116" s="300"/>
      <c r="G116" s="291" t="s">
        <v>547</v>
      </c>
      <c r="H116" s="292">
        <v>42500</v>
      </c>
      <c r="I116" s="483">
        <v>6</v>
      </c>
      <c r="J116" s="293">
        <v>267750</v>
      </c>
      <c r="K116" s="293">
        <f>ROUND(J116*30%,0)</f>
        <v>80325</v>
      </c>
      <c r="L116" s="293"/>
      <c r="M116" s="293"/>
      <c r="N116" s="293"/>
      <c r="O116" s="293"/>
      <c r="P116" s="293">
        <f t="shared" si="16"/>
        <v>348100</v>
      </c>
      <c r="Q116" s="293"/>
      <c r="R116" s="291">
        <v>40</v>
      </c>
      <c r="S116" s="293" t="s">
        <v>848</v>
      </c>
      <c r="T116" s="293" t="s">
        <v>858</v>
      </c>
      <c r="U116" s="293"/>
      <c r="V116" s="291">
        <v>100</v>
      </c>
      <c r="W116" s="291">
        <f t="shared" si="17"/>
        <v>267750</v>
      </c>
      <c r="X116" s="291"/>
      <c r="Y116" s="291" t="s">
        <v>547</v>
      </c>
      <c r="Z116" s="291"/>
      <c r="AA116" s="291"/>
      <c r="AB116" s="291"/>
      <c r="AC116" s="294" t="s">
        <v>547</v>
      </c>
      <c r="AD116" s="294">
        <v>1</v>
      </c>
    </row>
    <row r="117" spans="1:30" ht="13.5" customHeight="1" x14ac:dyDescent="0.25">
      <c r="A117" s="478">
        <f t="shared" si="12"/>
        <v>116</v>
      </c>
      <c r="B117" s="481" t="s">
        <v>861</v>
      </c>
      <c r="C117" s="482">
        <v>141177</v>
      </c>
      <c r="D117" s="481" t="s">
        <v>743</v>
      </c>
      <c r="E117" s="300"/>
      <c r="F117" s="300"/>
      <c r="G117" s="291" t="s">
        <v>547</v>
      </c>
      <c r="H117" s="292">
        <v>42500</v>
      </c>
      <c r="I117" s="483">
        <v>6</v>
      </c>
      <c r="J117" s="293">
        <v>267750</v>
      </c>
      <c r="K117" s="293">
        <f>ROUND(J117*30%,0)-1</f>
        <v>80324</v>
      </c>
      <c r="L117" s="293"/>
      <c r="M117" s="293"/>
      <c r="N117" s="293"/>
      <c r="O117" s="293"/>
      <c r="P117" s="293">
        <f t="shared" si="16"/>
        <v>348100</v>
      </c>
      <c r="Q117" s="293"/>
      <c r="R117" s="291">
        <v>40</v>
      </c>
      <c r="S117" s="293" t="s">
        <v>848</v>
      </c>
      <c r="T117" s="293" t="s">
        <v>858</v>
      </c>
      <c r="U117" s="293"/>
      <c r="V117" s="291">
        <v>102</v>
      </c>
      <c r="W117" s="291">
        <f t="shared" si="17"/>
        <v>273105</v>
      </c>
      <c r="X117" s="291"/>
      <c r="Y117" s="291" t="s">
        <v>547</v>
      </c>
      <c r="Z117" s="291"/>
      <c r="AA117" s="291"/>
      <c r="AB117" s="291"/>
      <c r="AC117" s="294" t="s">
        <v>547</v>
      </c>
      <c r="AD117" s="294">
        <v>1</v>
      </c>
    </row>
    <row r="118" spans="1:30" ht="13.5" customHeight="1" x14ac:dyDescent="0.25">
      <c r="A118" s="478">
        <f t="shared" si="12"/>
        <v>117</v>
      </c>
      <c r="B118" s="481" t="s">
        <v>862</v>
      </c>
      <c r="C118" s="482">
        <v>141177</v>
      </c>
      <c r="D118" s="481" t="s">
        <v>743</v>
      </c>
      <c r="E118" s="300"/>
      <c r="F118" s="300"/>
      <c r="G118" s="291" t="s">
        <v>547</v>
      </c>
      <c r="H118" s="292">
        <v>42500</v>
      </c>
      <c r="I118" s="483">
        <v>6</v>
      </c>
      <c r="J118" s="293">
        <v>306000</v>
      </c>
      <c r="K118" s="293">
        <f t="shared" ref="K118:K124" si="18">ROUND(J118*30%,0)</f>
        <v>91800</v>
      </c>
      <c r="L118" s="293"/>
      <c r="M118" s="293"/>
      <c r="N118" s="293"/>
      <c r="O118" s="293"/>
      <c r="P118" s="293">
        <f t="shared" si="16"/>
        <v>397800</v>
      </c>
      <c r="Q118" s="293"/>
      <c r="R118" s="291">
        <v>40</v>
      </c>
      <c r="S118" s="293" t="s">
        <v>848</v>
      </c>
      <c r="T118" s="293" t="s">
        <v>858</v>
      </c>
      <c r="U118" s="293"/>
      <c r="V118" s="291">
        <v>125</v>
      </c>
      <c r="W118" s="291">
        <f t="shared" si="17"/>
        <v>382500</v>
      </c>
      <c r="X118" s="291"/>
      <c r="Y118" s="291" t="s">
        <v>547</v>
      </c>
      <c r="Z118" s="291"/>
      <c r="AA118" s="291"/>
      <c r="AB118" s="291"/>
      <c r="AC118" s="294" t="s">
        <v>547</v>
      </c>
      <c r="AD118" s="294">
        <v>1</v>
      </c>
    </row>
    <row r="119" spans="1:30" ht="13.5" customHeight="1" x14ac:dyDescent="0.25">
      <c r="A119" s="478">
        <f t="shared" si="12"/>
        <v>118</v>
      </c>
      <c r="B119" s="300" t="s">
        <v>863</v>
      </c>
      <c r="C119" s="301">
        <v>144147</v>
      </c>
      <c r="D119" s="300" t="s">
        <v>705</v>
      </c>
      <c r="E119" s="300" t="s">
        <v>821</v>
      </c>
      <c r="F119" s="300"/>
      <c r="G119" s="291" t="s">
        <v>547</v>
      </c>
      <c r="H119" s="292">
        <v>42500</v>
      </c>
      <c r="I119" s="483">
        <v>7.5</v>
      </c>
      <c r="J119" s="293">
        <v>360188</v>
      </c>
      <c r="K119" s="293">
        <f t="shared" si="18"/>
        <v>108056</v>
      </c>
      <c r="L119" s="293"/>
      <c r="M119" s="293">
        <f>+J119*0.15</f>
        <v>54028.2</v>
      </c>
      <c r="N119" s="293"/>
      <c r="O119" s="293">
        <v>51000</v>
      </c>
      <c r="P119" s="293">
        <f t="shared" si="16"/>
        <v>573300</v>
      </c>
      <c r="Q119" s="293"/>
      <c r="R119" s="291">
        <v>40</v>
      </c>
      <c r="S119" s="293" t="s">
        <v>848</v>
      </c>
      <c r="T119" s="293" t="s">
        <v>858</v>
      </c>
      <c r="U119" s="293"/>
      <c r="V119" s="291">
        <v>110</v>
      </c>
      <c r="W119" s="291">
        <f t="shared" si="17"/>
        <v>396206.8</v>
      </c>
      <c r="X119" s="291"/>
      <c r="Y119" s="291" t="s">
        <v>547</v>
      </c>
      <c r="Z119" s="291"/>
      <c r="AA119" s="291"/>
      <c r="AB119" s="291"/>
      <c r="AC119" s="294" t="s">
        <v>547</v>
      </c>
      <c r="AD119" s="294">
        <v>1</v>
      </c>
    </row>
    <row r="120" spans="1:30" ht="13.5" customHeight="1" x14ac:dyDescent="0.25">
      <c r="A120" s="478">
        <f t="shared" si="12"/>
        <v>119</v>
      </c>
      <c r="B120" s="481" t="s">
        <v>864</v>
      </c>
      <c r="C120" s="482">
        <v>1411680</v>
      </c>
      <c r="D120" s="481" t="s">
        <v>767</v>
      </c>
      <c r="E120" s="300"/>
      <c r="F120" s="300"/>
      <c r="G120" s="291" t="s">
        <v>547</v>
      </c>
      <c r="H120" s="292">
        <v>42500</v>
      </c>
      <c r="I120" s="483">
        <v>5.8</v>
      </c>
      <c r="J120" s="293">
        <f t="shared" si="13"/>
        <v>246500</v>
      </c>
      <c r="K120" s="293">
        <f t="shared" si="18"/>
        <v>73950</v>
      </c>
      <c r="L120" s="293"/>
      <c r="M120" s="293"/>
      <c r="N120" s="293"/>
      <c r="O120" s="293"/>
      <c r="P120" s="293">
        <f t="shared" si="16"/>
        <v>320500</v>
      </c>
      <c r="Q120" s="293"/>
      <c r="R120" s="291">
        <v>40</v>
      </c>
      <c r="S120" s="293" t="s">
        <v>848</v>
      </c>
      <c r="T120" s="293" t="s">
        <v>858</v>
      </c>
      <c r="U120" s="293"/>
      <c r="V120" s="291">
        <v>100</v>
      </c>
      <c r="W120" s="291">
        <f t="shared" si="17"/>
        <v>246500</v>
      </c>
      <c r="X120" s="291"/>
      <c r="Y120" s="291" t="s">
        <v>547</v>
      </c>
      <c r="Z120" s="291"/>
      <c r="AA120" s="291"/>
      <c r="AB120" s="291"/>
      <c r="AC120" s="294" t="s">
        <v>547</v>
      </c>
      <c r="AD120" s="294">
        <v>1</v>
      </c>
    </row>
    <row r="121" spans="1:30" ht="13.5" customHeight="1" x14ac:dyDescent="0.25">
      <c r="A121" s="478">
        <f t="shared" si="12"/>
        <v>120</v>
      </c>
      <c r="B121" s="481" t="s">
        <v>865</v>
      </c>
      <c r="C121" s="482">
        <v>141168</v>
      </c>
      <c r="D121" s="481" t="s">
        <v>767</v>
      </c>
      <c r="E121" s="300"/>
      <c r="F121" s="300"/>
      <c r="G121" s="291" t="s">
        <v>547</v>
      </c>
      <c r="H121" s="292">
        <v>42500</v>
      </c>
      <c r="I121" s="483">
        <v>5.8</v>
      </c>
      <c r="J121" s="293">
        <v>271150</v>
      </c>
      <c r="K121" s="293">
        <f t="shared" si="18"/>
        <v>81345</v>
      </c>
      <c r="L121" s="293"/>
      <c r="M121" s="293"/>
      <c r="N121" s="293"/>
      <c r="O121" s="293">
        <v>25500</v>
      </c>
      <c r="P121" s="293">
        <f t="shared" si="16"/>
        <v>378000</v>
      </c>
      <c r="Q121" s="293"/>
      <c r="R121" s="291">
        <v>40</v>
      </c>
      <c r="S121" s="293" t="s">
        <v>848</v>
      </c>
      <c r="T121" s="293" t="s">
        <v>858</v>
      </c>
      <c r="U121" s="293"/>
      <c r="V121" s="291">
        <v>107</v>
      </c>
      <c r="W121" s="291">
        <f t="shared" si="17"/>
        <v>290130.5</v>
      </c>
      <c r="X121" s="291"/>
      <c r="Y121" s="291" t="s">
        <v>547</v>
      </c>
      <c r="Z121" s="291"/>
      <c r="AA121" s="291"/>
      <c r="AB121" s="291"/>
      <c r="AC121" s="294" t="s">
        <v>547</v>
      </c>
      <c r="AD121" s="294">
        <v>1</v>
      </c>
    </row>
    <row r="122" spans="1:30" ht="13.5" customHeight="1" x14ac:dyDescent="0.25">
      <c r="A122" s="478">
        <f t="shared" si="12"/>
        <v>121</v>
      </c>
      <c r="B122" s="481" t="s">
        <v>866</v>
      </c>
      <c r="C122" s="482">
        <v>141168</v>
      </c>
      <c r="D122" s="481" t="s">
        <v>756</v>
      </c>
      <c r="E122" s="300"/>
      <c r="F122" s="300"/>
      <c r="G122" s="291" t="s">
        <v>547</v>
      </c>
      <c r="H122" s="292">
        <v>42500</v>
      </c>
      <c r="I122" s="483">
        <v>5.8</v>
      </c>
      <c r="J122" s="293">
        <v>283475</v>
      </c>
      <c r="K122" s="293">
        <f t="shared" si="18"/>
        <v>85043</v>
      </c>
      <c r="L122" s="293"/>
      <c r="M122" s="293"/>
      <c r="N122" s="293"/>
      <c r="O122" s="293"/>
      <c r="P122" s="293">
        <f t="shared" si="16"/>
        <v>368500</v>
      </c>
      <c r="Q122" s="293"/>
      <c r="R122" s="291">
        <v>40</v>
      </c>
      <c r="S122" s="293" t="s">
        <v>848</v>
      </c>
      <c r="T122" s="293" t="s">
        <v>858</v>
      </c>
      <c r="U122" s="293"/>
      <c r="V122" s="291">
        <v>119</v>
      </c>
      <c r="W122" s="291">
        <f t="shared" si="17"/>
        <v>337335.25</v>
      </c>
      <c r="X122" s="291"/>
      <c r="Y122" s="291" t="s">
        <v>547</v>
      </c>
      <c r="Z122" s="291"/>
      <c r="AA122" s="291"/>
      <c r="AB122" s="291"/>
      <c r="AC122" s="294" t="s">
        <v>547</v>
      </c>
      <c r="AD122" s="294">
        <v>1</v>
      </c>
    </row>
    <row r="123" spans="1:30" ht="13.5" customHeight="1" x14ac:dyDescent="0.25">
      <c r="A123" s="478">
        <f t="shared" si="12"/>
        <v>122</v>
      </c>
      <c r="B123" s="481" t="s">
        <v>896</v>
      </c>
      <c r="C123" s="482">
        <v>141157</v>
      </c>
      <c r="D123" s="481" t="s">
        <v>727</v>
      </c>
      <c r="E123" s="300"/>
      <c r="F123" s="300"/>
      <c r="G123" s="291" t="s">
        <v>547</v>
      </c>
      <c r="H123" s="292">
        <v>42500</v>
      </c>
      <c r="I123" s="483">
        <v>5.7</v>
      </c>
      <c r="J123" s="293">
        <f t="shared" ref="J123" si="19">H123*I123</f>
        <v>242250</v>
      </c>
      <c r="K123" s="293">
        <f t="shared" si="18"/>
        <v>72675</v>
      </c>
      <c r="L123" s="293"/>
      <c r="M123" s="293"/>
      <c r="N123" s="293"/>
      <c r="O123" s="293"/>
      <c r="P123" s="293">
        <f t="shared" si="16"/>
        <v>314900</v>
      </c>
      <c r="Q123" s="293"/>
      <c r="R123" s="291">
        <v>40</v>
      </c>
      <c r="S123" s="293" t="s">
        <v>848</v>
      </c>
      <c r="T123" s="293" t="s">
        <v>858</v>
      </c>
      <c r="U123" s="293"/>
      <c r="V123" s="291">
        <v>100</v>
      </c>
      <c r="W123" s="291">
        <f t="shared" si="17"/>
        <v>242250</v>
      </c>
      <c r="X123" s="291" t="s">
        <v>712</v>
      </c>
      <c r="Y123" s="291"/>
      <c r="Z123" s="291"/>
      <c r="AA123" s="291"/>
      <c r="AB123" s="291"/>
      <c r="AC123" s="294" t="s">
        <v>717</v>
      </c>
      <c r="AD123" s="294">
        <v>1</v>
      </c>
    </row>
    <row r="124" spans="1:30" ht="13.5" customHeight="1" x14ac:dyDescent="0.25">
      <c r="A124" s="478">
        <f t="shared" si="12"/>
        <v>123</v>
      </c>
      <c r="B124" s="481" t="s">
        <v>867</v>
      </c>
      <c r="C124" s="482">
        <v>141097</v>
      </c>
      <c r="D124" s="481" t="s">
        <v>736</v>
      </c>
      <c r="E124" s="300"/>
      <c r="F124" s="300"/>
      <c r="G124" s="291" t="s">
        <v>547</v>
      </c>
      <c r="H124" s="292">
        <v>42500</v>
      </c>
      <c r="I124" s="483">
        <v>4.4000000000000004</v>
      </c>
      <c r="J124" s="293">
        <v>215050</v>
      </c>
      <c r="K124" s="293">
        <f t="shared" si="18"/>
        <v>64515</v>
      </c>
      <c r="L124" s="293"/>
      <c r="M124" s="293"/>
      <c r="N124" s="293"/>
      <c r="O124" s="293">
        <v>25500</v>
      </c>
      <c r="P124" s="293">
        <f t="shared" si="16"/>
        <v>305100</v>
      </c>
      <c r="Q124" s="293"/>
      <c r="R124" s="291">
        <v>40</v>
      </c>
      <c r="S124" s="293" t="s">
        <v>848</v>
      </c>
      <c r="T124" s="293" t="s">
        <v>858</v>
      </c>
      <c r="U124" s="293"/>
      <c r="V124" s="291">
        <v>100</v>
      </c>
      <c r="W124" s="291">
        <f t="shared" si="17"/>
        <v>215050</v>
      </c>
      <c r="X124" s="291"/>
      <c r="Y124" s="291" t="s">
        <v>547</v>
      </c>
      <c r="Z124" s="291"/>
      <c r="AA124" s="291"/>
      <c r="AB124" s="291"/>
      <c r="AC124" s="294" t="s">
        <v>547</v>
      </c>
      <c r="AD124" s="294">
        <v>1</v>
      </c>
    </row>
    <row r="125" spans="1:30" ht="13.5" customHeight="1" x14ac:dyDescent="0.25">
      <c r="A125" s="478">
        <f t="shared" si="12"/>
        <v>124</v>
      </c>
      <c r="B125" s="300" t="s">
        <v>868</v>
      </c>
      <c r="C125" s="301">
        <v>142177</v>
      </c>
      <c r="D125" s="300" t="s">
        <v>869</v>
      </c>
      <c r="E125" s="300"/>
      <c r="F125" s="300"/>
      <c r="G125" s="291" t="s">
        <v>717</v>
      </c>
      <c r="H125" s="292">
        <v>42500</v>
      </c>
      <c r="I125" s="483">
        <v>4.4000000000000004</v>
      </c>
      <c r="J125" s="293">
        <v>250580</v>
      </c>
      <c r="K125" s="293">
        <f>ROUND(J125*20%,0)</f>
        <v>50116</v>
      </c>
      <c r="L125" s="293"/>
      <c r="M125" s="293"/>
      <c r="N125" s="293"/>
      <c r="O125" s="293"/>
      <c r="P125" s="293">
        <f t="shared" si="16"/>
        <v>300700</v>
      </c>
      <c r="Q125" s="293"/>
      <c r="R125" s="291">
        <v>40</v>
      </c>
      <c r="S125" s="293" t="s">
        <v>848</v>
      </c>
      <c r="T125" s="293" t="s">
        <v>848</v>
      </c>
      <c r="U125" s="293"/>
      <c r="V125" s="291">
        <v>134</v>
      </c>
      <c r="W125" s="291">
        <f t="shared" si="17"/>
        <v>335777.2</v>
      </c>
      <c r="X125" s="291"/>
      <c r="Y125" s="291"/>
      <c r="Z125" s="291" t="s">
        <v>717</v>
      </c>
      <c r="AA125" s="291"/>
      <c r="AB125" s="291"/>
      <c r="AC125" s="294" t="s">
        <v>717</v>
      </c>
      <c r="AD125" s="294">
        <v>1</v>
      </c>
    </row>
    <row r="126" spans="1:30" ht="13.5" customHeight="1" x14ac:dyDescent="0.25">
      <c r="A126" s="478">
        <f t="shared" si="12"/>
        <v>125</v>
      </c>
      <c r="B126" s="300" t="s">
        <v>870</v>
      </c>
      <c r="C126" s="301">
        <v>142157</v>
      </c>
      <c r="D126" s="300" t="s">
        <v>915</v>
      </c>
      <c r="E126" s="300"/>
      <c r="F126" s="300"/>
      <c r="G126" s="291" t="s">
        <v>717</v>
      </c>
      <c r="H126" s="292">
        <v>42500</v>
      </c>
      <c r="I126" s="483">
        <v>4.8</v>
      </c>
      <c r="J126" s="293">
        <v>204000</v>
      </c>
      <c r="K126" s="293">
        <f>ROUND(J126*20%,0)</f>
        <v>40800</v>
      </c>
      <c r="L126" s="293"/>
      <c r="M126" s="293"/>
      <c r="N126" s="293"/>
      <c r="O126" s="293"/>
      <c r="P126" s="293">
        <f t="shared" si="16"/>
        <v>244800</v>
      </c>
      <c r="Q126" s="293"/>
      <c r="R126" s="291">
        <v>40</v>
      </c>
      <c r="S126" s="293" t="s">
        <v>848</v>
      </c>
      <c r="T126" s="293" t="s">
        <v>848</v>
      </c>
      <c r="U126" s="293"/>
      <c r="V126" s="291">
        <v>118</v>
      </c>
      <c r="W126" s="291">
        <f t="shared" si="17"/>
        <v>240720</v>
      </c>
      <c r="X126" s="291"/>
      <c r="Y126" s="291"/>
      <c r="Z126" s="291" t="s">
        <v>717</v>
      </c>
      <c r="AA126" s="291"/>
      <c r="AB126" s="291"/>
      <c r="AC126" s="294" t="s">
        <v>717</v>
      </c>
      <c r="AD126" s="294">
        <v>1</v>
      </c>
    </row>
    <row r="127" spans="1:30" ht="13.5" customHeight="1" x14ac:dyDescent="0.25">
      <c r="A127" s="478">
        <f t="shared" si="12"/>
        <v>126</v>
      </c>
      <c r="B127" s="300" t="s">
        <v>871</v>
      </c>
      <c r="C127" s="301">
        <v>142177</v>
      </c>
      <c r="D127" s="300" t="s">
        <v>869</v>
      </c>
      <c r="E127" s="300"/>
      <c r="F127" s="300"/>
      <c r="G127" s="291" t="s">
        <v>717</v>
      </c>
      <c r="H127" s="292">
        <v>42500</v>
      </c>
      <c r="I127" s="483">
        <v>4.4000000000000004</v>
      </c>
      <c r="J127" s="293">
        <f t="shared" si="13"/>
        <v>187000.00000000003</v>
      </c>
      <c r="K127" s="293">
        <f>ROUND(J127*20%,0)</f>
        <v>37400</v>
      </c>
      <c r="L127" s="293"/>
      <c r="M127" s="293"/>
      <c r="N127" s="293"/>
      <c r="O127" s="293"/>
      <c r="P127" s="293">
        <f t="shared" si="16"/>
        <v>224400</v>
      </c>
      <c r="Q127" s="293"/>
      <c r="R127" s="291">
        <v>40</v>
      </c>
      <c r="S127" s="293" t="s">
        <v>848</v>
      </c>
      <c r="T127" s="293" t="s">
        <v>848</v>
      </c>
      <c r="U127" s="293"/>
      <c r="V127" s="291">
        <v>100</v>
      </c>
      <c r="W127" s="291">
        <f t="shared" si="17"/>
        <v>187000.00000000003</v>
      </c>
      <c r="X127" s="291"/>
      <c r="Y127" s="291"/>
      <c r="Z127" s="291" t="s">
        <v>717</v>
      </c>
      <c r="AA127" s="291"/>
      <c r="AB127" s="291"/>
      <c r="AC127" s="294" t="s">
        <v>717</v>
      </c>
      <c r="AD127" s="294">
        <v>1</v>
      </c>
    </row>
    <row r="128" spans="1:30" ht="13.5" customHeight="1" x14ac:dyDescent="0.25">
      <c r="A128" s="478">
        <f t="shared" si="12"/>
        <v>127</v>
      </c>
      <c r="B128" s="300" t="s">
        <v>684</v>
      </c>
      <c r="C128" s="301">
        <v>142067</v>
      </c>
      <c r="D128" s="300" t="s">
        <v>916</v>
      </c>
      <c r="E128" s="300"/>
      <c r="F128" s="300"/>
      <c r="G128" s="291" t="s">
        <v>717</v>
      </c>
      <c r="H128" s="292">
        <v>42500</v>
      </c>
      <c r="I128" s="498">
        <v>2.2999999999999998</v>
      </c>
      <c r="J128" s="293">
        <f t="shared" si="13"/>
        <v>97749.999999999985</v>
      </c>
      <c r="K128" s="293">
        <f>ROUND(J128*20%,0)</f>
        <v>19550</v>
      </c>
      <c r="L128" s="293">
        <f>180500-K128-J128</f>
        <v>63200.000000000015</v>
      </c>
      <c r="M128" s="293"/>
      <c r="N128" s="293"/>
      <c r="O128" s="293"/>
      <c r="P128" s="293">
        <f t="shared" si="16"/>
        <v>180500</v>
      </c>
      <c r="Q128" s="293"/>
      <c r="R128" s="291">
        <v>40</v>
      </c>
      <c r="S128" s="293" t="s">
        <v>848</v>
      </c>
      <c r="T128" s="293" t="s">
        <v>848</v>
      </c>
      <c r="U128" s="293"/>
      <c r="V128" s="291">
        <v>100</v>
      </c>
      <c r="W128" s="291">
        <f t="shared" si="17"/>
        <v>97749.999999999985</v>
      </c>
      <c r="X128" s="291"/>
      <c r="Y128" s="291"/>
      <c r="Z128" s="291" t="s">
        <v>717</v>
      </c>
      <c r="AA128" s="291"/>
      <c r="AB128" s="291"/>
      <c r="AC128" s="294" t="s">
        <v>717</v>
      </c>
      <c r="AD128" s="294">
        <v>1</v>
      </c>
    </row>
    <row r="129" spans="1:31" ht="13.5" customHeight="1" x14ac:dyDescent="0.25">
      <c r="A129" s="478">
        <f t="shared" si="12"/>
        <v>128</v>
      </c>
      <c r="B129" s="300" t="s">
        <v>872</v>
      </c>
      <c r="C129" s="301">
        <v>141117</v>
      </c>
      <c r="D129" s="300" t="s">
        <v>917</v>
      </c>
      <c r="E129" s="300"/>
      <c r="F129" s="300"/>
      <c r="G129" s="291" t="s">
        <v>547</v>
      </c>
      <c r="H129" s="292">
        <v>42500</v>
      </c>
      <c r="I129" s="483">
        <v>4.8</v>
      </c>
      <c r="J129" s="293">
        <v>216750</v>
      </c>
      <c r="K129" s="293">
        <f>ROUND(J129*30%,0)</f>
        <v>65025</v>
      </c>
      <c r="L129" s="293"/>
      <c r="M129" s="293"/>
      <c r="N129" s="293"/>
      <c r="O129" s="293">
        <v>25500</v>
      </c>
      <c r="P129" s="293">
        <f t="shared" si="16"/>
        <v>307300</v>
      </c>
      <c r="Q129" s="293"/>
      <c r="R129" s="291">
        <v>40</v>
      </c>
      <c r="S129" s="293" t="s">
        <v>848</v>
      </c>
      <c r="T129" s="293" t="s">
        <v>848</v>
      </c>
      <c r="U129" s="293"/>
      <c r="V129" s="291">
        <v>100</v>
      </c>
      <c r="W129" s="291">
        <f t="shared" si="17"/>
        <v>216750</v>
      </c>
      <c r="X129" s="291"/>
      <c r="Y129" s="291" t="s">
        <v>547</v>
      </c>
      <c r="Z129" s="291"/>
      <c r="AA129" s="291"/>
      <c r="AB129" s="291"/>
      <c r="AC129" s="294" t="s">
        <v>547</v>
      </c>
      <c r="AD129" s="294">
        <v>1</v>
      </c>
    </row>
    <row r="130" spans="1:31" ht="13.5" customHeight="1" x14ac:dyDescent="0.25">
      <c r="A130" s="478">
        <f t="shared" si="12"/>
        <v>129</v>
      </c>
      <c r="B130" s="300" t="s">
        <v>897</v>
      </c>
      <c r="C130" s="301">
        <v>840550</v>
      </c>
      <c r="D130" s="300"/>
      <c r="E130" s="300" t="s">
        <v>702</v>
      </c>
      <c r="F130" s="300"/>
      <c r="G130" s="291" t="s">
        <v>714</v>
      </c>
      <c r="H130" s="292">
        <v>1</v>
      </c>
      <c r="I130" s="292">
        <v>198600</v>
      </c>
      <c r="J130" s="293">
        <f t="shared" si="13"/>
        <v>198600</v>
      </c>
      <c r="K130" s="293">
        <v>0</v>
      </c>
      <c r="L130" s="293"/>
      <c r="M130" s="293"/>
      <c r="N130" s="293"/>
      <c r="O130" s="293"/>
      <c r="P130" s="293">
        <f t="shared" si="16"/>
        <v>198600</v>
      </c>
      <c r="Q130" s="293"/>
      <c r="R130" s="291">
        <v>40</v>
      </c>
      <c r="S130" s="293" t="s">
        <v>848</v>
      </c>
      <c r="T130" s="293"/>
      <c r="U130" s="293"/>
      <c r="V130" s="291">
        <v>110</v>
      </c>
      <c r="W130" s="291">
        <f t="shared" si="17"/>
        <v>218460</v>
      </c>
      <c r="X130" s="291"/>
      <c r="Y130" s="291"/>
      <c r="Z130" s="291"/>
      <c r="AA130" s="291"/>
      <c r="AB130" s="291" t="s">
        <v>714</v>
      </c>
      <c r="AC130" s="294" t="s">
        <v>714</v>
      </c>
      <c r="AD130" s="294">
        <v>1</v>
      </c>
    </row>
    <row r="131" spans="1:31" ht="13.5" customHeight="1" x14ac:dyDescent="0.25">
      <c r="A131" s="478">
        <v>130</v>
      </c>
      <c r="B131" s="300" t="s">
        <v>898</v>
      </c>
      <c r="C131" s="301">
        <v>141177</v>
      </c>
      <c r="D131" s="300" t="s">
        <v>743</v>
      </c>
      <c r="E131" s="300" t="s">
        <v>904</v>
      </c>
      <c r="F131" s="300"/>
      <c r="G131" s="291"/>
      <c r="H131" s="292">
        <v>42500</v>
      </c>
      <c r="I131" s="483">
        <v>6</v>
      </c>
      <c r="J131" s="293">
        <f>H131*I131*0.5</f>
        <v>127500</v>
      </c>
      <c r="K131" s="293">
        <f>ROUND(J131*30%,0)</f>
        <v>38250</v>
      </c>
      <c r="L131" s="293"/>
      <c r="M131" s="293"/>
      <c r="N131" s="293"/>
      <c r="O131" s="293">
        <v>12750</v>
      </c>
      <c r="P131" s="293">
        <f t="shared" si="16"/>
        <v>178500</v>
      </c>
      <c r="Q131" s="293"/>
      <c r="R131" s="291">
        <v>20</v>
      </c>
      <c r="S131" s="293" t="s">
        <v>848</v>
      </c>
      <c r="T131" s="293"/>
      <c r="U131" s="293"/>
      <c r="V131" s="291"/>
      <c r="W131" s="291"/>
      <c r="X131" s="291"/>
      <c r="Y131" s="291"/>
      <c r="Z131" s="291"/>
      <c r="AA131" s="291"/>
      <c r="AB131" s="291"/>
      <c r="AC131" s="294" t="s">
        <v>714</v>
      </c>
      <c r="AD131" s="294">
        <v>1</v>
      </c>
    </row>
    <row r="132" spans="1:31" ht="13.5" customHeight="1" x14ac:dyDescent="0.25">
      <c r="A132" s="478">
        <v>131</v>
      </c>
      <c r="B132" s="514" t="s">
        <v>899</v>
      </c>
      <c r="C132" s="514">
        <v>840550</v>
      </c>
      <c r="D132" s="514"/>
      <c r="E132" s="514" t="s">
        <v>702</v>
      </c>
      <c r="F132" s="514"/>
      <c r="G132" s="291"/>
      <c r="H132" s="292">
        <v>1</v>
      </c>
      <c r="I132" s="292">
        <v>180500</v>
      </c>
      <c r="J132" s="293">
        <f t="shared" si="13"/>
        <v>180500</v>
      </c>
      <c r="K132" s="293"/>
      <c r="L132" s="293"/>
      <c r="M132" s="293"/>
      <c r="N132" s="293"/>
      <c r="O132" s="293"/>
      <c r="P132" s="293">
        <f t="shared" si="16"/>
        <v>180500</v>
      </c>
      <c r="Q132" s="293"/>
      <c r="R132" s="291">
        <v>40</v>
      </c>
      <c r="S132" s="293" t="s">
        <v>848</v>
      </c>
      <c r="T132" s="293"/>
      <c r="U132" s="293"/>
      <c r="V132" s="291"/>
      <c r="W132" s="291"/>
      <c r="X132" s="291"/>
      <c r="Y132" s="291"/>
      <c r="Z132" s="291"/>
      <c r="AA132" s="291"/>
      <c r="AB132" s="291"/>
      <c r="AC132" s="294" t="s">
        <v>714</v>
      </c>
      <c r="AD132" s="294">
        <v>1</v>
      </c>
    </row>
    <row r="133" spans="1:31" ht="13.5" customHeight="1" x14ac:dyDescent="0.25">
      <c r="A133" s="478">
        <v>132</v>
      </c>
      <c r="B133" s="514" t="s">
        <v>900</v>
      </c>
      <c r="C133" s="514">
        <v>840550</v>
      </c>
      <c r="D133" s="514"/>
      <c r="E133" s="514" t="s">
        <v>702</v>
      </c>
      <c r="F133" s="514"/>
      <c r="G133" s="291"/>
      <c r="H133" s="292">
        <v>1</v>
      </c>
      <c r="I133" s="292">
        <v>180500</v>
      </c>
      <c r="J133" s="293">
        <f t="shared" si="13"/>
        <v>180500</v>
      </c>
      <c r="K133" s="293"/>
      <c r="L133" s="293"/>
      <c r="M133" s="293"/>
      <c r="N133" s="293"/>
      <c r="O133" s="293"/>
      <c r="P133" s="293">
        <f t="shared" si="16"/>
        <v>180500</v>
      </c>
      <c r="Q133" s="293"/>
      <c r="R133" s="291">
        <v>40</v>
      </c>
      <c r="S133" s="293" t="s">
        <v>848</v>
      </c>
      <c r="T133" s="293"/>
      <c r="U133" s="293"/>
      <c r="V133" s="291"/>
      <c r="W133" s="291"/>
      <c r="X133" s="291"/>
      <c r="Y133" s="291"/>
      <c r="Z133" s="291"/>
      <c r="AA133" s="291"/>
      <c r="AB133" s="291"/>
      <c r="AC133" s="294" t="s">
        <v>714</v>
      </c>
      <c r="AD133" s="294">
        <v>1</v>
      </c>
    </row>
    <row r="134" spans="1:31" ht="13.5" customHeight="1" x14ac:dyDescent="0.25">
      <c r="A134" s="478">
        <v>133</v>
      </c>
      <c r="B134" s="514" t="s">
        <v>901</v>
      </c>
      <c r="C134" s="514">
        <v>840550</v>
      </c>
      <c r="D134" s="514"/>
      <c r="E134" s="514" t="s">
        <v>702</v>
      </c>
      <c r="F134" s="514"/>
      <c r="G134" s="291"/>
      <c r="H134" s="292">
        <v>1</v>
      </c>
      <c r="I134" s="292">
        <v>180500</v>
      </c>
      <c r="J134" s="293">
        <f t="shared" si="13"/>
        <v>180500</v>
      </c>
      <c r="K134" s="293"/>
      <c r="L134" s="293"/>
      <c r="M134" s="293"/>
      <c r="N134" s="293"/>
      <c r="O134" s="293"/>
      <c r="P134" s="293">
        <f t="shared" si="16"/>
        <v>180500</v>
      </c>
      <c r="Q134" s="293"/>
      <c r="R134" s="291">
        <v>40</v>
      </c>
      <c r="S134" s="293" t="s">
        <v>848</v>
      </c>
      <c r="T134" s="293"/>
      <c r="U134" s="293"/>
      <c r="V134" s="291"/>
      <c r="W134" s="291"/>
      <c r="X134" s="291"/>
      <c r="Y134" s="291"/>
      <c r="Z134" s="291"/>
      <c r="AA134" s="291"/>
      <c r="AB134" s="291"/>
      <c r="AC134" s="294" t="s">
        <v>714</v>
      </c>
      <c r="AD134" s="294">
        <v>1</v>
      </c>
    </row>
    <row r="135" spans="1:31" ht="13.5" customHeight="1" x14ac:dyDescent="0.25">
      <c r="A135" s="478">
        <v>134</v>
      </c>
      <c r="B135" s="514" t="s">
        <v>902</v>
      </c>
      <c r="C135" s="514">
        <v>840550</v>
      </c>
      <c r="D135" s="514"/>
      <c r="E135" s="514" t="s">
        <v>702</v>
      </c>
      <c r="F135" s="514"/>
      <c r="G135" s="291"/>
      <c r="H135" s="292">
        <v>1</v>
      </c>
      <c r="I135" s="292">
        <v>180500</v>
      </c>
      <c r="J135" s="293">
        <f t="shared" si="13"/>
        <v>180500</v>
      </c>
      <c r="K135" s="293"/>
      <c r="L135" s="293"/>
      <c r="M135" s="293"/>
      <c r="N135" s="293"/>
      <c r="O135" s="293"/>
      <c r="P135" s="293">
        <f t="shared" si="16"/>
        <v>180500</v>
      </c>
      <c r="Q135" s="293"/>
      <c r="R135" s="291">
        <v>40</v>
      </c>
      <c r="S135" s="293" t="s">
        <v>848</v>
      </c>
      <c r="T135" s="293"/>
      <c r="U135" s="293"/>
      <c r="V135" s="291"/>
      <c r="W135" s="291"/>
      <c r="X135" s="291"/>
      <c r="Y135" s="291"/>
      <c r="Z135" s="291"/>
      <c r="AA135" s="291"/>
      <c r="AB135" s="291"/>
      <c r="AC135" s="294" t="s">
        <v>714</v>
      </c>
      <c r="AD135" s="294">
        <v>1</v>
      </c>
    </row>
    <row r="136" spans="1:31" ht="13.5" customHeight="1" x14ac:dyDescent="0.25">
      <c r="A136" s="478">
        <v>135</v>
      </c>
      <c r="B136" s="514" t="s">
        <v>903</v>
      </c>
      <c r="C136" s="514">
        <v>840550</v>
      </c>
      <c r="D136" s="514"/>
      <c r="E136" s="514" t="s">
        <v>702</v>
      </c>
      <c r="F136" s="514"/>
      <c r="G136" s="291"/>
      <c r="H136" s="292">
        <v>1</v>
      </c>
      <c r="I136" s="292">
        <v>180500</v>
      </c>
      <c r="J136" s="293">
        <f t="shared" si="13"/>
        <v>180500</v>
      </c>
      <c r="K136" s="293"/>
      <c r="L136" s="293"/>
      <c r="M136" s="293"/>
      <c r="N136" s="293"/>
      <c r="O136" s="293"/>
      <c r="P136" s="293">
        <f t="shared" si="16"/>
        <v>180500</v>
      </c>
      <c r="Q136" s="293"/>
      <c r="R136" s="291">
        <v>40</v>
      </c>
      <c r="S136" s="293" t="s">
        <v>848</v>
      </c>
      <c r="T136" s="293"/>
      <c r="U136" s="293"/>
      <c r="V136" s="291"/>
      <c r="W136" s="291"/>
      <c r="X136" s="291"/>
      <c r="Y136" s="291"/>
      <c r="Z136" s="291"/>
      <c r="AA136" s="291"/>
      <c r="AB136" s="291"/>
      <c r="AC136" s="294" t="s">
        <v>714</v>
      </c>
      <c r="AD136" s="294">
        <v>1</v>
      </c>
    </row>
    <row r="137" spans="1:31" s="289" customFormat="1" ht="21" customHeight="1" x14ac:dyDescent="0.25">
      <c r="A137" s="505"/>
      <c r="B137" s="506" t="s">
        <v>557</v>
      </c>
      <c r="D137" s="311"/>
      <c r="E137" s="311"/>
      <c r="F137" s="311"/>
      <c r="G137" s="311"/>
      <c r="H137" s="312">
        <f t="shared" ref="H137:P137" si="20">SUM(H1:H130)</f>
        <v>9732211</v>
      </c>
      <c r="I137" s="312">
        <f t="shared" si="20"/>
        <v>2185120.9500000002</v>
      </c>
      <c r="J137" s="312">
        <f t="shared" si="20"/>
        <v>31153826</v>
      </c>
      <c r="K137" s="312">
        <f t="shared" si="20"/>
        <v>6665288</v>
      </c>
      <c r="L137" s="312">
        <f t="shared" si="20"/>
        <v>131500</v>
      </c>
      <c r="M137" s="312">
        <f t="shared" si="20"/>
        <v>562689.54999999993</v>
      </c>
      <c r="N137" s="312">
        <f t="shared" si="20"/>
        <v>44200</v>
      </c>
      <c r="O137" s="312">
        <f t="shared" si="20"/>
        <v>944493</v>
      </c>
      <c r="P137" s="312">
        <f t="shared" si="20"/>
        <v>39502200</v>
      </c>
      <c r="Q137" s="311"/>
      <c r="R137" s="311"/>
      <c r="S137" s="311"/>
      <c r="T137" s="311"/>
      <c r="U137" s="311"/>
    </row>
    <row r="138" spans="1:31" s="289" customFormat="1" ht="21" customHeight="1" x14ac:dyDescent="0.25">
      <c r="A138" s="505"/>
      <c r="B138" s="506" t="s">
        <v>558</v>
      </c>
      <c r="C138" s="506"/>
      <c r="D138" s="311"/>
      <c r="E138" s="311"/>
      <c r="F138" s="311"/>
      <c r="G138" s="311"/>
      <c r="H138" s="312"/>
      <c r="I138" s="312">
        <f t="shared" ref="I138:P138" si="21">I137*12</f>
        <v>26221451.400000002</v>
      </c>
      <c r="J138" s="312">
        <f t="shared" si="21"/>
        <v>373845912</v>
      </c>
      <c r="K138" s="312">
        <f t="shared" si="21"/>
        <v>79983456</v>
      </c>
      <c r="L138" s="312">
        <f t="shared" si="21"/>
        <v>1578000</v>
      </c>
      <c r="M138" s="312">
        <f t="shared" si="21"/>
        <v>6752274.5999999996</v>
      </c>
      <c r="N138" s="312">
        <f t="shared" si="21"/>
        <v>530400</v>
      </c>
      <c r="O138" s="312">
        <f t="shared" si="21"/>
        <v>11333916</v>
      </c>
      <c r="P138" s="312">
        <f t="shared" si="21"/>
        <v>474026400</v>
      </c>
      <c r="Q138" s="311"/>
      <c r="R138" s="311"/>
      <c r="S138" s="311"/>
      <c r="T138" s="311"/>
      <c r="U138" s="311"/>
    </row>
    <row r="139" spans="1:31" x14ac:dyDescent="0.25">
      <c r="A139" s="289">
        <v>1</v>
      </c>
      <c r="B139" s="307" t="s">
        <v>873</v>
      </c>
      <c r="C139" s="307">
        <v>840530</v>
      </c>
      <c r="D139" s="307" t="s">
        <v>708</v>
      </c>
      <c r="E139" s="307" t="s">
        <v>874</v>
      </c>
      <c r="F139" s="307"/>
      <c r="G139" s="290" t="s">
        <v>714</v>
      </c>
      <c r="H139" s="507">
        <v>75900</v>
      </c>
      <c r="I139" s="507"/>
      <c r="J139" s="507"/>
      <c r="K139" s="507"/>
      <c r="M139" s="307"/>
      <c r="N139" s="307"/>
      <c r="O139" s="307"/>
      <c r="P139" s="295">
        <f t="shared" ref="P139:P145" si="22">SUM(H139:K139,M139)</f>
        <v>75900</v>
      </c>
      <c r="Q139" s="290" t="s">
        <v>708</v>
      </c>
      <c r="R139" s="307"/>
      <c r="S139" s="307"/>
      <c r="T139" s="309"/>
      <c r="V139" s="290"/>
      <c r="W139" s="290"/>
      <c r="X139" s="290"/>
      <c r="Y139" s="290"/>
      <c r="Z139" s="290"/>
      <c r="AA139" s="290"/>
      <c r="AB139" s="290"/>
      <c r="AC139" s="290"/>
      <c r="AD139" s="290"/>
      <c r="AE139" s="290"/>
    </row>
    <row r="140" spans="1:31" ht="12.75" customHeight="1" x14ac:dyDescent="0.25">
      <c r="A140" s="289">
        <f>+A139+1</f>
        <v>2</v>
      </c>
      <c r="B140" s="307" t="s">
        <v>875</v>
      </c>
      <c r="C140" s="307">
        <v>840530</v>
      </c>
      <c r="D140" s="307" t="s">
        <v>822</v>
      </c>
      <c r="E140" s="307" t="s">
        <v>874</v>
      </c>
      <c r="F140" s="307"/>
      <c r="G140" s="290" t="s">
        <v>714</v>
      </c>
      <c r="H140" s="507">
        <v>113900</v>
      </c>
      <c r="I140" s="507"/>
      <c r="J140" s="507"/>
      <c r="K140" s="507"/>
      <c r="M140" s="307"/>
      <c r="N140" s="307"/>
      <c r="O140" s="307"/>
      <c r="P140" s="295">
        <f t="shared" si="22"/>
        <v>113900</v>
      </c>
      <c r="Q140" s="307" t="s">
        <v>822</v>
      </c>
      <c r="R140" s="307"/>
      <c r="S140" s="307"/>
      <c r="T140" s="309"/>
      <c r="V140" s="290"/>
      <c r="W140" s="290"/>
      <c r="X140" s="290"/>
      <c r="Y140" s="290"/>
      <c r="Z140" s="290"/>
      <c r="AA140" s="290"/>
      <c r="AB140" s="290"/>
      <c r="AC140" s="290"/>
      <c r="AD140" s="290"/>
      <c r="AE140" s="290"/>
    </row>
    <row r="141" spans="1:31" ht="12.75" customHeight="1" x14ac:dyDescent="0.25">
      <c r="A141" s="289">
        <f>+A140+1</f>
        <v>3</v>
      </c>
      <c r="B141" s="307" t="s">
        <v>876</v>
      </c>
      <c r="C141" s="307">
        <v>840530</v>
      </c>
      <c r="D141" s="307" t="s">
        <v>708</v>
      </c>
      <c r="E141" s="307" t="s">
        <v>874</v>
      </c>
      <c r="F141" s="307"/>
      <c r="G141" s="290" t="s">
        <v>714</v>
      </c>
      <c r="H141" s="507">
        <v>151800</v>
      </c>
      <c r="I141" s="507"/>
      <c r="J141" s="507"/>
      <c r="K141" s="507"/>
      <c r="M141" s="307"/>
      <c r="N141" s="307"/>
      <c r="O141" s="307"/>
      <c r="P141" s="295">
        <f t="shared" si="22"/>
        <v>151800</v>
      </c>
      <c r="Q141" s="307" t="s">
        <v>708</v>
      </c>
      <c r="R141" s="307"/>
      <c r="S141" s="307"/>
      <c r="T141" s="309"/>
      <c r="V141" s="290"/>
      <c r="W141" s="290"/>
      <c r="X141" s="290"/>
      <c r="Y141" s="290"/>
      <c r="Z141" s="290"/>
      <c r="AA141" s="290"/>
      <c r="AB141" s="290"/>
      <c r="AC141" s="290"/>
      <c r="AD141" s="290"/>
      <c r="AE141" s="290"/>
    </row>
    <row r="142" spans="1:31" x14ac:dyDescent="0.25">
      <c r="A142" s="289">
        <v>4</v>
      </c>
      <c r="B142" s="307" t="s">
        <v>877</v>
      </c>
      <c r="C142" s="307">
        <v>840530</v>
      </c>
      <c r="D142" s="307" t="s">
        <v>919</v>
      </c>
      <c r="E142" s="307" t="s">
        <v>874</v>
      </c>
      <c r="G142" s="290" t="s">
        <v>714</v>
      </c>
      <c r="H142" s="507">
        <v>75900</v>
      </c>
      <c r="I142" s="295"/>
      <c r="J142" s="295"/>
      <c r="K142" s="295"/>
      <c r="O142" s="309"/>
      <c r="P142" s="295">
        <f t="shared" si="22"/>
        <v>75900</v>
      </c>
      <c r="Q142" s="295" t="s">
        <v>768</v>
      </c>
      <c r="R142" s="290"/>
      <c r="T142" s="309"/>
      <c r="V142" s="290"/>
      <c r="W142" s="290"/>
      <c r="X142" s="290"/>
      <c r="Y142" s="290"/>
      <c r="Z142" s="290"/>
      <c r="AA142" s="290"/>
      <c r="AB142" s="290"/>
      <c r="AC142" s="290"/>
      <c r="AD142" s="290"/>
      <c r="AE142" s="290"/>
    </row>
    <row r="143" spans="1:31" x14ac:dyDescent="0.25">
      <c r="A143" s="289">
        <v>5</v>
      </c>
      <c r="B143" s="307" t="s">
        <v>878</v>
      </c>
      <c r="C143" s="307">
        <v>840530</v>
      </c>
      <c r="D143" s="307" t="s">
        <v>919</v>
      </c>
      <c r="E143" s="307" t="s">
        <v>874</v>
      </c>
      <c r="G143" s="290" t="s">
        <v>714</v>
      </c>
      <c r="H143" s="507">
        <v>75900</v>
      </c>
      <c r="I143" s="295"/>
      <c r="J143" s="295"/>
      <c r="K143" s="295"/>
      <c r="O143" s="309"/>
      <c r="P143" s="295">
        <f t="shared" si="22"/>
        <v>75900</v>
      </c>
      <c r="Q143" s="295" t="s">
        <v>768</v>
      </c>
      <c r="R143" s="290"/>
      <c r="T143" s="309"/>
      <c r="V143" s="290"/>
      <c r="W143" s="290"/>
      <c r="X143" s="290"/>
      <c r="Y143" s="290"/>
      <c r="Z143" s="290"/>
      <c r="AA143" s="290"/>
      <c r="AB143" s="290"/>
      <c r="AC143" s="290"/>
      <c r="AD143" s="290"/>
      <c r="AE143" s="290"/>
    </row>
    <row r="144" spans="1:31" x14ac:dyDescent="0.25">
      <c r="A144" s="289">
        <v>6</v>
      </c>
      <c r="B144" s="307" t="s">
        <v>918</v>
      </c>
      <c r="C144" s="307">
        <v>840530</v>
      </c>
      <c r="D144" s="307" t="s">
        <v>708</v>
      </c>
      <c r="E144" s="307" t="s">
        <v>874</v>
      </c>
      <c r="G144" s="290" t="s">
        <v>714</v>
      </c>
      <c r="H144" s="507">
        <v>75900</v>
      </c>
      <c r="I144" s="295"/>
      <c r="J144" s="295"/>
      <c r="K144" s="295"/>
      <c r="O144" s="309"/>
      <c r="P144" s="295">
        <f t="shared" si="22"/>
        <v>75900</v>
      </c>
      <c r="Q144" s="290" t="s">
        <v>708</v>
      </c>
      <c r="R144" s="290"/>
      <c r="T144" s="309"/>
      <c r="V144" s="290"/>
      <c r="W144" s="290"/>
      <c r="X144" s="290"/>
      <c r="Y144" s="290"/>
      <c r="Z144" s="290"/>
      <c r="AA144" s="290"/>
      <c r="AB144" s="290"/>
      <c r="AC144" s="290"/>
      <c r="AD144" s="290"/>
      <c r="AE144" s="290"/>
    </row>
    <row r="145" spans="1:32" x14ac:dyDescent="0.25">
      <c r="A145" s="289">
        <v>7</v>
      </c>
      <c r="E145" s="307" t="s">
        <v>874</v>
      </c>
      <c r="G145" s="290" t="s">
        <v>714</v>
      </c>
      <c r="H145" s="507">
        <v>75900</v>
      </c>
      <c r="I145" s="295"/>
      <c r="J145" s="295"/>
      <c r="K145" s="295"/>
      <c r="O145" s="309"/>
      <c r="P145" s="295">
        <f t="shared" si="22"/>
        <v>75900</v>
      </c>
      <c r="Q145" s="307" t="s">
        <v>879</v>
      </c>
      <c r="R145" s="290"/>
      <c r="T145" s="309"/>
      <c r="V145" s="290"/>
      <c r="W145" s="290"/>
      <c r="X145" s="290"/>
      <c r="Y145" s="290"/>
      <c r="Z145" s="290"/>
      <c r="AA145" s="290"/>
      <c r="AB145" s="290"/>
      <c r="AC145" s="290"/>
      <c r="AD145" s="290"/>
      <c r="AE145" s="290"/>
    </row>
    <row r="146" spans="1:32" s="299" customFormat="1" x14ac:dyDescent="0.25">
      <c r="A146" s="306"/>
      <c r="B146" s="506" t="s">
        <v>880</v>
      </c>
      <c r="C146" s="506"/>
      <c r="D146" s="305"/>
      <c r="E146" s="304"/>
      <c r="H146" s="295">
        <f>SUM(H139:H145)</f>
        <v>645200</v>
      </c>
      <c r="I146" s="508"/>
      <c r="J146" s="508"/>
      <c r="K146" s="508"/>
      <c r="L146" s="508"/>
      <c r="P146" s="295">
        <f>SUM(H146:L146,N146)</f>
        <v>645200</v>
      </c>
      <c r="Q146" s="306"/>
      <c r="U146" s="306"/>
    </row>
    <row r="147" spans="1:32" s="299" customFormat="1" x14ac:dyDescent="0.25">
      <c r="A147" s="306"/>
      <c r="B147" s="506" t="s">
        <v>881</v>
      </c>
      <c r="C147" s="506"/>
      <c r="D147" s="305"/>
      <c r="E147" s="304"/>
      <c r="H147" s="509">
        <f>+H146*12</f>
        <v>7742400</v>
      </c>
      <c r="I147" s="295"/>
      <c r="J147" s="295"/>
      <c r="K147" s="295"/>
      <c r="L147" s="295"/>
      <c r="P147" s="509">
        <f>SUM(H147:L147,N147)</f>
        <v>7742400</v>
      </c>
      <c r="Q147" s="306"/>
      <c r="U147" s="306"/>
    </row>
    <row r="148" spans="1:32" s="299" customFormat="1" x14ac:dyDescent="0.25">
      <c r="A148" s="306"/>
      <c r="B148" s="299" t="s">
        <v>882</v>
      </c>
      <c r="C148" s="304"/>
      <c r="D148" s="305"/>
      <c r="E148" s="304"/>
      <c r="P148" s="306"/>
      <c r="Q148" s="306"/>
      <c r="U148" s="306"/>
    </row>
    <row r="149" spans="1:32" s="299" customFormat="1" ht="13.5" customHeight="1" x14ac:dyDescent="0.25">
      <c r="A149" s="478">
        <v>1</v>
      </c>
      <c r="B149" s="302" t="s">
        <v>704</v>
      </c>
      <c r="C149" s="303">
        <v>140037</v>
      </c>
      <c r="D149" s="302" t="s">
        <v>705</v>
      </c>
      <c r="E149" s="302" t="s">
        <v>706</v>
      </c>
      <c r="F149" s="302" t="s">
        <v>707</v>
      </c>
      <c r="G149" s="291" t="str">
        <f>+Y149</f>
        <v>F</v>
      </c>
      <c r="H149" s="292"/>
      <c r="I149" s="483">
        <v>8</v>
      </c>
      <c r="J149" s="293">
        <v>375169</v>
      </c>
      <c r="K149" s="479">
        <f t="shared" ref="K149:K159" si="23">ROUND(J149*30%,0)</f>
        <v>112551</v>
      </c>
      <c r="L149" s="479"/>
      <c r="M149" s="479">
        <f>+J149*0.4</f>
        <v>150067.6</v>
      </c>
      <c r="N149" s="479"/>
      <c r="O149" s="479"/>
      <c r="P149" s="479">
        <f t="shared" ref="P149:P163" si="24">ROUND(SUM(J149:O149)/100,0)*100+Q149</f>
        <v>637800</v>
      </c>
      <c r="Q149" s="293"/>
      <c r="R149" s="291">
        <v>40</v>
      </c>
      <c r="S149" s="293" t="s">
        <v>708</v>
      </c>
      <c r="T149" s="293" t="s">
        <v>708</v>
      </c>
      <c r="U149" s="293"/>
      <c r="V149" s="480">
        <v>110</v>
      </c>
      <c r="W149" s="291">
        <f t="shared" ref="W149:W163" si="25">+J149*V149/100</f>
        <v>412685.9</v>
      </c>
      <c r="X149" s="291"/>
      <c r="Y149" s="296" t="s">
        <v>547</v>
      </c>
      <c r="Z149" s="296"/>
      <c r="AA149" s="296"/>
      <c r="AB149" s="291"/>
      <c r="AC149" s="294" t="s">
        <v>547</v>
      </c>
      <c r="AD149" s="294">
        <v>1</v>
      </c>
      <c r="AE149" s="295"/>
      <c r="AF149" s="290"/>
    </row>
    <row r="150" spans="1:32" ht="13.5" customHeight="1" x14ac:dyDescent="0.25">
      <c r="A150" s="478">
        <f t="shared" ref="A150:A163" si="26">+A149+1</f>
        <v>2</v>
      </c>
      <c r="B150" s="499" t="s">
        <v>805</v>
      </c>
      <c r="C150" s="500">
        <v>140060</v>
      </c>
      <c r="D150" s="499" t="s">
        <v>756</v>
      </c>
      <c r="E150" s="499" t="s">
        <v>762</v>
      </c>
      <c r="F150" s="499"/>
      <c r="G150" s="291" t="s">
        <v>547</v>
      </c>
      <c r="H150" s="292">
        <v>42500</v>
      </c>
      <c r="I150" s="483">
        <v>7.5</v>
      </c>
      <c r="J150" s="293">
        <v>382500</v>
      </c>
      <c r="K150" s="293">
        <f t="shared" si="23"/>
        <v>114750</v>
      </c>
      <c r="L150" s="293"/>
      <c r="M150" s="293">
        <f>+J150*0.15</f>
        <v>57375</v>
      </c>
      <c r="N150" s="293"/>
      <c r="O150" s="293"/>
      <c r="P150" s="293">
        <f t="shared" si="24"/>
        <v>554600</v>
      </c>
      <c r="Q150" s="293"/>
      <c r="R150" s="291">
        <v>40</v>
      </c>
      <c r="S150" s="293" t="s">
        <v>792</v>
      </c>
      <c r="T150" s="293" t="s">
        <v>792</v>
      </c>
      <c r="U150" s="293"/>
      <c r="V150" s="291">
        <v>120</v>
      </c>
      <c r="W150" s="291">
        <f t="shared" si="25"/>
        <v>459000</v>
      </c>
      <c r="X150" s="291"/>
      <c r="Y150" s="291" t="s">
        <v>547</v>
      </c>
      <c r="Z150" s="291"/>
      <c r="AA150" s="291"/>
      <c r="AB150" s="291"/>
      <c r="AC150" s="294" t="s">
        <v>547</v>
      </c>
      <c r="AD150" s="294">
        <v>1</v>
      </c>
    </row>
    <row r="151" spans="1:32" ht="13.5" customHeight="1" x14ac:dyDescent="0.25">
      <c r="A151" s="478">
        <f t="shared" si="26"/>
        <v>3</v>
      </c>
      <c r="B151" s="499" t="s">
        <v>806</v>
      </c>
      <c r="C151" s="500">
        <v>140077</v>
      </c>
      <c r="D151" s="499"/>
      <c r="E151" s="499" t="s">
        <v>747</v>
      </c>
      <c r="F151" s="499"/>
      <c r="G151" s="291" t="s">
        <v>547</v>
      </c>
      <c r="H151" s="292">
        <v>42500</v>
      </c>
      <c r="I151" s="483">
        <v>7</v>
      </c>
      <c r="J151" s="293">
        <v>357000</v>
      </c>
      <c r="K151" s="293">
        <f t="shared" si="23"/>
        <v>107100</v>
      </c>
      <c r="L151" s="293"/>
      <c r="M151" s="293">
        <f>+J151*0.1</f>
        <v>35700</v>
      </c>
      <c r="N151" s="293"/>
      <c r="O151" s="293"/>
      <c r="P151" s="293">
        <f t="shared" si="24"/>
        <v>499800</v>
      </c>
      <c r="Q151" s="293"/>
      <c r="R151" s="291">
        <v>40</v>
      </c>
      <c r="S151" s="293" t="s">
        <v>792</v>
      </c>
      <c r="T151" s="293" t="s">
        <v>792</v>
      </c>
      <c r="U151" s="293"/>
      <c r="V151" s="291">
        <v>115</v>
      </c>
      <c r="W151" s="291">
        <f t="shared" si="25"/>
        <v>410550</v>
      </c>
      <c r="X151" s="291"/>
      <c r="Y151" s="291" t="s">
        <v>547</v>
      </c>
      <c r="Z151" s="291"/>
      <c r="AA151" s="291"/>
      <c r="AB151" s="291"/>
      <c r="AC151" s="294" t="s">
        <v>547</v>
      </c>
      <c r="AD151" s="294">
        <v>1</v>
      </c>
    </row>
    <row r="152" spans="1:32" ht="13.5" customHeight="1" x14ac:dyDescent="0.25">
      <c r="A152" s="478">
        <f t="shared" si="26"/>
        <v>4</v>
      </c>
      <c r="B152" s="297" t="s">
        <v>791</v>
      </c>
      <c r="C152" s="298">
        <v>144167</v>
      </c>
      <c r="D152" s="297" t="s">
        <v>705</v>
      </c>
      <c r="E152" s="297"/>
      <c r="F152" s="297"/>
      <c r="G152" s="291" t="s">
        <v>547</v>
      </c>
      <c r="H152" s="292">
        <v>42500</v>
      </c>
      <c r="I152" s="483">
        <v>5.7</v>
      </c>
      <c r="J152" s="293">
        <v>300730</v>
      </c>
      <c r="K152" s="293">
        <f t="shared" si="23"/>
        <v>90219</v>
      </c>
      <c r="L152" s="293"/>
      <c r="M152" s="293"/>
      <c r="N152" s="293"/>
      <c r="O152" s="293">
        <v>6375</v>
      </c>
      <c r="P152" s="293">
        <f t="shared" si="24"/>
        <v>397300</v>
      </c>
      <c r="Q152" s="293"/>
      <c r="R152" s="291">
        <v>40</v>
      </c>
      <c r="S152" s="293" t="s">
        <v>792</v>
      </c>
      <c r="T152" s="293" t="s">
        <v>793</v>
      </c>
      <c r="U152" s="293"/>
      <c r="V152" s="291">
        <v>115</v>
      </c>
      <c r="W152" s="291">
        <f t="shared" si="25"/>
        <v>345839.5</v>
      </c>
      <c r="X152" s="291"/>
      <c r="Y152" s="291" t="s">
        <v>547</v>
      </c>
      <c r="Z152" s="291"/>
      <c r="AA152" s="291"/>
      <c r="AB152" s="291"/>
      <c r="AC152" s="294" t="s">
        <v>547</v>
      </c>
      <c r="AD152" s="294">
        <v>1</v>
      </c>
    </row>
    <row r="153" spans="1:32" ht="13.5" customHeight="1" x14ac:dyDescent="0.25">
      <c r="A153" s="478">
        <f t="shared" si="26"/>
        <v>5</v>
      </c>
      <c r="B153" s="297" t="s">
        <v>794</v>
      </c>
      <c r="C153" s="298">
        <v>141147</v>
      </c>
      <c r="D153" s="297" t="s">
        <v>784</v>
      </c>
      <c r="E153" s="297"/>
      <c r="F153" s="297"/>
      <c r="G153" s="291" t="s">
        <v>547</v>
      </c>
      <c r="H153" s="292">
        <v>42500</v>
      </c>
      <c r="I153" s="483">
        <v>5.4</v>
      </c>
      <c r="J153" s="293">
        <v>249900</v>
      </c>
      <c r="K153" s="293">
        <f t="shared" si="23"/>
        <v>74970</v>
      </c>
      <c r="L153" s="293"/>
      <c r="M153" s="293"/>
      <c r="N153" s="293"/>
      <c r="O153" s="293"/>
      <c r="P153" s="293">
        <f t="shared" si="24"/>
        <v>324900</v>
      </c>
      <c r="Q153" s="293"/>
      <c r="R153" s="291">
        <v>40</v>
      </c>
      <c r="S153" s="293" t="s">
        <v>792</v>
      </c>
      <c r="T153" s="293" t="s">
        <v>793</v>
      </c>
      <c r="U153" s="293"/>
      <c r="V153" s="291">
        <v>105</v>
      </c>
      <c r="W153" s="291">
        <f t="shared" si="25"/>
        <v>262395</v>
      </c>
      <c r="X153" s="291"/>
      <c r="Y153" s="291" t="s">
        <v>547</v>
      </c>
      <c r="Z153" s="291"/>
      <c r="AA153" s="291"/>
      <c r="AB153" s="291"/>
      <c r="AC153" s="294" t="s">
        <v>547</v>
      </c>
      <c r="AD153" s="294">
        <v>1</v>
      </c>
    </row>
    <row r="154" spans="1:32" ht="13.5" customHeight="1" x14ac:dyDescent="0.25">
      <c r="A154" s="478">
        <f t="shared" si="26"/>
        <v>6</v>
      </c>
      <c r="B154" s="297" t="s">
        <v>795</v>
      </c>
      <c r="C154" s="298">
        <v>141147</v>
      </c>
      <c r="D154" s="297" t="s">
        <v>730</v>
      </c>
      <c r="E154" s="297"/>
      <c r="F154" s="297"/>
      <c r="G154" s="291" t="s">
        <v>547</v>
      </c>
      <c r="H154" s="292">
        <v>42500</v>
      </c>
      <c r="I154" s="483">
        <v>5.6</v>
      </c>
      <c r="J154" s="293">
        <v>254660</v>
      </c>
      <c r="K154" s="293">
        <f t="shared" si="23"/>
        <v>76398</v>
      </c>
      <c r="L154" s="293"/>
      <c r="M154" s="293"/>
      <c r="N154" s="293"/>
      <c r="O154" s="293">
        <v>6375</v>
      </c>
      <c r="P154" s="293">
        <f t="shared" si="24"/>
        <v>337400</v>
      </c>
      <c r="Q154" s="293"/>
      <c r="R154" s="291">
        <v>40</v>
      </c>
      <c r="S154" s="293" t="s">
        <v>792</v>
      </c>
      <c r="T154" s="293" t="s">
        <v>793</v>
      </c>
      <c r="U154" s="293"/>
      <c r="V154" s="291">
        <v>105</v>
      </c>
      <c r="W154" s="291">
        <f t="shared" si="25"/>
        <v>267393</v>
      </c>
      <c r="X154" s="291"/>
      <c r="Y154" s="291" t="s">
        <v>547</v>
      </c>
      <c r="Z154" s="291"/>
      <c r="AA154" s="291"/>
      <c r="AB154" s="291"/>
      <c r="AC154" s="294" t="s">
        <v>547</v>
      </c>
      <c r="AD154" s="294">
        <v>1</v>
      </c>
    </row>
    <row r="155" spans="1:32" ht="13.5" customHeight="1" x14ac:dyDescent="0.25">
      <c r="A155" s="478">
        <f t="shared" si="26"/>
        <v>7</v>
      </c>
      <c r="B155" s="297" t="s">
        <v>796</v>
      </c>
      <c r="C155" s="298">
        <v>141147</v>
      </c>
      <c r="D155" s="297" t="s">
        <v>730</v>
      </c>
      <c r="E155" s="297"/>
      <c r="F155" s="297"/>
      <c r="G155" s="291" t="s">
        <v>547</v>
      </c>
      <c r="H155" s="292">
        <v>42500</v>
      </c>
      <c r="I155" s="483">
        <v>5.6</v>
      </c>
      <c r="J155" s="293">
        <v>245140</v>
      </c>
      <c r="K155" s="293">
        <f t="shared" si="23"/>
        <v>73542</v>
      </c>
      <c r="L155" s="293"/>
      <c r="M155" s="293"/>
      <c r="N155" s="293"/>
      <c r="O155" s="293">
        <v>68000</v>
      </c>
      <c r="P155" s="293">
        <f t="shared" si="24"/>
        <v>386700</v>
      </c>
      <c r="Q155" s="293"/>
      <c r="R155" s="291">
        <v>40</v>
      </c>
      <c r="S155" s="293" t="s">
        <v>792</v>
      </c>
      <c r="T155" s="293" t="s">
        <v>793</v>
      </c>
      <c r="U155" s="293"/>
      <c r="V155" s="291">
        <v>103</v>
      </c>
      <c r="W155" s="291">
        <f t="shared" si="25"/>
        <v>252494.2</v>
      </c>
      <c r="X155" s="291"/>
      <c r="Y155" s="291" t="s">
        <v>547</v>
      </c>
      <c r="Z155" s="291"/>
      <c r="AA155" s="291"/>
      <c r="AB155" s="291"/>
      <c r="AC155" s="294" t="s">
        <v>547</v>
      </c>
      <c r="AD155" s="294">
        <v>1</v>
      </c>
    </row>
    <row r="156" spans="1:32" ht="13.5" customHeight="1" x14ac:dyDescent="0.25">
      <c r="A156" s="478">
        <f t="shared" si="26"/>
        <v>8</v>
      </c>
      <c r="B156" s="297" t="s">
        <v>797</v>
      </c>
      <c r="C156" s="298">
        <v>141117</v>
      </c>
      <c r="D156" s="297" t="s">
        <v>732</v>
      </c>
      <c r="E156" s="297"/>
      <c r="F156" s="297"/>
      <c r="G156" s="291" t="s">
        <v>547</v>
      </c>
      <c r="H156" s="292">
        <v>42500</v>
      </c>
      <c r="I156" s="483">
        <v>5.0999999999999996</v>
      </c>
      <c r="J156" s="293">
        <v>238680</v>
      </c>
      <c r="K156" s="293">
        <f t="shared" si="23"/>
        <v>71604</v>
      </c>
      <c r="L156" s="293"/>
      <c r="M156" s="293"/>
      <c r="N156" s="293"/>
      <c r="O156" s="293">
        <v>25500</v>
      </c>
      <c r="P156" s="293">
        <f t="shared" si="24"/>
        <v>335800</v>
      </c>
      <c r="Q156" s="293"/>
      <c r="R156" s="291">
        <v>40</v>
      </c>
      <c r="S156" s="293" t="s">
        <v>792</v>
      </c>
      <c r="T156" s="293" t="s">
        <v>793</v>
      </c>
      <c r="U156" s="293"/>
      <c r="V156" s="291">
        <v>108</v>
      </c>
      <c r="W156" s="291">
        <f t="shared" si="25"/>
        <v>257774.4</v>
      </c>
      <c r="X156" s="291"/>
      <c r="Y156" s="291" t="s">
        <v>547</v>
      </c>
      <c r="Z156" s="291"/>
      <c r="AA156" s="291"/>
      <c r="AB156" s="291"/>
      <c r="AC156" s="294" t="s">
        <v>547</v>
      </c>
      <c r="AD156" s="294">
        <v>1</v>
      </c>
    </row>
    <row r="157" spans="1:32" ht="13.5" customHeight="1" x14ac:dyDescent="0.25">
      <c r="A157" s="478">
        <f t="shared" si="26"/>
        <v>9</v>
      </c>
      <c r="B157" s="297" t="s">
        <v>798</v>
      </c>
      <c r="C157" s="298">
        <v>141087</v>
      </c>
      <c r="D157" s="297" t="s">
        <v>909</v>
      </c>
      <c r="E157" s="297"/>
      <c r="F157" s="297"/>
      <c r="G157" s="291" t="s">
        <v>547</v>
      </c>
      <c r="H157" s="292">
        <v>42500</v>
      </c>
      <c r="I157" s="483">
        <v>4.3</v>
      </c>
      <c r="J157" s="293">
        <v>213180</v>
      </c>
      <c r="K157" s="293">
        <f t="shared" si="23"/>
        <v>63954</v>
      </c>
      <c r="L157" s="293"/>
      <c r="M157" s="293"/>
      <c r="N157" s="293"/>
      <c r="O157" s="293">
        <v>25500</v>
      </c>
      <c r="P157" s="293">
        <f t="shared" si="24"/>
        <v>302600</v>
      </c>
      <c r="Q157" s="293"/>
      <c r="R157" s="291">
        <v>40</v>
      </c>
      <c r="S157" s="293" t="s">
        <v>792</v>
      </c>
      <c r="T157" s="293" t="s">
        <v>793</v>
      </c>
      <c r="U157" s="293"/>
      <c r="V157" s="291">
        <v>114</v>
      </c>
      <c r="W157" s="291">
        <f t="shared" si="25"/>
        <v>243025.2</v>
      </c>
      <c r="X157" s="291"/>
      <c r="Y157" s="291" t="s">
        <v>547</v>
      </c>
      <c r="Z157" s="291"/>
      <c r="AA157" s="291"/>
      <c r="AB157" s="291"/>
      <c r="AC157" s="294" t="s">
        <v>547</v>
      </c>
      <c r="AD157" s="294">
        <v>1</v>
      </c>
    </row>
    <row r="158" spans="1:32" ht="13.5" customHeight="1" x14ac:dyDescent="0.25">
      <c r="A158" s="478">
        <f t="shared" si="26"/>
        <v>10</v>
      </c>
      <c r="B158" s="297" t="s">
        <v>799</v>
      </c>
      <c r="C158" s="298">
        <v>141127</v>
      </c>
      <c r="D158" s="297" t="s">
        <v>800</v>
      </c>
      <c r="E158" s="297"/>
      <c r="F158" s="297"/>
      <c r="G158" s="291" t="s">
        <v>547</v>
      </c>
      <c r="H158" s="292">
        <v>42500</v>
      </c>
      <c r="I158" s="483">
        <v>5.0999999999999996</v>
      </c>
      <c r="J158" s="293">
        <v>238680</v>
      </c>
      <c r="K158" s="293">
        <f t="shared" si="23"/>
        <v>71604</v>
      </c>
      <c r="L158" s="293"/>
      <c r="M158" s="293"/>
      <c r="N158" s="293"/>
      <c r="O158" s="293">
        <v>25500</v>
      </c>
      <c r="P158" s="293">
        <f t="shared" si="24"/>
        <v>335800</v>
      </c>
      <c r="Q158" s="293"/>
      <c r="R158" s="291">
        <v>40</v>
      </c>
      <c r="S158" s="293" t="s">
        <v>792</v>
      </c>
      <c r="T158" s="293" t="s">
        <v>793</v>
      </c>
      <c r="U158" s="293"/>
      <c r="V158" s="291">
        <v>108</v>
      </c>
      <c r="W158" s="291">
        <f t="shared" si="25"/>
        <v>257774.4</v>
      </c>
      <c r="X158" s="291"/>
      <c r="Y158" s="291" t="s">
        <v>547</v>
      </c>
      <c r="Z158" s="291"/>
      <c r="AA158" s="291"/>
      <c r="AB158" s="291"/>
      <c r="AC158" s="294" t="s">
        <v>547</v>
      </c>
      <c r="AD158" s="294">
        <v>1</v>
      </c>
    </row>
    <row r="159" spans="1:32" ht="13.5" customHeight="1" x14ac:dyDescent="0.25">
      <c r="A159" s="478">
        <f t="shared" si="26"/>
        <v>11</v>
      </c>
      <c r="B159" s="297" t="s">
        <v>801</v>
      </c>
      <c r="C159" s="298">
        <v>141157</v>
      </c>
      <c r="D159" s="297" t="s">
        <v>727</v>
      </c>
      <c r="E159" s="297"/>
      <c r="F159" s="297"/>
      <c r="G159" s="291" t="s">
        <v>547</v>
      </c>
      <c r="H159" s="292">
        <v>42500</v>
      </c>
      <c r="I159" s="483">
        <v>5.7</v>
      </c>
      <c r="J159" s="293">
        <v>254363</v>
      </c>
      <c r="K159" s="293">
        <f t="shared" si="23"/>
        <v>76309</v>
      </c>
      <c r="L159" s="293"/>
      <c r="M159" s="293"/>
      <c r="N159" s="293"/>
      <c r="O159" s="293">
        <v>31875</v>
      </c>
      <c r="P159" s="293">
        <f t="shared" si="24"/>
        <v>362500</v>
      </c>
      <c r="Q159" s="293"/>
      <c r="R159" s="291">
        <v>40</v>
      </c>
      <c r="S159" s="293" t="s">
        <v>792</v>
      </c>
      <c r="T159" s="293" t="s">
        <v>793</v>
      </c>
      <c r="U159" s="293"/>
      <c r="V159" s="291">
        <v>100</v>
      </c>
      <c r="W159" s="291">
        <f t="shared" si="25"/>
        <v>254363</v>
      </c>
      <c r="X159" s="291"/>
      <c r="Y159" s="291" t="s">
        <v>547</v>
      </c>
      <c r="Z159" s="291"/>
      <c r="AA159" s="291"/>
      <c r="AB159" s="291"/>
      <c r="AC159" s="294" t="s">
        <v>547</v>
      </c>
      <c r="AD159" s="294">
        <v>1</v>
      </c>
    </row>
    <row r="160" spans="1:32" ht="13.5" customHeight="1" x14ac:dyDescent="0.25">
      <c r="A160" s="478">
        <f t="shared" si="26"/>
        <v>12</v>
      </c>
      <c r="B160" s="516" t="s">
        <v>802</v>
      </c>
      <c r="C160" s="298">
        <v>1430000</v>
      </c>
      <c r="D160" s="297" t="s">
        <v>723</v>
      </c>
      <c r="E160" s="297"/>
      <c r="F160" s="297"/>
      <c r="G160" s="291" t="s">
        <v>724</v>
      </c>
      <c r="H160" s="292">
        <v>1</v>
      </c>
      <c r="I160" s="292">
        <v>198600</v>
      </c>
      <c r="J160" s="293">
        <f t="shared" ref="J160" si="27">H160*I160</f>
        <v>198600</v>
      </c>
      <c r="K160" s="293">
        <v>0</v>
      </c>
      <c r="L160" s="293"/>
      <c r="M160" s="293"/>
      <c r="N160" s="293"/>
      <c r="O160" s="293"/>
      <c r="P160" s="293">
        <f t="shared" si="24"/>
        <v>198600</v>
      </c>
      <c r="Q160" s="293"/>
      <c r="R160" s="291">
        <v>40</v>
      </c>
      <c r="S160" s="293" t="s">
        <v>792</v>
      </c>
      <c r="T160" s="293" t="s">
        <v>793</v>
      </c>
      <c r="U160" s="293"/>
      <c r="V160" s="291">
        <v>118</v>
      </c>
      <c r="W160" s="291">
        <f t="shared" si="25"/>
        <v>234348</v>
      </c>
      <c r="X160" s="291"/>
      <c r="Y160" s="291"/>
      <c r="Z160" s="291"/>
      <c r="AA160" s="291" t="s">
        <v>724</v>
      </c>
      <c r="AB160" s="291"/>
      <c r="AC160" s="294" t="s">
        <v>717</v>
      </c>
      <c r="AD160" s="294">
        <v>1</v>
      </c>
    </row>
    <row r="161" spans="1:30" x14ac:dyDescent="0.25">
      <c r="A161" s="478">
        <f t="shared" si="26"/>
        <v>13</v>
      </c>
      <c r="B161" s="297" t="s">
        <v>888</v>
      </c>
      <c r="C161" s="298">
        <v>141127</v>
      </c>
      <c r="D161" s="297" t="s">
        <v>800</v>
      </c>
      <c r="E161" s="297"/>
      <c r="F161" s="297"/>
      <c r="G161" s="291" t="s">
        <v>717</v>
      </c>
      <c r="H161" s="292">
        <v>42500</v>
      </c>
      <c r="I161" s="483">
        <v>5.2</v>
      </c>
      <c r="J161" s="293">
        <v>221000</v>
      </c>
      <c r="K161" s="293">
        <f>ROUND(J161*30%,0)</f>
        <v>66300</v>
      </c>
      <c r="L161" s="293"/>
      <c r="M161" s="293"/>
      <c r="N161" s="293"/>
      <c r="O161" s="293">
        <v>51000</v>
      </c>
      <c r="P161" s="293">
        <f t="shared" si="24"/>
        <v>338300</v>
      </c>
      <c r="Q161" s="293"/>
      <c r="R161" s="291">
        <v>40</v>
      </c>
      <c r="S161" s="293" t="s">
        <v>792</v>
      </c>
      <c r="T161" s="293" t="s">
        <v>793</v>
      </c>
      <c r="U161" s="293"/>
      <c r="V161" s="291">
        <v>100</v>
      </c>
      <c r="W161" s="291">
        <f t="shared" si="25"/>
        <v>221000</v>
      </c>
      <c r="X161" s="291"/>
      <c r="Y161" s="291"/>
      <c r="Z161" s="291" t="s">
        <v>717</v>
      </c>
      <c r="AA161" s="291"/>
      <c r="AB161" s="291"/>
      <c r="AC161" s="294" t="s">
        <v>547</v>
      </c>
      <c r="AD161" s="294">
        <v>1</v>
      </c>
    </row>
    <row r="162" spans="1:30" ht="13.5" customHeight="1" x14ac:dyDescent="0.25">
      <c r="A162" s="478">
        <f t="shared" si="26"/>
        <v>14</v>
      </c>
      <c r="B162" s="297" t="s">
        <v>889</v>
      </c>
      <c r="C162" s="298">
        <v>141127</v>
      </c>
      <c r="D162" s="297" t="s">
        <v>800</v>
      </c>
      <c r="E162" s="297"/>
      <c r="F162" s="297"/>
      <c r="G162" s="291" t="s">
        <v>547</v>
      </c>
      <c r="H162" s="292">
        <v>42500</v>
      </c>
      <c r="I162" s="483">
        <v>5.2</v>
      </c>
      <c r="J162" s="293">
        <f t="shared" ref="J162" si="28">H162*I162</f>
        <v>221000</v>
      </c>
      <c r="K162" s="293">
        <f>ROUND(J162*30%,0)</f>
        <v>66300</v>
      </c>
      <c r="L162" s="293"/>
      <c r="M162" s="293"/>
      <c r="N162" s="293"/>
      <c r="O162" s="293">
        <v>6375</v>
      </c>
      <c r="P162" s="293">
        <f t="shared" si="24"/>
        <v>293700</v>
      </c>
      <c r="Q162" s="293"/>
      <c r="R162" s="291">
        <v>40</v>
      </c>
      <c r="S162" s="293" t="s">
        <v>792</v>
      </c>
      <c r="T162" s="293" t="s">
        <v>793</v>
      </c>
      <c r="U162" s="293"/>
      <c r="V162" s="291">
        <v>104</v>
      </c>
      <c r="W162" s="291">
        <f t="shared" si="25"/>
        <v>229840</v>
      </c>
      <c r="X162" s="291"/>
      <c r="Y162" s="291" t="s">
        <v>547</v>
      </c>
      <c r="Z162" s="291"/>
      <c r="AA162" s="291"/>
      <c r="AB162" s="291"/>
      <c r="AC162" s="294" t="s">
        <v>547</v>
      </c>
      <c r="AD162" s="294">
        <v>1</v>
      </c>
    </row>
    <row r="163" spans="1:30" ht="13.5" customHeight="1" x14ac:dyDescent="0.25">
      <c r="A163" s="478">
        <f t="shared" si="26"/>
        <v>15</v>
      </c>
      <c r="B163" s="297" t="s">
        <v>804</v>
      </c>
      <c r="C163" s="298">
        <v>141117</v>
      </c>
      <c r="D163" s="297" t="s">
        <v>732</v>
      </c>
      <c r="E163" s="297"/>
      <c r="F163" s="297"/>
      <c r="G163" s="291" t="s">
        <v>547</v>
      </c>
      <c r="H163" s="292">
        <v>42500</v>
      </c>
      <c r="I163" s="483">
        <v>5.0999999999999996</v>
      </c>
      <c r="J163" s="293">
        <v>234090</v>
      </c>
      <c r="K163" s="293">
        <f>ROUND(J163*30%,0)</f>
        <v>70227</v>
      </c>
      <c r="L163" s="293"/>
      <c r="M163" s="293"/>
      <c r="N163" s="293"/>
      <c r="O163" s="293">
        <v>25500</v>
      </c>
      <c r="P163" s="293">
        <f t="shared" si="24"/>
        <v>329800</v>
      </c>
      <c r="Q163" s="293"/>
      <c r="R163" s="291">
        <v>40</v>
      </c>
      <c r="S163" s="293" t="s">
        <v>792</v>
      </c>
      <c r="T163" s="293" t="s">
        <v>793</v>
      </c>
      <c r="U163" s="293"/>
      <c r="V163" s="291">
        <v>108</v>
      </c>
      <c r="W163" s="291">
        <f t="shared" si="25"/>
        <v>252817.2</v>
      </c>
      <c r="X163" s="291"/>
      <c r="Y163" s="291" t="s">
        <v>547</v>
      </c>
      <c r="Z163" s="291"/>
      <c r="AA163" s="291"/>
      <c r="AB163" s="291"/>
      <c r="AC163" s="294" t="s">
        <v>547</v>
      </c>
      <c r="AD163" s="294">
        <v>1</v>
      </c>
    </row>
    <row r="164" spans="1:30" x14ac:dyDescent="0.25">
      <c r="P164" s="509">
        <f>SUM(P149:P163)</f>
        <v>5635600</v>
      </c>
    </row>
  </sheetData>
  <autoFilter ref="A1:AD164" xr:uid="{00000000-0009-0000-0000-000018000000}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25"/>
  <sheetViews>
    <sheetView tabSelected="1" zoomScale="110" zoomScaleNormal="110" workbookViewId="0">
      <selection activeCell="A12" sqref="A12:H14"/>
    </sheetView>
  </sheetViews>
  <sheetFormatPr defaultColWidth="9.140625" defaultRowHeight="12.75" x14ac:dyDescent="0.25"/>
  <cols>
    <col min="1" max="1" width="6.5703125" style="1" customWidth="1"/>
    <col min="2" max="2" width="24.5703125" style="2" customWidth="1"/>
    <col min="3" max="4" width="12.85546875" style="12" bestFit="1" customWidth="1"/>
    <col min="5" max="5" width="14" style="12" customWidth="1"/>
    <col min="6" max="7" width="12.85546875" style="1" bestFit="1" customWidth="1"/>
    <col min="8" max="8" width="14" style="1" bestFit="1" customWidth="1"/>
    <col min="9" max="9" width="12.85546875" style="1" customWidth="1"/>
    <col min="10" max="10" width="29.85546875" style="1" bestFit="1" customWidth="1"/>
    <col min="11" max="12" width="12.85546875" style="1" bestFit="1" customWidth="1"/>
    <col min="13" max="13" width="13.7109375" style="764" customWidth="1"/>
    <col min="14" max="15" width="12.85546875" style="1" bestFit="1" customWidth="1"/>
    <col min="16" max="16" width="14" style="1" bestFit="1" customWidth="1"/>
    <col min="17" max="16384" width="9.140625" style="1"/>
  </cols>
  <sheetData>
    <row r="1" spans="1:16" ht="16.5" customHeight="1" thickBot="1" x14ac:dyDescent="0.3">
      <c r="D1" s="3"/>
      <c r="E1" s="3"/>
      <c r="F1" s="3"/>
      <c r="G1" s="3"/>
      <c r="H1" s="3"/>
      <c r="M1" s="333"/>
      <c r="N1" s="333"/>
      <c r="O1" s="333"/>
      <c r="P1" s="759" t="s">
        <v>512</v>
      </c>
    </row>
    <row r="2" spans="1:16" ht="16.5" customHeight="1" thickTop="1" x14ac:dyDescent="0.25">
      <c r="A2" s="1434" t="s">
        <v>0</v>
      </c>
      <c r="B2" s="1436" t="s">
        <v>1</v>
      </c>
      <c r="C2" s="1429" t="s">
        <v>1259</v>
      </c>
      <c r="D2" s="1429"/>
      <c r="E2" s="1430"/>
      <c r="F2" s="1405" t="s">
        <v>1311</v>
      </c>
      <c r="G2" s="1406"/>
      <c r="H2" s="1438"/>
      <c r="I2" s="1436" t="s">
        <v>0</v>
      </c>
      <c r="J2" s="1436" t="s">
        <v>2</v>
      </c>
      <c r="K2" s="1429" t="s">
        <v>1259</v>
      </c>
      <c r="L2" s="1429"/>
      <c r="M2" s="1430"/>
      <c r="N2" s="1405" t="s">
        <v>1259</v>
      </c>
      <c r="O2" s="1406"/>
      <c r="P2" s="1407"/>
    </row>
    <row r="3" spans="1:16" s="1145" customFormat="1" ht="25.5" customHeight="1" x14ac:dyDescent="0.25">
      <c r="A3" s="1435"/>
      <c r="B3" s="1437"/>
      <c r="C3" s="1160" t="s">
        <v>424</v>
      </c>
      <c r="D3" s="680" t="s">
        <v>425</v>
      </c>
      <c r="E3" s="680" t="s">
        <v>3</v>
      </c>
      <c r="F3" s="680" t="s">
        <v>424</v>
      </c>
      <c r="G3" s="680" t="s">
        <v>425</v>
      </c>
      <c r="H3" s="760" t="s">
        <v>3</v>
      </c>
      <c r="I3" s="1437"/>
      <c r="J3" s="1437"/>
      <c r="K3" s="1160" t="s">
        <v>424</v>
      </c>
      <c r="L3" s="680" t="s">
        <v>425</v>
      </c>
      <c r="M3" s="680" t="s">
        <v>3</v>
      </c>
      <c r="N3" s="680" t="s">
        <v>424</v>
      </c>
      <c r="O3" s="680" t="s">
        <v>425</v>
      </c>
      <c r="P3" s="761" t="s">
        <v>3</v>
      </c>
    </row>
    <row r="4" spans="1:16" ht="25.5" x14ac:dyDescent="0.25">
      <c r="A4" s="4">
        <v>1</v>
      </c>
      <c r="B4" s="5" t="s">
        <v>4</v>
      </c>
      <c r="C4" s="8">
        <v>1587911860</v>
      </c>
      <c r="D4" s="8">
        <v>0</v>
      </c>
      <c r="E4" s="8">
        <v>1587911860</v>
      </c>
      <c r="F4" s="8">
        <v>1700845086</v>
      </c>
      <c r="G4" s="8">
        <v>0</v>
      </c>
      <c r="H4" s="8">
        <v>1700845086</v>
      </c>
      <c r="I4" s="6">
        <v>1</v>
      </c>
      <c r="J4" s="5" t="s">
        <v>5</v>
      </c>
      <c r="K4" s="390">
        <v>1663235395.4000001</v>
      </c>
      <c r="L4" s="390">
        <v>0</v>
      </c>
      <c r="M4" s="8">
        <v>1663235395.4000001</v>
      </c>
      <c r="N4" s="390">
        <v>1734359398.4000001</v>
      </c>
      <c r="O4" s="390">
        <v>0</v>
      </c>
      <c r="P4" s="762">
        <v>1734359398.4000001</v>
      </c>
    </row>
    <row r="5" spans="1:16" ht="25.5" x14ac:dyDescent="0.25">
      <c r="A5" s="4">
        <v>2</v>
      </c>
      <c r="B5" s="5" t="s">
        <v>6</v>
      </c>
      <c r="C5" s="8">
        <v>0</v>
      </c>
      <c r="D5" s="8">
        <v>667535396</v>
      </c>
      <c r="E5" s="8">
        <v>667535396</v>
      </c>
      <c r="F5" s="8">
        <v>0</v>
      </c>
      <c r="G5" s="8">
        <v>673683725</v>
      </c>
      <c r="H5" s="8">
        <v>673683725</v>
      </c>
      <c r="I5" s="6">
        <v>2</v>
      </c>
      <c r="J5" s="5" t="s">
        <v>7</v>
      </c>
      <c r="K5" s="390">
        <v>314626786.56800002</v>
      </c>
      <c r="L5" s="390">
        <v>0</v>
      </c>
      <c r="M5" s="8">
        <v>314626786.56800002</v>
      </c>
      <c r="N5" s="390">
        <v>324744560.56800002</v>
      </c>
      <c r="O5" s="390">
        <v>0</v>
      </c>
      <c r="P5" s="762">
        <v>324744560.56800002</v>
      </c>
    </row>
    <row r="6" spans="1:16" x14ac:dyDescent="0.25">
      <c r="A6" s="4">
        <v>3</v>
      </c>
      <c r="B6" s="9" t="s">
        <v>8</v>
      </c>
      <c r="C6" s="8">
        <v>3011950000</v>
      </c>
      <c r="D6" s="8">
        <v>0</v>
      </c>
      <c r="E6" s="8">
        <v>3011950000</v>
      </c>
      <c r="F6" s="8">
        <v>3011950000</v>
      </c>
      <c r="G6" s="8">
        <v>0</v>
      </c>
      <c r="H6" s="8">
        <v>3011950000</v>
      </c>
      <c r="I6" s="6">
        <v>3</v>
      </c>
      <c r="J6" s="5" t="s">
        <v>9</v>
      </c>
      <c r="K6" s="390">
        <v>1906239031</v>
      </c>
      <c r="L6" s="390">
        <v>0</v>
      </c>
      <c r="M6" s="8">
        <v>1906239031</v>
      </c>
      <c r="N6" s="390">
        <v>1941294376</v>
      </c>
      <c r="O6" s="390">
        <v>0</v>
      </c>
      <c r="P6" s="762">
        <v>1941294376</v>
      </c>
    </row>
    <row r="7" spans="1:16" ht="20.100000000000001" customHeight="1" x14ac:dyDescent="0.25">
      <c r="A7" s="4"/>
      <c r="B7" s="9" t="s">
        <v>10</v>
      </c>
      <c r="C7" s="8">
        <v>2910000000</v>
      </c>
      <c r="D7" s="8">
        <v>0</v>
      </c>
      <c r="E7" s="8">
        <v>2910000000</v>
      </c>
      <c r="F7" s="8">
        <v>2910000000</v>
      </c>
      <c r="G7" s="8">
        <v>0</v>
      </c>
      <c r="H7" s="8">
        <v>2910000000</v>
      </c>
      <c r="I7" s="6">
        <v>4</v>
      </c>
      <c r="J7" s="5" t="s">
        <v>11</v>
      </c>
      <c r="K7" s="390">
        <v>68287000</v>
      </c>
      <c r="L7" s="390">
        <v>0</v>
      </c>
      <c r="M7" s="8">
        <v>68287000</v>
      </c>
      <c r="N7" s="390">
        <v>70087000</v>
      </c>
      <c r="O7" s="390">
        <v>0</v>
      </c>
      <c r="P7" s="762">
        <v>70087000</v>
      </c>
    </row>
    <row r="8" spans="1:16" x14ac:dyDescent="0.25">
      <c r="A8" s="4">
        <v>4</v>
      </c>
      <c r="B8" s="5" t="s">
        <v>12</v>
      </c>
      <c r="C8" s="8">
        <v>1456984626</v>
      </c>
      <c r="D8" s="8">
        <v>0</v>
      </c>
      <c r="E8" s="8">
        <v>1456984626</v>
      </c>
      <c r="F8" s="8">
        <v>1456251649</v>
      </c>
      <c r="G8" s="8">
        <v>0</v>
      </c>
      <c r="H8" s="8">
        <v>1456251649</v>
      </c>
      <c r="I8" s="6">
        <v>5</v>
      </c>
      <c r="J8" s="5" t="s">
        <v>13</v>
      </c>
      <c r="K8" s="390">
        <v>1406851074</v>
      </c>
      <c r="L8" s="390">
        <v>0</v>
      </c>
      <c r="M8" s="8">
        <v>1406851074</v>
      </c>
      <c r="N8" s="390">
        <v>1418796604</v>
      </c>
      <c r="O8" s="390">
        <v>0</v>
      </c>
      <c r="P8" s="762">
        <v>1418796604</v>
      </c>
    </row>
    <row r="9" spans="1:16" x14ac:dyDescent="0.25">
      <c r="A9" s="4">
        <v>5</v>
      </c>
      <c r="B9" s="5" t="s">
        <v>14</v>
      </c>
      <c r="C9" s="8">
        <v>0</v>
      </c>
      <c r="D9" s="8">
        <v>54529044</v>
      </c>
      <c r="E9" s="8">
        <v>54529044</v>
      </c>
      <c r="F9" s="8">
        <v>0</v>
      </c>
      <c r="G9" s="8">
        <v>69329044</v>
      </c>
      <c r="H9" s="8">
        <v>69329044</v>
      </c>
      <c r="I9" s="6">
        <v>6</v>
      </c>
      <c r="J9" s="5" t="s">
        <v>15</v>
      </c>
      <c r="K9" s="390">
        <v>0</v>
      </c>
      <c r="L9" s="390">
        <v>4746253321</v>
      </c>
      <c r="M9" s="8">
        <v>4746253321</v>
      </c>
      <c r="N9" s="390">
        <v>0</v>
      </c>
      <c r="O9" s="390">
        <v>4767854430</v>
      </c>
      <c r="P9" s="762">
        <v>4767854430</v>
      </c>
    </row>
    <row r="10" spans="1:16" ht="25.5" x14ac:dyDescent="0.25">
      <c r="A10" s="4">
        <v>6</v>
      </c>
      <c r="B10" s="5" t="s">
        <v>16</v>
      </c>
      <c r="C10" s="8">
        <v>48059000</v>
      </c>
      <c r="D10" s="8">
        <v>0</v>
      </c>
      <c r="E10" s="8">
        <v>48059000</v>
      </c>
      <c r="F10" s="8">
        <v>50059000</v>
      </c>
      <c r="G10" s="8">
        <v>0</v>
      </c>
      <c r="H10" s="8">
        <v>50059000</v>
      </c>
      <c r="I10" s="6"/>
      <c r="J10" s="9" t="s">
        <v>17</v>
      </c>
      <c r="K10" s="390">
        <v>0</v>
      </c>
      <c r="L10" s="390">
        <v>27400</v>
      </c>
      <c r="M10" s="8">
        <v>27400</v>
      </c>
      <c r="N10" s="390">
        <v>0</v>
      </c>
      <c r="O10" s="390">
        <v>27400</v>
      </c>
      <c r="P10" s="762">
        <v>27400</v>
      </c>
    </row>
    <row r="11" spans="1:16" ht="25.5" x14ac:dyDescent="0.25">
      <c r="A11" s="4">
        <v>7</v>
      </c>
      <c r="B11" s="5" t="s">
        <v>18</v>
      </c>
      <c r="C11" s="8">
        <v>0</v>
      </c>
      <c r="D11" s="8">
        <v>109000000</v>
      </c>
      <c r="E11" s="8">
        <v>109000000</v>
      </c>
      <c r="F11" s="8">
        <v>0</v>
      </c>
      <c r="G11" s="8">
        <v>109000000</v>
      </c>
      <c r="H11" s="8">
        <v>109000000</v>
      </c>
      <c r="I11" s="6">
        <v>7</v>
      </c>
      <c r="J11" s="5" t="s">
        <v>19</v>
      </c>
      <c r="K11" s="390">
        <v>0</v>
      </c>
      <c r="L11" s="390">
        <v>1584879445</v>
      </c>
      <c r="M11" s="8">
        <v>1584879445</v>
      </c>
      <c r="N11" s="390">
        <v>0</v>
      </c>
      <c r="O11" s="390">
        <v>1584879445</v>
      </c>
      <c r="P11" s="762">
        <v>1584879445</v>
      </c>
    </row>
    <row r="12" spans="1:16" s="1319" customFormat="1" x14ac:dyDescent="0.25">
      <c r="A12" s="1408"/>
      <c r="B12" s="1409"/>
      <c r="C12" s="1409"/>
      <c r="D12" s="1409"/>
      <c r="E12" s="1409"/>
      <c r="F12" s="1409"/>
      <c r="G12" s="1409"/>
      <c r="H12" s="1410"/>
      <c r="I12" s="1329">
        <v>8</v>
      </c>
      <c r="J12" s="1330" t="s">
        <v>20</v>
      </c>
      <c r="K12" s="1331">
        <v>0</v>
      </c>
      <c r="L12" s="1331">
        <v>214207650</v>
      </c>
      <c r="M12" s="1332">
        <v>214207650</v>
      </c>
      <c r="N12" s="1331">
        <v>0</v>
      </c>
      <c r="O12" s="1331">
        <v>214207650</v>
      </c>
      <c r="P12" s="1333">
        <v>214207650</v>
      </c>
    </row>
    <row r="13" spans="1:16" s="1319" customFormat="1" x14ac:dyDescent="0.25">
      <c r="A13" s="1411"/>
      <c r="B13" s="1412"/>
      <c r="C13" s="1412"/>
      <c r="D13" s="1412"/>
      <c r="E13" s="1412"/>
      <c r="F13" s="1412"/>
      <c r="G13" s="1412"/>
      <c r="H13" s="1413"/>
      <c r="I13" s="1329">
        <v>9</v>
      </c>
      <c r="J13" s="1330" t="s">
        <v>21</v>
      </c>
      <c r="K13" s="1331">
        <v>110978877</v>
      </c>
      <c r="L13" s="1331">
        <v>345508279</v>
      </c>
      <c r="M13" s="1332">
        <v>456487156</v>
      </c>
      <c r="N13" s="1331">
        <v>94483694</v>
      </c>
      <c r="O13" s="1331">
        <v>345508279</v>
      </c>
      <c r="P13" s="1333">
        <v>439991973</v>
      </c>
    </row>
    <row r="14" spans="1:16" s="1319" customFormat="1" ht="25.5" x14ac:dyDescent="0.25">
      <c r="A14" s="1414"/>
      <c r="B14" s="1415"/>
      <c r="C14" s="1415"/>
      <c r="D14" s="1415"/>
      <c r="E14" s="1415"/>
      <c r="F14" s="1415"/>
      <c r="G14" s="1415"/>
      <c r="H14" s="1416"/>
      <c r="I14" s="1307">
        <v>10</v>
      </c>
      <c r="J14" s="1302" t="s">
        <v>23</v>
      </c>
      <c r="K14" s="1303">
        <v>5470218163.9680004</v>
      </c>
      <c r="L14" s="1303">
        <v>6890848695</v>
      </c>
      <c r="M14" s="1304">
        <v>12361066858.968</v>
      </c>
      <c r="N14" s="1308">
        <v>5583765632.9680004</v>
      </c>
      <c r="O14" s="1308">
        <v>6912449804</v>
      </c>
      <c r="P14" s="1309">
        <v>12496215436.968</v>
      </c>
    </row>
    <row r="15" spans="1:16" s="1319" customFormat="1" ht="25.5" x14ac:dyDescent="0.25">
      <c r="A15" s="1301">
        <v>8</v>
      </c>
      <c r="B15" s="1302" t="s">
        <v>22</v>
      </c>
      <c r="C15" s="1303">
        <v>6104905486</v>
      </c>
      <c r="D15" s="1304">
        <v>831064440</v>
      </c>
      <c r="E15" s="1304">
        <v>6935969926</v>
      </c>
      <c r="F15" s="1304">
        <v>6219105735</v>
      </c>
      <c r="G15" s="1304">
        <v>852012769</v>
      </c>
      <c r="H15" s="1304">
        <v>7071118504</v>
      </c>
      <c r="I15" s="1307">
        <v>11</v>
      </c>
      <c r="J15" s="1302" t="s">
        <v>25</v>
      </c>
      <c r="K15" s="1303">
        <v>634687322.03199959</v>
      </c>
      <c r="L15" s="1306" t="s">
        <v>1252</v>
      </c>
      <c r="M15" s="1306" t="s">
        <v>1252</v>
      </c>
      <c r="N15" s="1308">
        <v>635340102.03199959</v>
      </c>
      <c r="O15" s="1310" t="s">
        <v>1252</v>
      </c>
      <c r="P15" s="1311" t="s">
        <v>1252</v>
      </c>
    </row>
    <row r="16" spans="1:16" s="1319" customFormat="1" x14ac:dyDescent="0.25">
      <c r="A16" s="1301">
        <v>9</v>
      </c>
      <c r="B16" s="1302" t="s">
        <v>24</v>
      </c>
      <c r="C16" s="1305" t="s">
        <v>1252</v>
      </c>
      <c r="D16" s="1303">
        <v>6059784255</v>
      </c>
      <c r="E16" s="1305">
        <v>5425096932.9680004</v>
      </c>
      <c r="F16" s="1305" t="s">
        <v>1252</v>
      </c>
      <c r="G16" s="1305">
        <v>6060437035</v>
      </c>
      <c r="H16" s="1306">
        <v>5425096932.9680004</v>
      </c>
      <c r="I16" s="1329">
        <v>12</v>
      </c>
      <c r="J16" s="1330" t="s">
        <v>27</v>
      </c>
      <c r="K16" s="1331">
        <v>42872132</v>
      </c>
      <c r="L16" s="1331">
        <v>63333332</v>
      </c>
      <c r="M16" s="1332">
        <v>106205464</v>
      </c>
      <c r="N16" s="1331">
        <v>42872132</v>
      </c>
      <c r="O16" s="1331">
        <v>63333332</v>
      </c>
      <c r="P16" s="1333">
        <v>106205464</v>
      </c>
    </row>
    <row r="17" spans="1:16" ht="20.100000000000001" customHeight="1" x14ac:dyDescent="0.25">
      <c r="A17" s="4">
        <v>10</v>
      </c>
      <c r="B17" s="5" t="s">
        <v>26</v>
      </c>
      <c r="C17" s="8">
        <v>450000000</v>
      </c>
      <c r="D17" s="8">
        <v>0</v>
      </c>
      <c r="E17" s="8">
        <v>450000000</v>
      </c>
      <c r="F17" s="8">
        <v>450000000</v>
      </c>
      <c r="G17" s="8">
        <v>0</v>
      </c>
      <c r="H17" s="8">
        <v>450000000</v>
      </c>
      <c r="I17" s="6">
        <v>13</v>
      </c>
      <c r="J17" s="5" t="s">
        <v>29</v>
      </c>
      <c r="K17" s="390">
        <v>0</v>
      </c>
      <c r="L17" s="390">
        <v>0</v>
      </c>
      <c r="M17" s="8">
        <v>0</v>
      </c>
      <c r="N17" s="390">
        <v>0</v>
      </c>
      <c r="O17" s="390">
        <v>0</v>
      </c>
      <c r="P17" s="762">
        <v>0</v>
      </c>
    </row>
    <row r="18" spans="1:16" ht="25.5" x14ac:dyDescent="0.25">
      <c r="A18" s="4">
        <v>12</v>
      </c>
      <c r="B18" s="5" t="s">
        <v>28</v>
      </c>
      <c r="C18" s="8">
        <v>63071000</v>
      </c>
      <c r="D18" s="8">
        <v>0</v>
      </c>
      <c r="E18" s="8">
        <v>63071000</v>
      </c>
      <c r="F18" s="8">
        <v>63071000</v>
      </c>
      <c r="G18" s="8">
        <v>0</v>
      </c>
      <c r="H18" s="8">
        <v>63071000</v>
      </c>
      <c r="I18" s="6">
        <v>14</v>
      </c>
      <c r="J18" s="5" t="s">
        <v>31</v>
      </c>
      <c r="K18" s="390">
        <v>1937631645</v>
      </c>
      <c r="L18" s="390">
        <v>0</v>
      </c>
      <c r="M18" s="8">
        <v>1937631645</v>
      </c>
      <c r="N18" s="390">
        <v>1937631645</v>
      </c>
      <c r="O18" s="390">
        <v>0</v>
      </c>
      <c r="P18" s="762">
        <v>1937631645</v>
      </c>
    </row>
    <row r="19" spans="1:16" ht="25.5" x14ac:dyDescent="0.25">
      <c r="A19" s="4">
        <v>13</v>
      </c>
      <c r="B19" s="5" t="s">
        <v>658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6">
        <v>15</v>
      </c>
      <c r="J19" s="5" t="s">
        <v>33</v>
      </c>
      <c r="K19" s="390">
        <v>0</v>
      </c>
      <c r="L19" s="390">
        <v>0</v>
      </c>
      <c r="M19" s="8">
        <v>0</v>
      </c>
      <c r="N19" s="390">
        <v>0</v>
      </c>
      <c r="O19" s="390">
        <v>0</v>
      </c>
      <c r="P19" s="762">
        <v>0</v>
      </c>
    </row>
    <row r="20" spans="1:16" ht="25.5" x14ac:dyDescent="0.25">
      <c r="A20" s="4">
        <v>14</v>
      </c>
      <c r="B20" s="5" t="s">
        <v>30</v>
      </c>
      <c r="C20" s="8">
        <v>633986015</v>
      </c>
      <c r="D20" s="8">
        <v>4384245382</v>
      </c>
      <c r="E20" s="8">
        <v>5018231397</v>
      </c>
      <c r="F20" s="8">
        <v>633986015</v>
      </c>
      <c r="G20" s="8">
        <v>4384245382</v>
      </c>
      <c r="H20" s="8">
        <v>5018231397</v>
      </c>
      <c r="I20" s="6">
        <v>16</v>
      </c>
      <c r="J20" s="10" t="s">
        <v>35</v>
      </c>
      <c r="K20" s="334">
        <v>1980503777</v>
      </c>
      <c r="L20" s="334">
        <v>63333332</v>
      </c>
      <c r="M20" s="334">
        <v>2043837109</v>
      </c>
      <c r="N20" s="391">
        <v>1980503777</v>
      </c>
      <c r="O20" s="391">
        <v>63333332</v>
      </c>
      <c r="P20" s="763">
        <v>2043837109</v>
      </c>
    </row>
    <row r="21" spans="1:16" x14ac:dyDescent="0.25">
      <c r="A21" s="4">
        <v>15</v>
      </c>
      <c r="B21" s="5" t="s">
        <v>32</v>
      </c>
      <c r="C21" s="8">
        <v>1911391162</v>
      </c>
      <c r="D21" s="8">
        <v>26240483</v>
      </c>
      <c r="E21" s="8">
        <v>1937631645</v>
      </c>
      <c r="F21" s="8">
        <v>1911391162</v>
      </c>
      <c r="G21" s="8">
        <v>26240483</v>
      </c>
      <c r="H21" s="8">
        <v>1937631645</v>
      </c>
      <c r="I21" s="1417"/>
      <c r="J21" s="1418"/>
      <c r="K21" s="1431"/>
      <c r="L21" s="1423"/>
      <c r="M21" s="1423"/>
      <c r="N21" s="1423"/>
      <c r="O21" s="1423"/>
      <c r="P21" s="1424"/>
    </row>
    <row r="22" spans="1:16" ht="22.5" customHeight="1" x14ac:dyDescent="0.25">
      <c r="A22" s="4">
        <v>16</v>
      </c>
      <c r="B22" s="5" t="s">
        <v>34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1419"/>
      <c r="J22" s="1420"/>
      <c r="K22" s="1432"/>
      <c r="L22" s="1425"/>
      <c r="M22" s="1425"/>
      <c r="N22" s="1425"/>
      <c r="O22" s="1425"/>
      <c r="P22" s="1426"/>
    </row>
    <row r="23" spans="1:16" ht="23.25" customHeight="1" x14ac:dyDescent="0.25">
      <c r="A23" s="11">
        <v>17</v>
      </c>
      <c r="B23" s="10" t="s">
        <v>1185</v>
      </c>
      <c r="C23" s="338">
        <v>3058448177</v>
      </c>
      <c r="D23" s="334">
        <v>4410485865</v>
      </c>
      <c r="E23" s="334">
        <v>7468934042</v>
      </c>
      <c r="F23" s="334">
        <v>3058448177</v>
      </c>
      <c r="G23" s="334">
        <v>4410485865</v>
      </c>
      <c r="H23" s="334">
        <v>7468934042</v>
      </c>
      <c r="I23" s="1421"/>
      <c r="J23" s="1422"/>
      <c r="K23" s="1433"/>
      <c r="L23" s="1427"/>
      <c r="M23" s="1427"/>
      <c r="N23" s="1427"/>
      <c r="O23" s="1427"/>
      <c r="P23" s="1428"/>
    </row>
    <row r="24" spans="1:16" s="1319" customFormat="1" ht="24" customHeight="1" thickBot="1" x14ac:dyDescent="0.3">
      <c r="A24" s="1312">
        <v>18</v>
      </c>
      <c r="B24" s="1313" t="s">
        <v>1186</v>
      </c>
      <c r="C24" s="1314">
        <v>9163353663</v>
      </c>
      <c r="D24" s="1315">
        <v>5241550305</v>
      </c>
      <c r="E24" s="1315">
        <v>14404903968</v>
      </c>
      <c r="F24" s="1315">
        <v>9277553912</v>
      </c>
      <c r="G24" s="1315">
        <v>5262498634</v>
      </c>
      <c r="H24" s="1315">
        <v>14540052546</v>
      </c>
      <c r="I24" s="1316">
        <v>17</v>
      </c>
      <c r="J24" s="1313" t="s">
        <v>36</v>
      </c>
      <c r="K24" s="1315">
        <v>7450721940.9680004</v>
      </c>
      <c r="L24" s="1314">
        <v>6954182027</v>
      </c>
      <c r="M24" s="1315">
        <v>14404903967.968</v>
      </c>
      <c r="N24" s="1317">
        <v>7564269409.9680004</v>
      </c>
      <c r="O24" s="1317">
        <v>6975783136</v>
      </c>
      <c r="P24" s="1318">
        <v>14540052545.968</v>
      </c>
    </row>
    <row r="25" spans="1:16" ht="15" customHeight="1" thickTop="1" x14ac:dyDescent="0.25"/>
  </sheetData>
  <mergeCells count="12">
    <mergeCell ref="N2:P2"/>
    <mergeCell ref="A12:H14"/>
    <mergeCell ref="I21:J23"/>
    <mergeCell ref="N21:P23"/>
    <mergeCell ref="K2:M2"/>
    <mergeCell ref="K21:M23"/>
    <mergeCell ref="A2:A3"/>
    <mergeCell ref="B2:B3"/>
    <mergeCell ref="C2:E2"/>
    <mergeCell ref="F2:H2"/>
    <mergeCell ref="I2:I3"/>
    <mergeCell ref="J2:J3"/>
  </mergeCells>
  <printOptions horizontalCentered="1"/>
  <pageMargins left="0.11811023622047245" right="0.11811023622047245" top="0.98425196850393704" bottom="0.19685039370078741" header="0.55118110236220474" footer="0.27559055118110237"/>
  <pageSetup paperSize="9" scale="65" orientation="landscape" r:id="rId1"/>
  <headerFooter alignWithMargins="0">
    <oddHeader xml:space="preserve">&amp;C&amp;"Arial,Félkövér"&amp;12GYÖNGYÖS VÁROS ÖNKORMÁNYZATA
KÖLTSÉGVETÉSI MÉRLEGE 2019&amp;R&amp;"Arial,Félkövér"&amp;12 1.  melléklet a 4/2019. (III.1.) önkormányzati rendelethez
</oddHeader>
    <oddFooter>&amp;C&amp;"Arial,Normál"&amp;P/&amp;N&amp;R&amp;"Arial,Normál" 1.  melléklet a 4/2019. (III.1.) önkormányzati rendelethez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C134"/>
  <sheetViews>
    <sheetView showGridLines="0" zoomScaleNormal="100" workbookViewId="0">
      <pane xSplit="10" ySplit="2" topLeftCell="K111" activePane="bottomRight" state="frozen"/>
      <selection activeCell="Y8" sqref="Y8"/>
      <selection pane="topRight" activeCell="Y8" sqref="Y8"/>
      <selection pane="bottomLeft" activeCell="Y8" sqref="Y8"/>
      <selection pane="bottomRight" activeCell="K123" sqref="K123"/>
    </sheetView>
  </sheetViews>
  <sheetFormatPr defaultColWidth="9.140625" defaultRowHeight="12.75" x14ac:dyDescent="0.25"/>
  <cols>
    <col min="1" max="1" width="4" style="1161" customWidth="1"/>
    <col min="2" max="2" width="2.140625" style="1161" customWidth="1"/>
    <col min="3" max="4" width="4" style="1161" customWidth="1"/>
    <col min="5" max="5" width="3.28515625" style="1161" customWidth="1"/>
    <col min="6" max="6" width="3.42578125" style="1161" bestFit="1" customWidth="1"/>
    <col min="7" max="9" width="4" style="1161" customWidth="1"/>
    <col min="10" max="10" width="36.42578125" style="1200" customWidth="1"/>
    <col min="11" max="11" width="15.42578125" style="1200" customWidth="1"/>
    <col min="12" max="12" width="12.42578125" style="1200" customWidth="1"/>
    <col min="13" max="13" width="16.140625" style="1169" customWidth="1"/>
    <col min="14" max="14" width="16.140625" style="1200" customWidth="1"/>
    <col min="15" max="15" width="13" style="1200" customWidth="1"/>
    <col min="16" max="17" width="16.140625" style="1169" customWidth="1"/>
    <col min="18" max="18" width="13.5703125" style="1169" customWidth="1"/>
    <col min="19" max="19" width="10.140625" style="1169" bestFit="1" customWidth="1"/>
    <col min="20" max="23" width="13.5703125" style="1189" bestFit="1" customWidth="1"/>
    <col min="24" max="25" width="11" style="1189" bestFit="1" customWidth="1"/>
    <col min="26" max="26" width="11.140625" style="1189" bestFit="1" customWidth="1"/>
    <col min="27" max="27" width="12" style="1189" bestFit="1" customWidth="1"/>
    <col min="28" max="29" width="13.5703125" style="1189" bestFit="1" customWidth="1"/>
    <col min="30" max="16384" width="9.140625" style="1161"/>
  </cols>
  <sheetData>
    <row r="1" spans="1:29" ht="51" customHeight="1" thickTop="1" x14ac:dyDescent="0.25">
      <c r="A1" s="1452" t="s">
        <v>37</v>
      </c>
      <c r="B1" s="1442" t="s">
        <v>38</v>
      </c>
      <c r="C1" s="1442" t="s">
        <v>39</v>
      </c>
      <c r="D1" s="1442" t="s">
        <v>40</v>
      </c>
      <c r="E1" s="1442" t="s">
        <v>41</v>
      </c>
      <c r="F1" s="1442" t="s">
        <v>42</v>
      </c>
      <c r="G1" s="1442" t="s">
        <v>37</v>
      </c>
      <c r="H1" s="1442" t="s">
        <v>38</v>
      </c>
      <c r="I1" s="1442" t="s">
        <v>40</v>
      </c>
      <c r="J1" s="1447" t="s">
        <v>43</v>
      </c>
      <c r="K1" s="1444" t="s">
        <v>1259</v>
      </c>
      <c r="L1" s="1445"/>
      <c r="M1" s="1446"/>
      <c r="N1" s="1444" t="s">
        <v>1311</v>
      </c>
      <c r="O1" s="1445"/>
      <c r="P1" s="1449"/>
      <c r="Q1" s="863"/>
      <c r="R1" s="863"/>
      <c r="S1" s="863"/>
    </row>
    <row r="2" spans="1:29" s="13" customFormat="1" ht="42.75" customHeight="1" x14ac:dyDescent="0.25">
      <c r="A2" s="1453"/>
      <c r="B2" s="1443"/>
      <c r="C2" s="1443"/>
      <c r="D2" s="1443"/>
      <c r="E2" s="1443"/>
      <c r="F2" s="1443"/>
      <c r="G2" s="1443"/>
      <c r="H2" s="1443"/>
      <c r="I2" s="1443"/>
      <c r="J2" s="1448"/>
      <c r="K2" s="386" t="s">
        <v>44</v>
      </c>
      <c r="L2" s="386" t="s">
        <v>45</v>
      </c>
      <c r="M2" s="1162" t="s">
        <v>46</v>
      </c>
      <c r="N2" s="386" t="s">
        <v>44</v>
      </c>
      <c r="O2" s="386" t="s">
        <v>45</v>
      </c>
      <c r="P2" s="765" t="s">
        <v>46</v>
      </c>
      <c r="Q2" s="864"/>
      <c r="R2" s="864"/>
      <c r="S2" s="864"/>
      <c r="T2" s="865"/>
      <c r="U2" s="865"/>
      <c r="V2" s="865"/>
      <c r="W2" s="865"/>
      <c r="X2" s="865"/>
      <c r="Y2" s="865"/>
      <c r="Z2" s="865"/>
      <c r="AA2" s="865"/>
      <c r="AB2" s="865"/>
      <c r="AC2" s="865"/>
    </row>
    <row r="3" spans="1:29" s="15" customFormat="1" x14ac:dyDescent="0.25">
      <c r="A3" s="366" t="s">
        <v>47</v>
      </c>
      <c r="B3" s="367"/>
      <c r="C3" s="367"/>
      <c r="D3" s="367"/>
      <c r="E3" s="368"/>
      <c r="F3" s="14"/>
      <c r="G3" s="1450" t="s">
        <v>48</v>
      </c>
      <c r="H3" s="1451"/>
      <c r="I3" s="1451"/>
      <c r="J3" s="1451"/>
      <c r="K3" s="360"/>
      <c r="L3" s="360"/>
      <c r="M3" s="389"/>
      <c r="N3" s="360"/>
      <c r="O3" s="360"/>
      <c r="P3" s="766"/>
      <c r="Q3" s="866"/>
      <c r="R3" s="866"/>
      <c r="S3" s="866"/>
      <c r="T3" s="1326"/>
      <c r="U3" s="1326"/>
      <c r="V3" s="1326"/>
      <c r="W3" s="1326"/>
      <c r="X3" s="1326"/>
      <c r="Y3" s="1326"/>
      <c r="Z3" s="1326"/>
      <c r="AA3" s="1326"/>
      <c r="AB3" s="1326"/>
      <c r="AC3" s="1326"/>
    </row>
    <row r="4" spans="1:29" ht="15" customHeight="1" x14ac:dyDescent="0.25">
      <c r="A4" s="867" t="s">
        <v>49</v>
      </c>
      <c r="J4" s="1163"/>
      <c r="K4" s="1158"/>
      <c r="L4" s="1158"/>
      <c r="M4" s="389"/>
      <c r="N4" s="1158"/>
      <c r="O4" s="1158"/>
      <c r="P4" s="766"/>
      <c r="Q4" s="866"/>
      <c r="R4" s="866"/>
      <c r="S4" s="866"/>
    </row>
    <row r="5" spans="1:29" s="15" customFormat="1" ht="14.25" x14ac:dyDescent="0.25">
      <c r="A5" s="16"/>
      <c r="B5" s="14"/>
      <c r="C5" s="1164"/>
      <c r="D5" s="14"/>
      <c r="E5" s="1164">
        <v>1</v>
      </c>
      <c r="F5" s="1164">
        <v>1</v>
      </c>
      <c r="G5" s="1165"/>
      <c r="H5" s="868"/>
      <c r="I5" s="868"/>
      <c r="J5" s="1165" t="s">
        <v>4</v>
      </c>
      <c r="K5" s="1166">
        <v>0</v>
      </c>
      <c r="L5" s="1166">
        <v>0</v>
      </c>
      <c r="M5" s="1167">
        <v>0</v>
      </c>
      <c r="N5" s="1166">
        <v>0</v>
      </c>
      <c r="O5" s="1166">
        <v>0</v>
      </c>
      <c r="P5" s="869">
        <v>0</v>
      </c>
      <c r="Q5" s="870"/>
      <c r="R5" s="1169"/>
      <c r="S5" s="1169"/>
      <c r="T5" s="1189"/>
      <c r="U5" s="1189"/>
      <c r="V5" s="1189"/>
      <c r="W5" s="1189"/>
      <c r="X5" s="1189"/>
      <c r="Y5" s="1189"/>
      <c r="Z5" s="1189"/>
      <c r="AA5" s="1189"/>
      <c r="AB5" s="1189"/>
      <c r="AC5" s="1189"/>
    </row>
    <row r="6" spans="1:29" x14ac:dyDescent="0.25">
      <c r="A6" s="1170"/>
      <c r="B6" s="1164"/>
      <c r="C6" s="1164"/>
      <c r="D6" s="1164"/>
      <c r="E6" s="1164">
        <v>3</v>
      </c>
      <c r="F6" s="1164">
        <v>2</v>
      </c>
      <c r="G6" s="1165"/>
      <c r="H6" s="868"/>
      <c r="I6" s="1165"/>
      <c r="J6" s="1165" t="s">
        <v>8</v>
      </c>
      <c r="K6" s="1166">
        <v>50000</v>
      </c>
      <c r="L6" s="1166">
        <v>0</v>
      </c>
      <c r="M6" s="1168">
        <v>50000</v>
      </c>
      <c r="N6" s="1166">
        <v>50000</v>
      </c>
      <c r="O6" s="1166">
        <v>0</v>
      </c>
      <c r="P6" s="1171">
        <v>50000</v>
      </c>
    </row>
    <row r="7" spans="1:29" x14ac:dyDescent="0.25">
      <c r="A7" s="1170"/>
      <c r="B7" s="1164"/>
      <c r="C7" s="1164"/>
      <c r="D7" s="1164"/>
      <c r="E7" s="1164">
        <v>4</v>
      </c>
      <c r="F7" s="1164">
        <v>3</v>
      </c>
      <c r="G7" s="1165"/>
      <c r="H7" s="868"/>
      <c r="I7" s="1165"/>
      <c r="J7" s="1165" t="s">
        <v>12</v>
      </c>
      <c r="K7" s="1166">
        <v>4937900</v>
      </c>
      <c r="L7" s="1166">
        <v>1192100</v>
      </c>
      <c r="M7" s="1168">
        <v>6130000</v>
      </c>
      <c r="N7" s="1166">
        <v>4360753</v>
      </c>
      <c r="O7" s="1166">
        <v>1036270</v>
      </c>
      <c r="P7" s="1171">
        <v>5397023</v>
      </c>
    </row>
    <row r="8" spans="1:29" x14ac:dyDescent="0.25">
      <c r="A8" s="1170"/>
      <c r="B8" s="1164"/>
      <c r="C8" s="1164"/>
      <c r="D8" s="1164"/>
      <c r="E8" s="1164">
        <v>5</v>
      </c>
      <c r="F8" s="1164">
        <v>4</v>
      </c>
      <c r="G8" s="1165"/>
      <c r="H8" s="868"/>
      <c r="I8" s="1165"/>
      <c r="J8" s="1165" t="s">
        <v>14</v>
      </c>
      <c r="K8" s="1166">
        <v>9500000</v>
      </c>
      <c r="L8" s="1166">
        <v>0</v>
      </c>
      <c r="M8" s="1168">
        <v>9500000</v>
      </c>
      <c r="N8" s="1166">
        <v>9500000</v>
      </c>
      <c r="O8" s="1166">
        <v>0</v>
      </c>
      <c r="P8" s="1171">
        <v>9500000</v>
      </c>
    </row>
    <row r="9" spans="1:29" x14ac:dyDescent="0.25">
      <c r="A9" s="1170"/>
      <c r="B9" s="1164"/>
      <c r="C9" s="1164"/>
      <c r="D9" s="1164"/>
      <c r="E9" s="1164">
        <v>8</v>
      </c>
      <c r="F9" s="1164">
        <v>5</v>
      </c>
      <c r="G9" s="1165"/>
      <c r="H9" s="868"/>
      <c r="I9" s="1165"/>
      <c r="J9" s="1165" t="s">
        <v>486</v>
      </c>
      <c r="K9" s="1166">
        <v>728750876</v>
      </c>
      <c r="L9" s="1166">
        <v>0</v>
      </c>
      <c r="M9" s="1168">
        <v>728750876</v>
      </c>
      <c r="N9" s="1166">
        <v>728750876</v>
      </c>
      <c r="O9" s="1166">
        <v>0</v>
      </c>
      <c r="P9" s="1171">
        <v>728750876</v>
      </c>
    </row>
    <row r="10" spans="1:29" x14ac:dyDescent="0.25">
      <c r="A10" s="1170"/>
      <c r="B10" s="1164"/>
      <c r="C10" s="1164"/>
      <c r="D10" s="1164"/>
      <c r="E10" s="1164">
        <v>8</v>
      </c>
      <c r="F10" s="1164">
        <v>6</v>
      </c>
      <c r="G10" s="1165"/>
      <c r="H10" s="868"/>
      <c r="I10" s="1165"/>
      <c r="J10" s="1165" t="s">
        <v>487</v>
      </c>
      <c r="K10" s="1166">
        <v>17850000</v>
      </c>
      <c r="L10" s="1166">
        <v>0</v>
      </c>
      <c r="M10" s="1168">
        <v>17850000</v>
      </c>
      <c r="N10" s="1166">
        <v>17850000</v>
      </c>
      <c r="O10" s="1166">
        <v>0</v>
      </c>
      <c r="P10" s="1171">
        <v>17850000</v>
      </c>
    </row>
    <row r="11" spans="1:29" x14ac:dyDescent="0.25">
      <c r="A11" s="1170"/>
      <c r="B11" s="1164"/>
      <c r="C11" s="1164"/>
      <c r="D11" s="1164"/>
      <c r="E11" s="1164">
        <v>11</v>
      </c>
      <c r="F11" s="1164">
        <v>7</v>
      </c>
      <c r="G11" s="1165"/>
      <c r="H11" s="868"/>
      <c r="I11" s="1165"/>
      <c r="J11" s="1165" t="s">
        <v>50</v>
      </c>
      <c r="K11" s="1166">
        <v>14453904</v>
      </c>
      <c r="L11" s="1166">
        <v>0</v>
      </c>
      <c r="M11" s="1168">
        <v>14453904</v>
      </c>
      <c r="N11" s="1166">
        <v>14453904</v>
      </c>
      <c r="O11" s="1166">
        <v>0</v>
      </c>
      <c r="P11" s="1171">
        <v>14453904</v>
      </c>
    </row>
    <row r="12" spans="1:29" ht="15.75" thickBot="1" x14ac:dyDescent="0.3">
      <c r="A12" s="871" t="s">
        <v>51</v>
      </c>
      <c r="B12" s="872"/>
      <c r="C12" s="872"/>
      <c r="D12" s="872"/>
      <c r="E12" s="872"/>
      <c r="F12" s="872"/>
      <c r="G12" s="872"/>
      <c r="H12" s="872"/>
      <c r="I12" s="872"/>
      <c r="J12" s="873"/>
      <c r="K12" s="875">
        <v>775542680</v>
      </c>
      <c r="L12" s="875">
        <v>1192100</v>
      </c>
      <c r="M12" s="874">
        <v>776734780</v>
      </c>
      <c r="N12" s="875">
        <v>774965533</v>
      </c>
      <c r="O12" s="875">
        <v>1036270</v>
      </c>
      <c r="P12" s="876">
        <v>776001803</v>
      </c>
      <c r="Q12" s="866"/>
      <c r="R12" s="866"/>
      <c r="S12" s="866"/>
    </row>
    <row r="13" spans="1:29" ht="15" customHeight="1" x14ac:dyDescent="0.25">
      <c r="A13" s="877" t="s">
        <v>52</v>
      </c>
      <c r="B13" s="878"/>
      <c r="C13" s="878"/>
      <c r="D13" s="878"/>
      <c r="E13" s="878"/>
      <c r="F13" s="878"/>
      <c r="G13" s="878"/>
      <c r="H13" s="878"/>
      <c r="I13" s="878"/>
      <c r="J13" s="878"/>
      <c r="K13" s="879"/>
      <c r="L13" s="879"/>
      <c r="M13" s="880"/>
      <c r="N13" s="879"/>
      <c r="O13" s="879"/>
      <c r="P13" s="881"/>
      <c r="Q13" s="882"/>
      <c r="R13" s="883"/>
      <c r="S13" s="883"/>
    </row>
    <row r="14" spans="1:29" s="15" customFormat="1" ht="24.75" customHeight="1" x14ac:dyDescent="0.25">
      <c r="A14" s="16"/>
      <c r="B14" s="14">
        <v>1</v>
      </c>
      <c r="C14" s="14"/>
      <c r="D14" s="14"/>
      <c r="E14" s="14"/>
      <c r="F14" s="14"/>
      <c r="G14" s="868"/>
      <c r="H14" s="868" t="s">
        <v>53</v>
      </c>
      <c r="I14" s="868"/>
      <c r="J14" s="884"/>
      <c r="K14" s="389">
        <v>108562069</v>
      </c>
      <c r="L14" s="389">
        <v>2796964</v>
      </c>
      <c r="M14" s="389">
        <v>111359033</v>
      </c>
      <c r="N14" s="885">
        <v>108562069</v>
      </c>
      <c r="O14" s="885">
        <v>2796964</v>
      </c>
      <c r="P14" s="766">
        <v>111359033</v>
      </c>
      <c r="Q14" s="866"/>
      <c r="R14" s="866"/>
      <c r="S14" s="866"/>
      <c r="T14" s="1189"/>
      <c r="U14" s="1189"/>
      <c r="V14" s="1189"/>
      <c r="W14" s="1189"/>
      <c r="X14" s="1189"/>
      <c r="Y14" s="1189"/>
      <c r="Z14" s="1189"/>
      <c r="AA14" s="1189"/>
      <c r="AB14" s="1189"/>
      <c r="AC14" s="1189"/>
    </row>
    <row r="15" spans="1:29" s="15" customFormat="1" x14ac:dyDescent="0.25">
      <c r="A15" s="17"/>
      <c r="B15" s="1172"/>
      <c r="C15" s="18"/>
      <c r="D15" s="18"/>
      <c r="E15" s="1172">
        <v>1</v>
      </c>
      <c r="F15" s="1172">
        <v>1</v>
      </c>
      <c r="G15" s="886"/>
      <c r="H15" s="886"/>
      <c r="I15" s="886"/>
      <c r="J15" s="1165" t="s">
        <v>4</v>
      </c>
      <c r="K15" s="1173">
        <v>0</v>
      </c>
      <c r="L15" s="1173">
        <v>0</v>
      </c>
      <c r="M15" s="1168">
        <v>0</v>
      </c>
      <c r="N15" s="1174">
        <v>0</v>
      </c>
      <c r="O15" s="1174">
        <v>0</v>
      </c>
      <c r="P15" s="1175">
        <v>0</v>
      </c>
      <c r="Q15" s="1169"/>
      <c r="R15" s="1169"/>
      <c r="S15" s="1169"/>
      <c r="T15" s="1189"/>
      <c r="U15" s="1189"/>
      <c r="V15" s="1189"/>
      <c r="W15" s="1189"/>
      <c r="X15" s="1189"/>
      <c r="Y15" s="1189"/>
      <c r="Z15" s="1189"/>
      <c r="AA15" s="1189"/>
      <c r="AB15" s="1189"/>
      <c r="AC15" s="1189"/>
    </row>
    <row r="16" spans="1:29" ht="25.5" customHeight="1" x14ac:dyDescent="0.25">
      <c r="A16" s="1176"/>
      <c r="B16" s="1172"/>
      <c r="C16" s="1172"/>
      <c r="D16" s="1172"/>
      <c r="E16" s="1164">
        <v>4</v>
      </c>
      <c r="F16" s="1172">
        <v>2</v>
      </c>
      <c r="G16" s="1177"/>
      <c r="H16" s="1178"/>
      <c r="I16" s="1177"/>
      <c r="J16" s="1165" t="s">
        <v>12</v>
      </c>
      <c r="K16" s="1168">
        <v>10359125</v>
      </c>
      <c r="L16" s="1168">
        <v>2796964</v>
      </c>
      <c r="M16" s="1168">
        <v>13156089</v>
      </c>
      <c r="N16" s="1166">
        <v>10359125</v>
      </c>
      <c r="O16" s="1166">
        <v>2796964</v>
      </c>
      <c r="P16" s="1171">
        <v>13156089</v>
      </c>
    </row>
    <row r="17" spans="1:29" x14ac:dyDescent="0.25">
      <c r="A17" s="1176"/>
      <c r="B17" s="1172"/>
      <c r="C17" s="1172"/>
      <c r="D17" s="1172"/>
      <c r="E17" s="1164"/>
      <c r="F17" s="1172"/>
      <c r="G17" s="1177"/>
      <c r="H17" s="1179"/>
      <c r="I17" s="1177"/>
      <c r="J17" s="887" t="s">
        <v>54</v>
      </c>
      <c r="K17" s="888">
        <v>702602</v>
      </c>
      <c r="L17" s="888">
        <v>189703</v>
      </c>
      <c r="M17" s="888">
        <v>892305</v>
      </c>
      <c r="N17" s="889">
        <v>702602</v>
      </c>
      <c r="O17" s="889">
        <v>189703</v>
      </c>
      <c r="P17" s="890">
        <v>892305</v>
      </c>
      <c r="Q17" s="891"/>
      <c r="R17" s="891"/>
      <c r="S17" s="891"/>
    </row>
    <row r="18" spans="1:29" x14ac:dyDescent="0.25">
      <c r="A18" s="1176"/>
      <c r="B18" s="1172"/>
      <c r="C18" s="1172"/>
      <c r="D18" s="1172"/>
      <c r="E18" s="1172">
        <v>8</v>
      </c>
      <c r="F18" s="1172">
        <v>3</v>
      </c>
      <c r="G18" s="1177"/>
      <c r="H18" s="1179"/>
      <c r="I18" s="1177"/>
      <c r="J18" s="1165" t="s">
        <v>486</v>
      </c>
      <c r="K18" s="1173">
        <v>97160820</v>
      </c>
      <c r="L18" s="1173">
        <v>0</v>
      </c>
      <c r="M18" s="1168">
        <v>97160820</v>
      </c>
      <c r="N18" s="1174">
        <v>97160820</v>
      </c>
      <c r="O18" s="1174">
        <v>0</v>
      </c>
      <c r="P18" s="1175">
        <v>97160820</v>
      </c>
    </row>
    <row r="19" spans="1:29" x14ac:dyDescent="0.25">
      <c r="A19" s="1176"/>
      <c r="B19" s="1172"/>
      <c r="C19" s="1172"/>
      <c r="D19" s="1172"/>
      <c r="E19" s="1172">
        <v>8</v>
      </c>
      <c r="F19" s="1172">
        <v>4</v>
      </c>
      <c r="G19" s="1177"/>
      <c r="H19" s="1179"/>
      <c r="I19" s="1177"/>
      <c r="J19" s="1165" t="s">
        <v>487</v>
      </c>
      <c r="K19" s="1173">
        <v>1005000</v>
      </c>
      <c r="L19" s="1173">
        <v>0</v>
      </c>
      <c r="M19" s="1168">
        <v>1005000</v>
      </c>
      <c r="N19" s="1174">
        <v>1005000</v>
      </c>
      <c r="O19" s="1174">
        <v>0</v>
      </c>
      <c r="P19" s="1175">
        <v>1005000</v>
      </c>
    </row>
    <row r="20" spans="1:29" x14ac:dyDescent="0.25">
      <c r="A20" s="1176"/>
      <c r="B20" s="1172"/>
      <c r="C20" s="1172"/>
      <c r="D20" s="1172"/>
      <c r="E20" s="1172">
        <v>11</v>
      </c>
      <c r="F20" s="1172">
        <v>5</v>
      </c>
      <c r="G20" s="1177"/>
      <c r="H20" s="1179"/>
      <c r="I20" s="1177"/>
      <c r="J20" s="1165" t="s">
        <v>50</v>
      </c>
      <c r="K20" s="1173">
        <v>37124</v>
      </c>
      <c r="L20" s="1173">
        <v>0</v>
      </c>
      <c r="M20" s="1168">
        <v>37124</v>
      </c>
      <c r="N20" s="1174">
        <v>37124</v>
      </c>
      <c r="O20" s="1174">
        <v>0</v>
      </c>
      <c r="P20" s="1175">
        <v>37124</v>
      </c>
    </row>
    <row r="21" spans="1:29" s="15" customFormat="1" x14ac:dyDescent="0.25">
      <c r="A21" s="17"/>
      <c r="B21" s="18">
        <v>2</v>
      </c>
      <c r="C21" s="18"/>
      <c r="D21" s="18"/>
      <c r="E21" s="18"/>
      <c r="F21" s="18"/>
      <c r="G21" s="886"/>
      <c r="H21" s="886" t="s">
        <v>55</v>
      </c>
      <c r="I21" s="886"/>
      <c r="J21" s="892"/>
      <c r="K21" s="389">
        <v>198743271</v>
      </c>
      <c r="L21" s="389">
        <v>5499507</v>
      </c>
      <c r="M21" s="893">
        <v>204242778</v>
      </c>
      <c r="N21" s="894">
        <v>198743271</v>
      </c>
      <c r="O21" s="894">
        <v>5499507</v>
      </c>
      <c r="P21" s="895">
        <v>204242778</v>
      </c>
      <c r="Q21" s="866"/>
      <c r="R21" s="896"/>
      <c r="S21" s="896"/>
      <c r="T21" s="1189"/>
      <c r="U21" s="1189"/>
      <c r="V21" s="1189"/>
      <c r="W21" s="1189"/>
      <c r="X21" s="1189"/>
      <c r="Y21" s="1189"/>
      <c r="Z21" s="1189"/>
      <c r="AA21" s="1189"/>
      <c r="AB21" s="1189"/>
      <c r="AC21" s="1189"/>
    </row>
    <row r="22" spans="1:29" s="15" customFormat="1" ht="24.75" customHeight="1" x14ac:dyDescent="0.25">
      <c r="A22" s="17"/>
      <c r="B22" s="1172"/>
      <c r="C22" s="18"/>
      <c r="D22" s="18"/>
      <c r="E22" s="1172">
        <v>1</v>
      </c>
      <c r="F22" s="1172">
        <v>1</v>
      </c>
      <c r="G22" s="886"/>
      <c r="H22" s="886"/>
      <c r="I22" s="886"/>
      <c r="J22" s="1165" t="s">
        <v>4</v>
      </c>
      <c r="K22" s="1173">
        <v>0</v>
      </c>
      <c r="L22" s="1173">
        <v>0</v>
      </c>
      <c r="M22" s="1168">
        <v>0</v>
      </c>
      <c r="N22" s="1174">
        <v>0</v>
      </c>
      <c r="O22" s="1174">
        <v>0</v>
      </c>
      <c r="P22" s="1175">
        <v>0</v>
      </c>
      <c r="Q22" s="1169"/>
      <c r="R22" s="1169"/>
      <c r="S22" s="1169"/>
      <c r="T22" s="1189"/>
      <c r="U22" s="1189"/>
      <c r="V22" s="1189"/>
      <c r="W22" s="1189"/>
      <c r="X22" s="1189"/>
      <c r="Y22" s="1189"/>
      <c r="Z22" s="1189"/>
      <c r="AA22" s="1189"/>
      <c r="AB22" s="1189"/>
      <c r="AC22" s="1189"/>
    </row>
    <row r="23" spans="1:29" s="15" customFormat="1" x14ac:dyDescent="0.25">
      <c r="A23" s="17"/>
      <c r="B23" s="18"/>
      <c r="C23" s="18"/>
      <c r="D23" s="18"/>
      <c r="E23" s="1164">
        <v>4</v>
      </c>
      <c r="F23" s="1172">
        <v>2</v>
      </c>
      <c r="G23" s="1177"/>
      <c r="H23" s="1178"/>
      <c r="I23" s="1177"/>
      <c r="J23" s="1165" t="s">
        <v>12</v>
      </c>
      <c r="K23" s="1173">
        <v>20368543</v>
      </c>
      <c r="L23" s="1173">
        <v>5499507</v>
      </c>
      <c r="M23" s="1168">
        <v>25868050</v>
      </c>
      <c r="N23" s="1174">
        <v>20368543</v>
      </c>
      <c r="O23" s="1174">
        <v>5499507</v>
      </c>
      <c r="P23" s="1175">
        <v>25868050</v>
      </c>
      <c r="Q23" s="1169"/>
      <c r="S23" s="1169"/>
      <c r="T23" s="1189"/>
      <c r="U23" s="1189"/>
      <c r="V23" s="1189"/>
      <c r="W23" s="1189"/>
      <c r="X23" s="1189"/>
      <c r="Y23" s="1189"/>
      <c r="Z23" s="1189"/>
      <c r="AA23" s="1189"/>
      <c r="AB23" s="1189"/>
      <c r="AC23" s="1189"/>
    </row>
    <row r="24" spans="1:29" s="15" customFormat="1" ht="26.25" customHeight="1" x14ac:dyDescent="0.25">
      <c r="A24" s="17"/>
      <c r="B24" s="18"/>
      <c r="C24" s="18"/>
      <c r="D24" s="18"/>
      <c r="E24" s="1164"/>
      <c r="F24" s="1172"/>
      <c r="G24" s="1177"/>
      <c r="H24" s="1179"/>
      <c r="I24" s="1177"/>
      <c r="J24" s="887" t="s">
        <v>54</v>
      </c>
      <c r="K24" s="897">
        <v>1788386</v>
      </c>
      <c r="L24" s="897">
        <v>482864</v>
      </c>
      <c r="M24" s="1168">
        <v>2271250</v>
      </c>
      <c r="N24" s="898">
        <v>1788386</v>
      </c>
      <c r="O24" s="898">
        <v>482864</v>
      </c>
      <c r="P24" s="899">
        <v>2271250</v>
      </c>
      <c r="Q24" s="891"/>
      <c r="R24" s="891"/>
      <c r="S24" s="891"/>
      <c r="T24" s="1189"/>
      <c r="U24" s="1189"/>
      <c r="V24" s="1189"/>
      <c r="W24" s="1189"/>
      <c r="X24" s="1189"/>
      <c r="Y24" s="1189"/>
      <c r="Z24" s="1189"/>
      <c r="AA24" s="1189"/>
      <c r="AB24" s="1189"/>
      <c r="AC24" s="1189"/>
    </row>
    <row r="25" spans="1:29" x14ac:dyDescent="0.25">
      <c r="A25" s="1176"/>
      <c r="B25" s="1172"/>
      <c r="C25" s="1172"/>
      <c r="D25" s="1172"/>
      <c r="E25" s="1172">
        <v>8</v>
      </c>
      <c r="F25" s="1172">
        <v>3</v>
      </c>
      <c r="G25" s="1177"/>
      <c r="H25" s="1179"/>
      <c r="I25" s="1177"/>
      <c r="J25" s="1165" t="s">
        <v>486</v>
      </c>
      <c r="K25" s="1168">
        <v>172980606</v>
      </c>
      <c r="L25" s="1168">
        <v>0</v>
      </c>
      <c r="M25" s="1168">
        <v>172980606</v>
      </c>
      <c r="N25" s="1166">
        <v>172980606</v>
      </c>
      <c r="O25" s="1166">
        <v>0</v>
      </c>
      <c r="P25" s="1171">
        <v>172980606</v>
      </c>
    </row>
    <row r="26" spans="1:29" x14ac:dyDescent="0.25">
      <c r="A26" s="1176"/>
      <c r="B26" s="1172"/>
      <c r="C26" s="1172"/>
      <c r="D26" s="1172"/>
      <c r="E26" s="1172">
        <v>8</v>
      </c>
      <c r="F26" s="1172">
        <v>4</v>
      </c>
      <c r="G26" s="1177"/>
      <c r="H26" s="1179"/>
      <c r="I26" s="1177"/>
      <c r="J26" s="1165" t="s">
        <v>487</v>
      </c>
      <c r="K26" s="1168">
        <v>5000000</v>
      </c>
      <c r="L26" s="1168">
        <v>0</v>
      </c>
      <c r="M26" s="1168">
        <v>5000000</v>
      </c>
      <c r="N26" s="1166">
        <v>5000000</v>
      </c>
      <c r="O26" s="1166">
        <v>0</v>
      </c>
      <c r="P26" s="1171">
        <v>5000000</v>
      </c>
    </row>
    <row r="27" spans="1:29" x14ac:dyDescent="0.25">
      <c r="A27" s="1176"/>
      <c r="B27" s="1172"/>
      <c r="C27" s="1172"/>
      <c r="D27" s="1172"/>
      <c r="E27" s="1172">
        <v>11</v>
      </c>
      <c r="F27" s="1172">
        <v>5</v>
      </c>
      <c r="G27" s="1177"/>
      <c r="H27" s="1179"/>
      <c r="I27" s="1177"/>
      <c r="J27" s="1165" t="s">
        <v>50</v>
      </c>
      <c r="K27" s="1168">
        <v>394122</v>
      </c>
      <c r="L27" s="1168">
        <v>0</v>
      </c>
      <c r="M27" s="1168">
        <v>394122</v>
      </c>
      <c r="N27" s="1166">
        <v>394122</v>
      </c>
      <c r="O27" s="1166">
        <v>0</v>
      </c>
      <c r="P27" s="1171">
        <v>394122</v>
      </c>
    </row>
    <row r="28" spans="1:29" s="15" customFormat="1" x14ac:dyDescent="0.25">
      <c r="A28" s="17"/>
      <c r="B28" s="18">
        <v>3</v>
      </c>
      <c r="C28" s="18"/>
      <c r="D28" s="18"/>
      <c r="E28" s="18"/>
      <c r="F28" s="18"/>
      <c r="G28" s="886"/>
      <c r="H28" s="886" t="s">
        <v>56</v>
      </c>
      <c r="I28" s="886"/>
      <c r="J28" s="892"/>
      <c r="K28" s="894">
        <v>868099808</v>
      </c>
      <c r="L28" s="894">
        <v>5641724</v>
      </c>
      <c r="M28" s="893">
        <v>873741532</v>
      </c>
      <c r="N28" s="894">
        <v>868099808</v>
      </c>
      <c r="O28" s="894">
        <v>5641724</v>
      </c>
      <c r="P28" s="895">
        <v>873741532</v>
      </c>
      <c r="Q28" s="866"/>
      <c r="R28" s="866"/>
      <c r="S28" s="866"/>
      <c r="T28" s="1189"/>
      <c r="U28" s="1189"/>
      <c r="V28" s="1189"/>
      <c r="W28" s="1189"/>
      <c r="X28" s="1189"/>
      <c r="Y28" s="1189"/>
      <c r="Z28" s="1189"/>
      <c r="AA28" s="1189"/>
      <c r="AB28" s="1189"/>
      <c r="AC28" s="1189"/>
    </row>
    <row r="29" spans="1:29" s="15" customFormat="1" x14ac:dyDescent="0.25">
      <c r="A29" s="17"/>
      <c r="B29" s="1172"/>
      <c r="C29" s="18"/>
      <c r="D29" s="18"/>
      <c r="E29" s="1172">
        <v>1</v>
      </c>
      <c r="F29" s="1172">
        <v>1</v>
      </c>
      <c r="G29" s="886"/>
      <c r="H29" s="886"/>
      <c r="I29" s="886"/>
      <c r="J29" s="1165" t="s">
        <v>4</v>
      </c>
      <c r="K29" s="1173">
        <v>0</v>
      </c>
      <c r="L29" s="1173">
        <v>0</v>
      </c>
      <c r="M29" s="1168">
        <v>0</v>
      </c>
      <c r="N29" s="1174">
        <v>0</v>
      </c>
      <c r="O29" s="1174">
        <v>0</v>
      </c>
      <c r="P29" s="1175">
        <v>0</v>
      </c>
      <c r="Q29" s="1169"/>
      <c r="R29" s="1169"/>
      <c r="S29" s="1169"/>
      <c r="T29" s="1189"/>
      <c r="U29" s="1189"/>
      <c r="V29" s="1189"/>
      <c r="W29" s="1189"/>
      <c r="X29" s="1189"/>
      <c r="Y29" s="1189"/>
      <c r="Z29" s="1189"/>
      <c r="AA29" s="1189"/>
      <c r="AB29" s="1189"/>
      <c r="AC29" s="1189"/>
    </row>
    <row r="30" spans="1:29" x14ac:dyDescent="0.25">
      <c r="A30" s="1170"/>
      <c r="B30" s="1164"/>
      <c r="C30" s="1164"/>
      <c r="D30" s="1164"/>
      <c r="E30" s="1164">
        <v>4</v>
      </c>
      <c r="F30" s="1172">
        <v>2</v>
      </c>
      <c r="G30" s="1177"/>
      <c r="H30" s="1178"/>
      <c r="I30" s="1177"/>
      <c r="J30" s="1165" t="s">
        <v>12</v>
      </c>
      <c r="K30" s="1168">
        <v>20895276</v>
      </c>
      <c r="L30" s="1168">
        <v>5641724</v>
      </c>
      <c r="M30" s="1168">
        <v>26537000</v>
      </c>
      <c r="N30" s="1166">
        <v>20895276</v>
      </c>
      <c r="O30" s="1166">
        <v>5641724</v>
      </c>
      <c r="P30" s="1171">
        <v>26537000</v>
      </c>
    </row>
    <row r="31" spans="1:29" x14ac:dyDescent="0.25">
      <c r="A31" s="1170"/>
      <c r="B31" s="1164"/>
      <c r="C31" s="1164"/>
      <c r="D31" s="1164"/>
      <c r="E31" s="1164"/>
      <c r="F31" s="1172"/>
      <c r="G31" s="1177"/>
      <c r="H31" s="1179"/>
      <c r="I31" s="1177"/>
      <c r="J31" s="887" t="s">
        <v>54</v>
      </c>
      <c r="K31" s="888">
        <v>11155906</v>
      </c>
      <c r="L31" s="888">
        <v>3012094</v>
      </c>
      <c r="M31" s="1168">
        <v>14168000</v>
      </c>
      <c r="N31" s="889">
        <v>11155906</v>
      </c>
      <c r="O31" s="889">
        <v>3012094</v>
      </c>
      <c r="P31" s="890">
        <v>14168000</v>
      </c>
      <c r="Q31" s="891"/>
      <c r="R31" s="891"/>
      <c r="S31" s="891"/>
    </row>
    <row r="32" spans="1:29" x14ac:dyDescent="0.25">
      <c r="A32" s="1170"/>
      <c r="B32" s="1164"/>
      <c r="C32" s="1164"/>
      <c r="D32" s="1164"/>
      <c r="E32" s="1172">
        <v>8</v>
      </c>
      <c r="F32" s="1172">
        <v>3</v>
      </c>
      <c r="G32" s="1177"/>
      <c r="H32" s="1179"/>
      <c r="I32" s="1177"/>
      <c r="J32" s="1165" t="s">
        <v>486</v>
      </c>
      <c r="K32" s="1168">
        <v>843487966</v>
      </c>
      <c r="L32" s="1168">
        <v>0</v>
      </c>
      <c r="M32" s="1168">
        <v>843487966</v>
      </c>
      <c r="N32" s="1166">
        <v>843487966</v>
      </c>
      <c r="O32" s="1166">
        <v>0</v>
      </c>
      <c r="P32" s="1171">
        <v>843487966</v>
      </c>
    </row>
    <row r="33" spans="1:29" x14ac:dyDescent="0.25">
      <c r="A33" s="1176"/>
      <c r="B33" s="1172"/>
      <c r="C33" s="1172"/>
      <c r="D33" s="1172"/>
      <c r="E33" s="1172">
        <v>8</v>
      </c>
      <c r="F33" s="1172">
        <v>4</v>
      </c>
      <c r="G33" s="1177"/>
      <c r="H33" s="1179"/>
      <c r="I33" s="1177"/>
      <c r="J33" s="1165" t="s">
        <v>487</v>
      </c>
      <c r="K33" s="1168">
        <v>3500000</v>
      </c>
      <c r="L33" s="1168">
        <v>0</v>
      </c>
      <c r="M33" s="1168">
        <v>3500000</v>
      </c>
      <c r="N33" s="1166">
        <v>3500000</v>
      </c>
      <c r="O33" s="1166">
        <v>0</v>
      </c>
      <c r="P33" s="1171">
        <v>3500000</v>
      </c>
    </row>
    <row r="34" spans="1:29" x14ac:dyDescent="0.25">
      <c r="A34" s="1176"/>
      <c r="B34" s="1172"/>
      <c r="C34" s="1172"/>
      <c r="D34" s="1172"/>
      <c r="E34" s="1172">
        <v>11</v>
      </c>
      <c r="F34" s="1172">
        <v>5</v>
      </c>
      <c r="G34" s="1177"/>
      <c r="H34" s="1179"/>
      <c r="I34" s="1177"/>
      <c r="J34" s="1165" t="s">
        <v>50</v>
      </c>
      <c r="K34" s="1168">
        <v>216566</v>
      </c>
      <c r="L34" s="1168">
        <v>0</v>
      </c>
      <c r="M34" s="1168">
        <v>216566</v>
      </c>
      <c r="N34" s="1166">
        <v>216566</v>
      </c>
      <c r="O34" s="1166">
        <v>0</v>
      </c>
      <c r="P34" s="1171">
        <v>216566</v>
      </c>
    </row>
    <row r="35" spans="1:29" s="15" customFormat="1" x14ac:dyDescent="0.25">
      <c r="A35" s="17"/>
      <c r="B35" s="1172">
        <v>4</v>
      </c>
      <c r="C35" s="18"/>
      <c r="D35" s="18"/>
      <c r="E35" s="18"/>
      <c r="F35" s="18"/>
      <c r="G35" s="886"/>
      <c r="H35" s="886" t="s">
        <v>59</v>
      </c>
      <c r="I35" s="886"/>
      <c r="J35" s="892"/>
      <c r="K35" s="894">
        <v>76066676</v>
      </c>
      <c r="L35" s="894">
        <v>264472</v>
      </c>
      <c r="M35" s="893">
        <v>76331148</v>
      </c>
      <c r="N35" s="894">
        <v>76066676</v>
      </c>
      <c r="O35" s="894">
        <v>264472</v>
      </c>
      <c r="P35" s="895">
        <v>76331148</v>
      </c>
      <c r="Q35" s="866"/>
      <c r="R35" s="866"/>
      <c r="S35" s="866"/>
      <c r="T35" s="1189"/>
      <c r="U35" s="1189"/>
      <c r="V35" s="1189"/>
      <c r="W35" s="1189"/>
      <c r="X35" s="1189"/>
      <c r="Y35" s="1189"/>
      <c r="Z35" s="1189"/>
      <c r="AA35" s="1189"/>
      <c r="AB35" s="1189"/>
      <c r="AC35" s="1189"/>
    </row>
    <row r="36" spans="1:29" s="15" customFormat="1" x14ac:dyDescent="0.25">
      <c r="A36" s="17"/>
      <c r="B36" s="1172"/>
      <c r="C36" s="18"/>
      <c r="D36" s="18"/>
      <c r="E36" s="1172">
        <v>1</v>
      </c>
      <c r="F36" s="1172">
        <v>1</v>
      </c>
      <c r="G36" s="886"/>
      <c r="H36" s="886"/>
      <c r="I36" s="886"/>
      <c r="J36" s="1165" t="s">
        <v>4</v>
      </c>
      <c r="K36" s="1173">
        <v>421672</v>
      </c>
      <c r="L36" s="1173">
        <v>0</v>
      </c>
      <c r="M36" s="1173">
        <v>421672</v>
      </c>
      <c r="N36" s="1174">
        <v>421672</v>
      </c>
      <c r="O36" s="1174">
        <v>0</v>
      </c>
      <c r="P36" s="1175">
        <v>421672</v>
      </c>
      <c r="Q36" s="1169"/>
      <c r="R36" s="1169"/>
      <c r="S36" s="1169"/>
      <c r="T36" s="1189"/>
      <c r="U36" s="1189"/>
      <c r="V36" s="1189"/>
      <c r="W36" s="1189"/>
      <c r="X36" s="1189"/>
      <c r="Y36" s="1189"/>
      <c r="Z36" s="1189"/>
      <c r="AA36" s="1189"/>
      <c r="AB36" s="1189"/>
      <c r="AC36" s="1189"/>
    </row>
    <row r="37" spans="1:29" s="15" customFormat="1" x14ac:dyDescent="0.25">
      <c r="A37" s="17"/>
      <c r="B37" s="1172"/>
      <c r="C37" s="18"/>
      <c r="D37" s="18"/>
      <c r="E37" s="1172">
        <v>4</v>
      </c>
      <c r="F37" s="1164">
        <v>2</v>
      </c>
      <c r="G37" s="1177"/>
      <c r="H37" s="1177"/>
      <c r="I37" s="1177"/>
      <c r="J37" s="1180" t="s">
        <v>12</v>
      </c>
      <c r="K37" s="1173">
        <v>979528</v>
      </c>
      <c r="L37" s="1173">
        <v>264472</v>
      </c>
      <c r="M37" s="1173">
        <v>1244000</v>
      </c>
      <c r="N37" s="1174">
        <v>979528</v>
      </c>
      <c r="O37" s="1174">
        <v>264472</v>
      </c>
      <c r="P37" s="1175">
        <v>1244000</v>
      </c>
      <c r="Q37" s="1169"/>
      <c r="R37" s="1169"/>
      <c r="S37" s="1169"/>
      <c r="T37" s="1189"/>
      <c r="U37" s="1189"/>
      <c r="V37" s="1189"/>
      <c r="W37" s="1189"/>
      <c r="X37" s="1189"/>
      <c r="Y37" s="1189"/>
      <c r="Z37" s="1189"/>
      <c r="AA37" s="1189"/>
      <c r="AB37" s="1189"/>
      <c r="AC37" s="1189"/>
    </row>
    <row r="38" spans="1:29" ht="27.75" customHeight="1" x14ac:dyDescent="0.25">
      <c r="A38" s="1170"/>
      <c r="B38" s="1164"/>
      <c r="C38" s="1164"/>
      <c r="D38" s="1164"/>
      <c r="E38" s="1164">
        <v>8</v>
      </c>
      <c r="F38" s="1164">
        <v>3</v>
      </c>
      <c r="G38" s="1165"/>
      <c r="H38" s="1165"/>
      <c r="I38" s="1165"/>
      <c r="J38" s="1165" t="s">
        <v>486</v>
      </c>
      <c r="K38" s="1168">
        <v>69010894</v>
      </c>
      <c r="L38" s="1168">
        <v>0</v>
      </c>
      <c r="M38" s="1168">
        <v>69010894</v>
      </c>
      <c r="N38" s="1166">
        <v>69010894</v>
      </c>
      <c r="O38" s="1166">
        <v>0</v>
      </c>
      <c r="P38" s="1171">
        <v>69010894</v>
      </c>
    </row>
    <row r="39" spans="1:29" x14ac:dyDescent="0.25">
      <c r="A39" s="1170"/>
      <c r="B39" s="1164"/>
      <c r="C39" s="1164"/>
      <c r="D39" s="1164"/>
      <c r="E39" s="1164">
        <v>8</v>
      </c>
      <c r="F39" s="1164">
        <v>4</v>
      </c>
      <c r="G39" s="1165"/>
      <c r="H39" s="1165"/>
      <c r="I39" s="1165"/>
      <c r="J39" s="1165" t="s">
        <v>487</v>
      </c>
      <c r="K39" s="1168">
        <v>1585483</v>
      </c>
      <c r="L39" s="1168">
        <v>0</v>
      </c>
      <c r="M39" s="1168">
        <v>1585483</v>
      </c>
      <c r="N39" s="1166">
        <v>1585483</v>
      </c>
      <c r="O39" s="1166">
        <v>0</v>
      </c>
      <c r="P39" s="1171">
        <v>1585483</v>
      </c>
    </row>
    <row r="40" spans="1:29" ht="25.5" customHeight="1" x14ac:dyDescent="0.25">
      <c r="A40" s="1170"/>
      <c r="B40" s="1164"/>
      <c r="C40" s="1164"/>
      <c r="D40" s="1164"/>
      <c r="E40" s="1164">
        <v>11</v>
      </c>
      <c r="F40" s="1164">
        <v>5</v>
      </c>
      <c r="G40" s="1165"/>
      <c r="H40" s="1165"/>
      <c r="I40" s="1165"/>
      <c r="J40" s="1165" t="s">
        <v>50</v>
      </c>
      <c r="K40" s="1168">
        <v>191990</v>
      </c>
      <c r="L40" s="1168">
        <v>0</v>
      </c>
      <c r="M40" s="1168">
        <v>191990</v>
      </c>
      <c r="N40" s="1166">
        <v>191990</v>
      </c>
      <c r="O40" s="1166">
        <v>0</v>
      </c>
      <c r="P40" s="1171">
        <v>191990</v>
      </c>
    </row>
    <row r="41" spans="1:29" x14ac:dyDescent="0.25">
      <c r="A41" s="1170"/>
      <c r="B41" s="1164"/>
      <c r="C41" s="1164"/>
      <c r="D41" s="1164"/>
      <c r="E41" s="1164">
        <v>12</v>
      </c>
      <c r="F41" s="1164">
        <v>6</v>
      </c>
      <c r="G41" s="1165"/>
      <c r="H41" s="1165"/>
      <c r="I41" s="1165"/>
      <c r="J41" s="1165" t="s">
        <v>58</v>
      </c>
      <c r="K41" s="1168">
        <v>3877109</v>
      </c>
      <c r="L41" s="1168">
        <v>0</v>
      </c>
      <c r="M41" s="1168">
        <v>3877109</v>
      </c>
      <c r="N41" s="1166">
        <v>3877109</v>
      </c>
      <c r="O41" s="1166">
        <v>0</v>
      </c>
      <c r="P41" s="1171">
        <v>3877109</v>
      </c>
    </row>
    <row r="42" spans="1:29" ht="13.5" thickBot="1" x14ac:dyDescent="0.3">
      <c r="A42" s="19" t="s">
        <v>60</v>
      </c>
      <c r="B42" s="1181"/>
      <c r="C42" s="1181"/>
      <c r="D42" s="1181"/>
      <c r="E42" s="1181"/>
      <c r="F42" s="1181"/>
      <c r="G42" s="1182"/>
      <c r="H42" s="1182"/>
      <c r="I42" s="1182"/>
      <c r="J42" s="1183"/>
      <c r="K42" s="875">
        <v>1251471824</v>
      </c>
      <c r="L42" s="875">
        <v>14202667</v>
      </c>
      <c r="M42" s="875">
        <v>1265674491</v>
      </c>
      <c r="N42" s="875">
        <v>1251471824</v>
      </c>
      <c r="O42" s="875">
        <v>14202667</v>
      </c>
      <c r="P42" s="876">
        <v>1265674491</v>
      </c>
      <c r="Q42" s="866"/>
      <c r="R42" s="866"/>
      <c r="S42" s="866"/>
    </row>
    <row r="43" spans="1:29" ht="15" customHeight="1" x14ac:dyDescent="0.25">
      <c r="A43" s="877" t="s">
        <v>61</v>
      </c>
      <c r="B43" s="878"/>
      <c r="C43" s="878"/>
      <c r="D43" s="878"/>
      <c r="E43" s="878"/>
      <c r="F43" s="878"/>
      <c r="G43" s="878"/>
      <c r="H43" s="878"/>
      <c r="I43" s="878"/>
      <c r="J43" s="878"/>
      <c r="K43" s="878"/>
      <c r="L43" s="878"/>
      <c r="M43" s="900"/>
      <c r="N43" s="878"/>
      <c r="O43" s="878"/>
      <c r="P43" s="900"/>
      <c r="Q43" s="901"/>
      <c r="R43" s="883"/>
      <c r="S43" s="883"/>
    </row>
    <row r="44" spans="1:29" s="15" customFormat="1" x14ac:dyDescent="0.25">
      <c r="A44" s="16">
        <v>1</v>
      </c>
      <c r="B44" s="14"/>
      <c r="C44" s="14"/>
      <c r="D44" s="14"/>
      <c r="E44" s="14">
        <v>1</v>
      </c>
      <c r="F44" s="14"/>
      <c r="G44" s="868" t="s">
        <v>4</v>
      </c>
      <c r="H44" s="868"/>
      <c r="I44" s="868"/>
      <c r="J44" s="884"/>
      <c r="K44" s="885">
        <v>1587490188</v>
      </c>
      <c r="L44" s="885">
        <v>0</v>
      </c>
      <c r="M44" s="389">
        <v>1587490188</v>
      </c>
      <c r="N44" s="885">
        <v>1700423414</v>
      </c>
      <c r="O44" s="885">
        <v>0</v>
      </c>
      <c r="P44" s="766">
        <v>1700423414</v>
      </c>
      <c r="Q44" s="866"/>
      <c r="R44" s="866"/>
      <c r="S44" s="866"/>
      <c r="T44" s="1189"/>
      <c r="U44" s="1189"/>
      <c r="V44" s="1189"/>
      <c r="W44" s="1189"/>
      <c r="X44" s="1189"/>
      <c r="Y44" s="1189"/>
      <c r="Z44" s="1189"/>
      <c r="AA44" s="1189"/>
      <c r="AB44" s="1189"/>
      <c r="AC44" s="1189"/>
    </row>
    <row r="45" spans="1:29" s="15" customFormat="1" x14ac:dyDescent="0.25">
      <c r="A45" s="16"/>
      <c r="B45" s="14">
        <v>1</v>
      </c>
      <c r="C45" s="14"/>
      <c r="D45" s="14"/>
      <c r="E45" s="14"/>
      <c r="F45" s="14"/>
      <c r="G45" s="868"/>
      <c r="H45" s="1439" t="s">
        <v>62</v>
      </c>
      <c r="I45" s="1440"/>
      <c r="J45" s="1441"/>
      <c r="K45" s="885">
        <v>1390176530</v>
      </c>
      <c r="L45" s="885">
        <v>0</v>
      </c>
      <c r="M45" s="389">
        <v>1390176530</v>
      </c>
      <c r="N45" s="885">
        <v>1390176530</v>
      </c>
      <c r="O45" s="885">
        <v>0</v>
      </c>
      <c r="P45" s="766">
        <v>1390176530</v>
      </c>
      <c r="Q45" s="866"/>
      <c r="R45" s="866"/>
      <c r="S45" s="866"/>
      <c r="T45" s="1189"/>
      <c r="U45" s="1189"/>
      <c r="V45" s="1189"/>
      <c r="W45" s="1189"/>
      <c r="X45" s="1189"/>
      <c r="Y45" s="1189"/>
      <c r="Z45" s="1189"/>
      <c r="AA45" s="1189"/>
      <c r="AB45" s="1189"/>
      <c r="AC45" s="1189"/>
    </row>
    <row r="46" spans="1:29" ht="20.25" customHeight="1" x14ac:dyDescent="0.25">
      <c r="A46" s="1170"/>
      <c r="B46" s="1164"/>
      <c r="C46" s="1164"/>
      <c r="D46" s="1164"/>
      <c r="E46" s="1164"/>
      <c r="F46" s="1164">
        <v>1</v>
      </c>
      <c r="G46" s="1165"/>
      <c r="H46" s="1165"/>
      <c r="I46" s="1165"/>
      <c r="J46" s="1184" t="s">
        <v>63</v>
      </c>
      <c r="K46" s="1166">
        <v>1011724000</v>
      </c>
      <c r="L46" s="1166">
        <v>0</v>
      </c>
      <c r="M46" s="1168">
        <v>1011724000</v>
      </c>
      <c r="N46" s="1166">
        <v>1011724000</v>
      </c>
      <c r="O46" s="1166">
        <v>0</v>
      </c>
      <c r="P46" s="1171">
        <v>1011724000</v>
      </c>
    </row>
    <row r="47" spans="1:29" ht="25.5" x14ac:dyDescent="0.25">
      <c r="A47" s="1170"/>
      <c r="B47" s="1164"/>
      <c r="C47" s="1164"/>
      <c r="D47" s="1164"/>
      <c r="E47" s="1164"/>
      <c r="F47" s="1164">
        <v>2</v>
      </c>
      <c r="G47" s="1165"/>
      <c r="H47" s="1165"/>
      <c r="I47" s="1165"/>
      <c r="J47" s="1184" t="s">
        <v>64</v>
      </c>
      <c r="K47" s="1166">
        <v>378452530</v>
      </c>
      <c r="L47" s="1166">
        <v>0</v>
      </c>
      <c r="M47" s="1168">
        <v>378452530</v>
      </c>
      <c r="N47" s="1166">
        <v>378452530</v>
      </c>
      <c r="O47" s="1166">
        <v>0</v>
      </c>
      <c r="P47" s="1171">
        <v>378452530</v>
      </c>
    </row>
    <row r="48" spans="1:29" x14ac:dyDescent="0.25">
      <c r="A48" s="1176"/>
      <c r="B48" s="18">
        <v>2</v>
      </c>
      <c r="C48" s="1172"/>
      <c r="D48" s="1172"/>
      <c r="E48" s="18"/>
      <c r="F48" s="1172"/>
      <c r="G48" s="1177"/>
      <c r="H48" s="903" t="s">
        <v>664</v>
      </c>
      <c r="I48" s="1177"/>
      <c r="J48" s="886"/>
      <c r="K48" s="894">
        <v>197313658</v>
      </c>
      <c r="L48" s="894">
        <v>0</v>
      </c>
      <c r="M48" s="893">
        <v>197313658</v>
      </c>
      <c r="N48" s="894">
        <v>310246884</v>
      </c>
      <c r="O48" s="894">
        <v>0</v>
      </c>
      <c r="P48" s="895">
        <v>310246884</v>
      </c>
      <c r="Q48" s="866"/>
      <c r="R48" s="866"/>
      <c r="S48" s="866"/>
    </row>
    <row r="49" spans="1:29" x14ac:dyDescent="0.25">
      <c r="A49" s="1176"/>
      <c r="B49" s="1172"/>
      <c r="C49" s="1172"/>
      <c r="D49" s="1172"/>
      <c r="E49" s="1172"/>
      <c r="F49" s="1172">
        <v>1</v>
      </c>
      <c r="G49" s="1177"/>
      <c r="H49" s="1177"/>
      <c r="I49" s="1177"/>
      <c r="J49" s="1184" t="s">
        <v>66</v>
      </c>
      <c r="K49" s="1173">
        <v>105898000</v>
      </c>
      <c r="L49" s="1174">
        <v>0</v>
      </c>
      <c r="M49" s="1173">
        <v>105898000</v>
      </c>
      <c r="N49" s="1174">
        <v>105898000</v>
      </c>
      <c r="O49" s="1174">
        <v>0</v>
      </c>
      <c r="P49" s="1175">
        <v>105898000</v>
      </c>
    </row>
    <row r="50" spans="1:29" x14ac:dyDescent="0.25">
      <c r="A50" s="1170"/>
      <c r="B50" s="1164"/>
      <c r="C50" s="1164"/>
      <c r="D50" s="1164"/>
      <c r="E50" s="1164"/>
      <c r="F50" s="1164">
        <v>2</v>
      </c>
      <c r="G50" s="1165"/>
      <c r="H50" s="1165"/>
      <c r="I50" s="1165"/>
      <c r="J50" s="1184" t="s">
        <v>67</v>
      </c>
      <c r="K50" s="1168">
        <v>13496312</v>
      </c>
      <c r="L50" s="1166">
        <v>0</v>
      </c>
      <c r="M50" s="1168">
        <v>13496312</v>
      </c>
      <c r="N50" s="1166">
        <v>47769866</v>
      </c>
      <c r="O50" s="1166">
        <v>0</v>
      </c>
      <c r="P50" s="1171">
        <v>47769866</v>
      </c>
    </row>
    <row r="51" spans="1:29" x14ac:dyDescent="0.25">
      <c r="A51" s="1176"/>
      <c r="B51" s="1172"/>
      <c r="C51" s="1172"/>
      <c r="D51" s="1172"/>
      <c r="E51" s="1172"/>
      <c r="F51" s="1172">
        <v>3</v>
      </c>
      <c r="G51" s="1177"/>
      <c r="H51" s="1179"/>
      <c r="I51" s="1177"/>
      <c r="J51" s="1180" t="s">
        <v>68</v>
      </c>
      <c r="K51" s="1168">
        <v>6480000</v>
      </c>
      <c r="L51" s="1166">
        <v>0</v>
      </c>
      <c r="M51" s="1168">
        <v>6480000</v>
      </c>
      <c r="N51" s="1166">
        <v>6480000</v>
      </c>
      <c r="O51" s="1166">
        <v>0</v>
      </c>
      <c r="P51" s="1171">
        <v>6480000</v>
      </c>
    </row>
    <row r="52" spans="1:29" x14ac:dyDescent="0.25">
      <c r="A52" s="1176"/>
      <c r="B52" s="1172"/>
      <c r="C52" s="1172"/>
      <c r="D52" s="1172"/>
      <c r="E52" s="1172"/>
      <c r="F52" s="1164">
        <v>4</v>
      </c>
      <c r="G52" s="1177"/>
      <c r="H52" s="1179"/>
      <c r="I52" s="1177"/>
      <c r="J52" s="1180" t="s">
        <v>597</v>
      </c>
      <c r="K52" s="1168">
        <v>10704720</v>
      </c>
      <c r="L52" s="1166">
        <v>0</v>
      </c>
      <c r="M52" s="1168">
        <v>10704720</v>
      </c>
      <c r="N52" s="1166">
        <v>10704720</v>
      </c>
      <c r="O52" s="1166">
        <v>0</v>
      </c>
      <c r="P52" s="1171">
        <v>10704720</v>
      </c>
    </row>
    <row r="53" spans="1:29" ht="26.25" customHeight="1" x14ac:dyDescent="0.25">
      <c r="A53" s="1176"/>
      <c r="B53" s="1172"/>
      <c r="C53" s="1172"/>
      <c r="D53" s="1172"/>
      <c r="E53" s="1172"/>
      <c r="F53" s="1172">
        <v>5</v>
      </c>
      <c r="G53" s="1177"/>
      <c r="H53" s="1179"/>
      <c r="I53" s="1177"/>
      <c r="J53" s="1180" t="s">
        <v>69</v>
      </c>
      <c r="K53" s="1168">
        <v>6325656</v>
      </c>
      <c r="L53" s="1166">
        <v>0</v>
      </c>
      <c r="M53" s="1168">
        <v>6325656</v>
      </c>
      <c r="N53" s="1166">
        <v>6325656</v>
      </c>
      <c r="O53" s="1166">
        <v>0</v>
      </c>
      <c r="P53" s="1171">
        <v>6325656</v>
      </c>
    </row>
    <row r="54" spans="1:29" ht="25.5" x14ac:dyDescent="0.25">
      <c r="A54" s="1176"/>
      <c r="B54" s="1172"/>
      <c r="C54" s="1172"/>
      <c r="D54" s="1172"/>
      <c r="E54" s="1172"/>
      <c r="F54" s="1164">
        <v>6</v>
      </c>
      <c r="G54" s="1177"/>
      <c r="H54" s="1179"/>
      <c r="I54" s="1177"/>
      <c r="J54" s="1180" t="s">
        <v>70</v>
      </c>
      <c r="K54" s="1168">
        <v>10284000</v>
      </c>
      <c r="L54" s="1166">
        <v>0</v>
      </c>
      <c r="M54" s="1168">
        <v>10284000</v>
      </c>
      <c r="N54" s="1166">
        <v>10284000</v>
      </c>
      <c r="O54" s="1166">
        <v>0</v>
      </c>
      <c r="P54" s="1171">
        <v>10284000</v>
      </c>
    </row>
    <row r="55" spans="1:29" x14ac:dyDescent="0.25">
      <c r="A55" s="1176"/>
      <c r="B55" s="1172"/>
      <c r="C55" s="1172"/>
      <c r="D55" s="1172"/>
      <c r="E55" s="1172"/>
      <c r="F55" s="1164">
        <v>7</v>
      </c>
      <c r="G55" s="1177"/>
      <c r="H55" s="1179"/>
      <c r="I55" s="1177"/>
      <c r="J55" s="1180" t="s">
        <v>71</v>
      </c>
      <c r="K55" s="1168">
        <v>7335716</v>
      </c>
      <c r="L55" s="1166">
        <v>0</v>
      </c>
      <c r="M55" s="1168">
        <v>7335716</v>
      </c>
      <c r="N55" s="1166">
        <v>7335716</v>
      </c>
      <c r="O55" s="1166">
        <v>0</v>
      </c>
      <c r="P55" s="1171">
        <v>7335716</v>
      </c>
    </row>
    <row r="56" spans="1:29" ht="23.25" customHeight="1" x14ac:dyDescent="0.25">
      <c r="A56" s="1176"/>
      <c r="B56" s="1172"/>
      <c r="C56" s="1172"/>
      <c r="D56" s="1172"/>
      <c r="E56" s="1172"/>
      <c r="F56" s="1164">
        <v>8</v>
      </c>
      <c r="G56" s="1177"/>
      <c r="H56" s="1179"/>
      <c r="I56" s="1177"/>
      <c r="J56" s="1180" t="s">
        <v>65</v>
      </c>
      <c r="K56" s="1168">
        <v>4312800</v>
      </c>
      <c r="L56" s="1166">
        <v>0</v>
      </c>
      <c r="M56" s="1168">
        <v>4312800</v>
      </c>
      <c r="N56" s="1166">
        <v>4312800</v>
      </c>
      <c r="O56" s="1166">
        <v>0</v>
      </c>
      <c r="P56" s="1171">
        <v>4312800</v>
      </c>
    </row>
    <row r="57" spans="1:29" ht="25.5" customHeight="1" x14ac:dyDescent="0.25">
      <c r="A57" s="1176"/>
      <c r="B57" s="1172"/>
      <c r="C57" s="1172"/>
      <c r="D57" s="1172"/>
      <c r="E57" s="1172"/>
      <c r="F57" s="1172">
        <v>9</v>
      </c>
      <c r="G57" s="1177"/>
      <c r="H57" s="1179"/>
      <c r="I57" s="1177"/>
      <c r="J57" s="1180" t="s">
        <v>517</v>
      </c>
      <c r="K57" s="1168">
        <v>350000</v>
      </c>
      <c r="L57" s="1166">
        <v>0</v>
      </c>
      <c r="M57" s="1168">
        <v>350000</v>
      </c>
      <c r="N57" s="1166">
        <v>350000</v>
      </c>
      <c r="O57" s="1166">
        <v>0</v>
      </c>
      <c r="P57" s="1171">
        <v>350000</v>
      </c>
    </row>
    <row r="58" spans="1:29" ht="27" customHeight="1" x14ac:dyDescent="0.25">
      <c r="A58" s="1176"/>
      <c r="B58" s="1172"/>
      <c r="C58" s="1172"/>
      <c r="D58" s="1172"/>
      <c r="E58" s="1172"/>
      <c r="F58" s="1164">
        <v>10</v>
      </c>
      <c r="G58" s="1177"/>
      <c r="H58" s="1179"/>
      <c r="I58" s="1177"/>
      <c r="J58" s="1180" t="s">
        <v>1195</v>
      </c>
      <c r="K58" s="1173">
        <v>6772900</v>
      </c>
      <c r="L58" s="1174">
        <v>0</v>
      </c>
      <c r="M58" s="1168">
        <v>6772900</v>
      </c>
      <c r="N58" s="1174">
        <v>16543602</v>
      </c>
      <c r="O58" s="1174">
        <v>0</v>
      </c>
      <c r="P58" s="1171">
        <v>16543602</v>
      </c>
    </row>
    <row r="59" spans="1:29" ht="35.25" customHeight="1" x14ac:dyDescent="0.25">
      <c r="A59" s="1176"/>
      <c r="B59" s="1172"/>
      <c r="C59" s="1172"/>
      <c r="D59" s="1172"/>
      <c r="E59" s="1172"/>
      <c r="F59" s="1172">
        <v>11</v>
      </c>
      <c r="G59" s="1177"/>
      <c r="H59" s="1179"/>
      <c r="I59" s="1177"/>
      <c r="J59" s="1180" t="s">
        <v>1213</v>
      </c>
      <c r="K59" s="1174">
        <v>1000000</v>
      </c>
      <c r="L59" s="1174">
        <v>0</v>
      </c>
      <c r="M59" s="1168">
        <v>1000000</v>
      </c>
      <c r="N59" s="1174">
        <v>1000000</v>
      </c>
      <c r="O59" s="1174">
        <v>0</v>
      </c>
      <c r="P59" s="1171">
        <v>1000000</v>
      </c>
    </row>
    <row r="60" spans="1:29" x14ac:dyDescent="0.25">
      <c r="A60" s="1176"/>
      <c r="B60" s="1172"/>
      <c r="C60" s="1172"/>
      <c r="D60" s="1172"/>
      <c r="E60" s="1172"/>
      <c r="F60" s="1172"/>
      <c r="G60" s="1177"/>
      <c r="H60" s="1179"/>
      <c r="I60" s="1177"/>
      <c r="J60" s="904" t="s">
        <v>538</v>
      </c>
      <c r="K60" s="889">
        <v>24353554</v>
      </c>
      <c r="L60" s="889">
        <v>0</v>
      </c>
      <c r="M60" s="888">
        <v>24353554</v>
      </c>
      <c r="N60" s="1166">
        <v>93242524</v>
      </c>
      <c r="O60" s="1166">
        <v>0</v>
      </c>
      <c r="P60" s="1171">
        <v>93242524</v>
      </c>
    </row>
    <row r="61" spans="1:29" ht="38.25" x14ac:dyDescent="0.25">
      <c r="A61" s="1176"/>
      <c r="B61" s="1172"/>
      <c r="C61" s="1172"/>
      <c r="D61" s="1172"/>
      <c r="E61" s="1172"/>
      <c r="F61" s="1172">
        <v>12</v>
      </c>
      <c r="G61" s="1177"/>
      <c r="H61" s="1179"/>
      <c r="I61" s="1177"/>
      <c r="J61" s="1180" t="s">
        <v>596</v>
      </c>
      <c r="K61" s="1173">
        <v>24353554</v>
      </c>
      <c r="L61" s="1174">
        <v>0</v>
      </c>
      <c r="M61" s="1168">
        <v>24353554</v>
      </c>
      <c r="N61" s="1174">
        <v>24353554</v>
      </c>
      <c r="O61" s="1174">
        <v>0</v>
      </c>
      <c r="P61" s="1171">
        <v>24353554</v>
      </c>
    </row>
    <row r="62" spans="1:29" ht="51" x14ac:dyDescent="0.25">
      <c r="A62" s="1176"/>
      <c r="B62" s="1172"/>
      <c r="C62" s="1172"/>
      <c r="D62" s="1172"/>
      <c r="E62" s="1172"/>
      <c r="F62" s="1172">
        <v>13</v>
      </c>
      <c r="G62" s="1177"/>
      <c r="H62" s="1179"/>
      <c r="I62" s="1177"/>
      <c r="J62" s="1180" t="s">
        <v>1312</v>
      </c>
      <c r="K62" s="1173">
        <v>0</v>
      </c>
      <c r="L62" s="1174">
        <v>0</v>
      </c>
      <c r="M62" s="1168">
        <v>0</v>
      </c>
      <c r="N62" s="1174">
        <v>68888970</v>
      </c>
      <c r="O62" s="1174">
        <v>0</v>
      </c>
      <c r="P62" s="1171">
        <v>68888970</v>
      </c>
    </row>
    <row r="63" spans="1:29" s="15" customFormat="1" x14ac:dyDescent="0.25">
      <c r="A63" s="17">
        <v>2</v>
      </c>
      <c r="B63" s="18"/>
      <c r="C63" s="18"/>
      <c r="D63" s="18"/>
      <c r="E63" s="18">
        <v>2</v>
      </c>
      <c r="F63" s="18"/>
      <c r="G63" s="886" t="s">
        <v>6</v>
      </c>
      <c r="H63" s="886"/>
      <c r="I63" s="886"/>
      <c r="J63" s="892"/>
      <c r="K63" s="894">
        <v>667535396</v>
      </c>
      <c r="L63" s="894">
        <v>0</v>
      </c>
      <c r="M63" s="389">
        <v>667535396</v>
      </c>
      <c r="N63" s="894">
        <v>673683725</v>
      </c>
      <c r="O63" s="894">
        <v>0</v>
      </c>
      <c r="P63" s="766">
        <v>673683725</v>
      </c>
      <c r="Q63" s="866"/>
      <c r="R63" s="1169"/>
      <c r="S63" s="1169"/>
      <c r="T63" s="1189"/>
      <c r="U63" s="1189"/>
      <c r="V63" s="1189"/>
      <c r="W63" s="1189"/>
      <c r="X63" s="1189"/>
      <c r="Y63" s="1189"/>
      <c r="Z63" s="1189"/>
      <c r="AA63" s="1189"/>
      <c r="AB63" s="1189"/>
      <c r="AC63" s="1189"/>
    </row>
    <row r="64" spans="1:29" s="20" customFormat="1" x14ac:dyDescent="0.25">
      <c r="A64" s="362"/>
      <c r="B64" s="363"/>
      <c r="C64" s="363"/>
      <c r="D64" s="363"/>
      <c r="E64" s="363"/>
      <c r="F64" s="1185"/>
      <c r="G64" s="905"/>
      <c r="H64" s="1186"/>
      <c r="I64" s="1187"/>
      <c r="J64" s="906" t="s">
        <v>539</v>
      </c>
      <c r="K64" s="898">
        <v>667535396</v>
      </c>
      <c r="L64" s="898">
        <v>0</v>
      </c>
      <c r="M64" s="888">
        <v>667535396</v>
      </c>
      <c r="N64" s="898">
        <v>673683725</v>
      </c>
      <c r="O64" s="898">
        <v>0</v>
      </c>
      <c r="P64" s="890">
        <v>673683725</v>
      </c>
      <c r="Q64" s="891"/>
      <c r="R64" s="1189"/>
      <c r="S64" s="1189"/>
      <c r="T64" s="1189"/>
      <c r="U64" s="1189"/>
      <c r="V64" s="1189"/>
      <c r="W64" s="1189"/>
      <c r="X64" s="1189"/>
      <c r="Y64" s="1189"/>
      <c r="Z64" s="1189"/>
      <c r="AA64" s="1189"/>
      <c r="AB64" s="1189"/>
      <c r="AC64" s="1189"/>
    </row>
    <row r="65" spans="1:29" s="15" customFormat="1" ht="23.25" customHeight="1" x14ac:dyDescent="0.25">
      <c r="A65" s="17"/>
      <c r="B65" s="18">
        <v>1</v>
      </c>
      <c r="C65" s="18"/>
      <c r="D65" s="18"/>
      <c r="E65" s="18"/>
      <c r="F65" s="1172">
        <v>1</v>
      </c>
      <c r="G65" s="886"/>
      <c r="H65" s="1179"/>
      <c r="I65" s="1177"/>
      <c r="J65" s="1180" t="s">
        <v>605</v>
      </c>
      <c r="K65" s="1190">
        <v>239361896</v>
      </c>
      <c r="L65" s="1174">
        <v>0</v>
      </c>
      <c r="M65" s="1168">
        <v>239361896</v>
      </c>
      <c r="N65" s="1174">
        <v>239361896</v>
      </c>
      <c r="O65" s="1174">
        <v>0</v>
      </c>
      <c r="P65" s="1171">
        <v>239361896</v>
      </c>
      <c r="Q65" s="1169"/>
      <c r="R65" s="1169"/>
      <c r="S65" s="1169"/>
      <c r="T65" s="1189"/>
      <c r="U65" s="1189"/>
      <c r="V65" s="1189"/>
      <c r="W65" s="1189"/>
      <c r="X65" s="1189"/>
      <c r="Y65" s="1189"/>
      <c r="Z65" s="1189"/>
      <c r="AA65" s="1189"/>
      <c r="AB65" s="1189"/>
      <c r="AC65" s="1189"/>
    </row>
    <row r="66" spans="1:29" s="15" customFormat="1" ht="25.5" x14ac:dyDescent="0.25">
      <c r="A66" s="17"/>
      <c r="B66" s="18"/>
      <c r="C66" s="18"/>
      <c r="D66" s="18"/>
      <c r="E66" s="18"/>
      <c r="F66" s="1185">
        <v>2</v>
      </c>
      <c r="G66" s="886"/>
      <c r="H66" s="1179"/>
      <c r="I66" s="1177"/>
      <c r="J66" s="1159" t="s">
        <v>1035</v>
      </c>
      <c r="K66" s="1190">
        <v>4822650</v>
      </c>
      <c r="L66" s="1174">
        <v>0</v>
      </c>
      <c r="M66" s="1173">
        <v>4822650</v>
      </c>
      <c r="N66" s="1174">
        <v>4822650</v>
      </c>
      <c r="O66" s="1174">
        <v>0</v>
      </c>
      <c r="P66" s="1171">
        <v>4822650</v>
      </c>
      <c r="Q66" s="1169"/>
      <c r="R66" s="1169"/>
      <c r="S66" s="1169"/>
      <c r="T66" s="1189"/>
      <c r="U66" s="1189"/>
      <c r="V66" s="1189"/>
      <c r="W66" s="1189"/>
      <c r="X66" s="1189"/>
      <c r="Y66" s="1189"/>
      <c r="Z66" s="1189"/>
      <c r="AA66" s="1189"/>
      <c r="AB66" s="1189"/>
      <c r="AC66" s="1189"/>
    </row>
    <row r="67" spans="1:29" ht="25.5" x14ac:dyDescent="0.25">
      <c r="A67" s="1176"/>
      <c r="B67" s="1172"/>
      <c r="C67" s="1172"/>
      <c r="D67" s="1172"/>
      <c r="E67" s="1172"/>
      <c r="F67" s="1172">
        <v>3</v>
      </c>
      <c r="G67" s="1177"/>
      <c r="H67" s="1179"/>
      <c r="I67" s="1177"/>
      <c r="J67" s="1180" t="s">
        <v>668</v>
      </c>
      <c r="K67" s="1173">
        <v>418547000</v>
      </c>
      <c r="L67" s="1174">
        <v>0</v>
      </c>
      <c r="M67" s="1173">
        <v>418547000</v>
      </c>
      <c r="N67" s="1174">
        <v>418547000</v>
      </c>
      <c r="O67" s="1174">
        <v>0</v>
      </c>
      <c r="P67" s="1171">
        <v>418547000</v>
      </c>
    </row>
    <row r="68" spans="1:29" ht="25.5" x14ac:dyDescent="0.25">
      <c r="A68" s="1176"/>
      <c r="B68" s="1172"/>
      <c r="C68" s="1172"/>
      <c r="D68" s="1172"/>
      <c r="E68" s="1172"/>
      <c r="F68" s="1185">
        <v>4</v>
      </c>
      <c r="G68" s="1177"/>
      <c r="H68" s="1179"/>
      <c r="I68" s="1177"/>
      <c r="J68" s="1180" t="s">
        <v>1204</v>
      </c>
      <c r="K68" s="1173">
        <v>4000000</v>
      </c>
      <c r="L68" s="1174">
        <v>0</v>
      </c>
      <c r="M68" s="1173">
        <v>4000000</v>
      </c>
      <c r="N68" s="1174">
        <v>4000000</v>
      </c>
      <c r="O68" s="1174">
        <v>0</v>
      </c>
      <c r="P68" s="1171">
        <v>4000000</v>
      </c>
    </row>
    <row r="69" spans="1:29" ht="25.5" x14ac:dyDescent="0.25">
      <c r="A69" s="1176"/>
      <c r="B69" s="363"/>
      <c r="C69" s="1172"/>
      <c r="D69" s="1172"/>
      <c r="E69" s="1172"/>
      <c r="F69" s="1172">
        <v>5</v>
      </c>
      <c r="G69" s="1177"/>
      <c r="H69" s="1179"/>
      <c r="I69" s="1177"/>
      <c r="J69" s="1180" t="s">
        <v>1001</v>
      </c>
      <c r="K69" s="1173">
        <v>803850</v>
      </c>
      <c r="L69" s="1174">
        <v>0</v>
      </c>
      <c r="M69" s="1168">
        <v>803850</v>
      </c>
      <c r="N69" s="1174">
        <v>803850</v>
      </c>
      <c r="O69" s="1174">
        <v>0</v>
      </c>
      <c r="P69" s="1171">
        <v>803850</v>
      </c>
      <c r="R69" s="1189"/>
      <c r="S69" s="1189"/>
    </row>
    <row r="70" spans="1:29" ht="22.5" customHeight="1" x14ac:dyDescent="0.25">
      <c r="A70" s="1176"/>
      <c r="B70" s="37"/>
      <c r="C70" s="1172"/>
      <c r="D70" s="1172"/>
      <c r="E70" s="1172"/>
      <c r="F70" s="1172">
        <v>6</v>
      </c>
      <c r="G70" s="1177"/>
      <c r="H70" s="1179"/>
      <c r="I70" s="1177"/>
      <c r="J70" s="1180" t="s">
        <v>1312</v>
      </c>
      <c r="K70" s="1173">
        <v>0</v>
      </c>
      <c r="L70" s="1174">
        <v>0</v>
      </c>
      <c r="M70" s="1173">
        <v>0</v>
      </c>
      <c r="N70" s="1174">
        <v>6148329</v>
      </c>
      <c r="O70" s="1174">
        <v>0</v>
      </c>
      <c r="P70" s="1171">
        <v>6148329</v>
      </c>
      <c r="R70" s="1189"/>
      <c r="S70" s="1189"/>
    </row>
    <row r="71" spans="1:29" s="15" customFormat="1" ht="24" customHeight="1" x14ac:dyDescent="0.25">
      <c r="A71" s="17">
        <v>3</v>
      </c>
      <c r="B71" s="18"/>
      <c r="C71" s="18"/>
      <c r="D71" s="18"/>
      <c r="E71" s="18">
        <v>3</v>
      </c>
      <c r="F71" s="18"/>
      <c r="G71" s="886" t="s">
        <v>8</v>
      </c>
      <c r="H71" s="886"/>
      <c r="I71" s="886"/>
      <c r="J71" s="892"/>
      <c r="K71" s="894">
        <v>3011900000</v>
      </c>
      <c r="L71" s="894">
        <v>0</v>
      </c>
      <c r="M71" s="893">
        <v>3011900000</v>
      </c>
      <c r="N71" s="894">
        <v>3011900000</v>
      </c>
      <c r="O71" s="894">
        <v>0</v>
      </c>
      <c r="P71" s="895">
        <v>3011900000</v>
      </c>
      <c r="Q71" s="866"/>
      <c r="R71" s="1169"/>
      <c r="S71" s="1169"/>
      <c r="T71" s="1189"/>
      <c r="U71" s="1189"/>
      <c r="V71" s="1189"/>
      <c r="W71" s="1189"/>
      <c r="X71" s="1189"/>
      <c r="Y71" s="1189"/>
      <c r="Z71" s="1189"/>
      <c r="AA71" s="1189"/>
      <c r="AB71" s="1189"/>
      <c r="AC71" s="1189"/>
    </row>
    <row r="72" spans="1:29" s="15" customFormat="1" ht="39" customHeight="1" x14ac:dyDescent="0.25">
      <c r="A72" s="17"/>
      <c r="B72" s="18">
        <v>1</v>
      </c>
      <c r="C72" s="18"/>
      <c r="D72" s="18"/>
      <c r="E72" s="18"/>
      <c r="F72" s="18"/>
      <c r="G72" s="886"/>
      <c r="H72" s="886" t="s">
        <v>75</v>
      </c>
      <c r="I72" s="886"/>
      <c r="J72" s="892"/>
      <c r="K72" s="894">
        <v>2910000000</v>
      </c>
      <c r="L72" s="1174">
        <v>0</v>
      </c>
      <c r="M72" s="893">
        <v>2910000000</v>
      </c>
      <c r="N72" s="894">
        <v>2910000000</v>
      </c>
      <c r="O72" s="1174">
        <v>0</v>
      </c>
      <c r="P72" s="1175">
        <v>2910000000</v>
      </c>
      <c r="Q72" s="1169"/>
      <c r="R72" s="1169"/>
      <c r="S72" s="1169"/>
      <c r="T72" s="1189"/>
      <c r="U72" s="1189"/>
      <c r="V72" s="1189"/>
      <c r="W72" s="1189"/>
      <c r="X72" s="1189"/>
      <c r="Y72" s="1189"/>
      <c r="Z72" s="1189"/>
      <c r="AA72" s="1189"/>
      <c r="AB72" s="1189"/>
      <c r="AC72" s="1189"/>
    </row>
    <row r="73" spans="1:29" x14ac:dyDescent="0.25">
      <c r="A73" s="1170"/>
      <c r="B73" s="1164"/>
      <c r="C73" s="1164"/>
      <c r="D73" s="1164"/>
      <c r="E73" s="1164"/>
      <c r="F73" s="1164">
        <v>1</v>
      </c>
      <c r="G73" s="1165"/>
      <c r="H73" s="1165"/>
      <c r="I73" s="1165"/>
      <c r="J73" s="1184" t="s">
        <v>76</v>
      </c>
      <c r="K73" s="1168">
        <v>455000000</v>
      </c>
      <c r="L73" s="1166">
        <v>0</v>
      </c>
      <c r="M73" s="1168">
        <v>455000000</v>
      </c>
      <c r="N73" s="1166">
        <v>455000000</v>
      </c>
      <c r="O73" s="1166">
        <v>0</v>
      </c>
      <c r="P73" s="1171">
        <v>455000000</v>
      </c>
    </row>
    <row r="74" spans="1:29" x14ac:dyDescent="0.25">
      <c r="A74" s="1170"/>
      <c r="B74" s="1164"/>
      <c r="C74" s="1164"/>
      <c r="D74" s="1164"/>
      <c r="E74" s="1164"/>
      <c r="F74" s="1164">
        <v>2</v>
      </c>
      <c r="G74" s="1165"/>
      <c r="H74" s="1165"/>
      <c r="I74" s="1165"/>
      <c r="J74" s="1184" t="s">
        <v>77</v>
      </c>
      <c r="K74" s="1168">
        <v>2250000000</v>
      </c>
      <c r="L74" s="1166">
        <v>0</v>
      </c>
      <c r="M74" s="1168">
        <v>2250000000</v>
      </c>
      <c r="N74" s="1166">
        <v>2250000000</v>
      </c>
      <c r="O74" s="1166">
        <v>0</v>
      </c>
      <c r="P74" s="1171">
        <v>2250000000</v>
      </c>
    </row>
    <row r="75" spans="1:29" ht="24.75" customHeight="1" x14ac:dyDescent="0.25">
      <c r="A75" s="1170"/>
      <c r="B75" s="1164"/>
      <c r="C75" s="1164"/>
      <c r="D75" s="1164"/>
      <c r="E75" s="1164"/>
      <c r="F75" s="1164">
        <v>3</v>
      </c>
      <c r="G75" s="1165"/>
      <c r="H75" s="1165"/>
      <c r="I75" s="1165"/>
      <c r="J75" s="1184" t="s">
        <v>78</v>
      </c>
      <c r="K75" s="1168">
        <v>90000000</v>
      </c>
      <c r="L75" s="1166">
        <v>0</v>
      </c>
      <c r="M75" s="1168">
        <v>90000000</v>
      </c>
      <c r="N75" s="1166">
        <v>90000000</v>
      </c>
      <c r="O75" s="1166">
        <v>0</v>
      </c>
      <c r="P75" s="1171">
        <v>90000000</v>
      </c>
    </row>
    <row r="76" spans="1:29" x14ac:dyDescent="0.25">
      <c r="A76" s="1170"/>
      <c r="B76" s="1164"/>
      <c r="C76" s="1164"/>
      <c r="D76" s="1164"/>
      <c r="E76" s="1164"/>
      <c r="F76" s="1164">
        <v>4</v>
      </c>
      <c r="G76" s="1165"/>
      <c r="H76" s="1165"/>
      <c r="I76" s="1165"/>
      <c r="J76" s="1184" t="s">
        <v>80</v>
      </c>
      <c r="K76" s="1168">
        <v>115000000</v>
      </c>
      <c r="L76" s="1166">
        <v>0</v>
      </c>
      <c r="M76" s="1168">
        <v>115000000</v>
      </c>
      <c r="N76" s="1166">
        <v>115000000</v>
      </c>
      <c r="O76" s="1166">
        <v>0</v>
      </c>
      <c r="P76" s="1171">
        <v>115000000</v>
      </c>
    </row>
    <row r="77" spans="1:29" x14ac:dyDescent="0.25">
      <c r="A77" s="1170"/>
      <c r="B77" s="14">
        <v>2</v>
      </c>
      <c r="C77" s="1164"/>
      <c r="D77" s="1164"/>
      <c r="E77" s="1164"/>
      <c r="F77" s="1164"/>
      <c r="G77" s="1165"/>
      <c r="H77" s="907" t="s">
        <v>81</v>
      </c>
      <c r="I77" s="1165"/>
      <c r="J77" s="1165"/>
      <c r="K77" s="902">
        <v>95000000</v>
      </c>
      <c r="L77" s="885">
        <v>0</v>
      </c>
      <c r="M77" s="389">
        <v>95000000</v>
      </c>
      <c r="N77" s="885">
        <v>95000000</v>
      </c>
      <c r="O77" s="1166">
        <v>0</v>
      </c>
      <c r="P77" s="1171">
        <v>95000000</v>
      </c>
    </row>
    <row r="78" spans="1:29" x14ac:dyDescent="0.25">
      <c r="A78" s="1191"/>
      <c r="B78" s="14">
        <v>3</v>
      </c>
      <c r="C78" s="1192"/>
      <c r="D78" s="1192"/>
      <c r="E78" s="1192"/>
      <c r="F78" s="1164"/>
      <c r="G78" s="908"/>
      <c r="H78" s="909" t="s">
        <v>82</v>
      </c>
      <c r="I78" s="1193"/>
      <c r="J78" s="1194"/>
      <c r="K78" s="911">
        <v>6900000</v>
      </c>
      <c r="L78" s="911">
        <v>0</v>
      </c>
      <c r="M78" s="910">
        <v>6900000</v>
      </c>
      <c r="N78" s="911">
        <v>6900000</v>
      </c>
      <c r="O78" s="1195">
        <v>0</v>
      </c>
      <c r="P78" s="1196">
        <v>6900000</v>
      </c>
    </row>
    <row r="79" spans="1:29" x14ac:dyDescent="0.25">
      <c r="A79" s="1191"/>
      <c r="B79" s="14"/>
      <c r="C79" s="1192"/>
      <c r="D79" s="1192"/>
      <c r="E79" s="1192"/>
      <c r="F79" s="1164">
        <v>1</v>
      </c>
      <c r="G79" s="908"/>
      <c r="H79" s="909"/>
      <c r="I79" s="1193"/>
      <c r="J79" s="1184" t="s">
        <v>79</v>
      </c>
      <c r="K79" s="1197">
        <v>1000000</v>
      </c>
      <c r="L79" s="1195">
        <v>0</v>
      </c>
      <c r="M79" s="1197">
        <v>1000000</v>
      </c>
      <c r="N79" s="1195">
        <v>1000000</v>
      </c>
      <c r="O79" s="1195">
        <v>0</v>
      </c>
      <c r="P79" s="1196">
        <v>1000000</v>
      </c>
    </row>
    <row r="80" spans="1:29" x14ac:dyDescent="0.25">
      <c r="A80" s="1191"/>
      <c r="B80" s="14"/>
      <c r="C80" s="1192"/>
      <c r="D80" s="1192"/>
      <c r="E80" s="1192"/>
      <c r="F80" s="1164">
        <v>2</v>
      </c>
      <c r="G80" s="908"/>
      <c r="H80" s="909"/>
      <c r="I80" s="1193"/>
      <c r="J80" s="1194" t="s">
        <v>83</v>
      </c>
      <c r="K80" s="1197">
        <v>2500000</v>
      </c>
      <c r="L80" s="1195">
        <v>0</v>
      </c>
      <c r="M80" s="1197">
        <v>2500000</v>
      </c>
      <c r="N80" s="1195">
        <v>2500000</v>
      </c>
      <c r="O80" s="1195">
        <v>0</v>
      </c>
      <c r="P80" s="1196">
        <v>2500000</v>
      </c>
    </row>
    <row r="81" spans="1:29" ht="25.5" x14ac:dyDescent="0.25">
      <c r="A81" s="1191"/>
      <c r="B81" s="14"/>
      <c r="C81" s="1192"/>
      <c r="D81" s="1192"/>
      <c r="E81" s="1192"/>
      <c r="F81" s="1164">
        <v>3</v>
      </c>
      <c r="G81" s="908"/>
      <c r="H81" s="909"/>
      <c r="I81" s="1193"/>
      <c r="J81" s="1194" t="s">
        <v>554</v>
      </c>
      <c r="K81" s="1197">
        <v>400000</v>
      </c>
      <c r="L81" s="1195">
        <v>0</v>
      </c>
      <c r="M81" s="1197">
        <v>400000</v>
      </c>
      <c r="N81" s="1195">
        <v>400000</v>
      </c>
      <c r="O81" s="1195">
        <v>0</v>
      </c>
      <c r="P81" s="1196">
        <v>400000</v>
      </c>
    </row>
    <row r="82" spans="1:29" x14ac:dyDescent="0.25">
      <c r="A82" s="1170"/>
      <c r="B82" s="14"/>
      <c r="C82" s="1164"/>
      <c r="D82" s="1164"/>
      <c r="E82" s="1164"/>
      <c r="F82" s="1164">
        <v>4</v>
      </c>
      <c r="G82" s="868"/>
      <c r="H82" s="907"/>
      <c r="I82" s="1165"/>
      <c r="J82" s="1184" t="s">
        <v>555</v>
      </c>
      <c r="K82" s="1168">
        <v>1000000</v>
      </c>
      <c r="L82" s="1166">
        <v>0</v>
      </c>
      <c r="M82" s="1166">
        <v>1000000</v>
      </c>
      <c r="N82" s="1166">
        <v>1000000</v>
      </c>
      <c r="O82" s="1166">
        <v>0</v>
      </c>
      <c r="P82" s="1198">
        <v>1000000</v>
      </c>
      <c r="R82" s="866"/>
      <c r="S82" s="866"/>
    </row>
    <row r="83" spans="1:29" x14ac:dyDescent="0.25">
      <c r="A83" s="1176"/>
      <c r="B83" s="18"/>
      <c r="C83" s="1172"/>
      <c r="D83" s="1172"/>
      <c r="E83" s="1172"/>
      <c r="F83" s="1172">
        <v>5</v>
      </c>
      <c r="G83" s="886"/>
      <c r="H83" s="903"/>
      <c r="I83" s="1177"/>
      <c r="J83" s="1180" t="s">
        <v>680</v>
      </c>
      <c r="K83" s="1166">
        <v>2000000</v>
      </c>
      <c r="L83" s="1174">
        <v>0</v>
      </c>
      <c r="M83" s="1173">
        <v>2000000</v>
      </c>
      <c r="N83" s="1166">
        <v>2000000</v>
      </c>
      <c r="O83" s="1166">
        <v>0</v>
      </c>
      <c r="P83" s="1198">
        <v>2000000</v>
      </c>
      <c r="R83" s="866"/>
      <c r="S83" s="866"/>
    </row>
    <row r="84" spans="1:29" s="15" customFormat="1" x14ac:dyDescent="0.25">
      <c r="A84" s="17">
        <v>4</v>
      </c>
      <c r="B84" s="18"/>
      <c r="C84" s="18"/>
      <c r="D84" s="18"/>
      <c r="E84" s="18">
        <v>4</v>
      </c>
      <c r="F84" s="18"/>
      <c r="G84" s="886" t="s">
        <v>12</v>
      </c>
      <c r="H84" s="886"/>
      <c r="I84" s="886"/>
      <c r="J84" s="892"/>
      <c r="K84" s="894">
        <v>539838816</v>
      </c>
      <c r="L84" s="894">
        <v>844210671</v>
      </c>
      <c r="M84" s="893">
        <v>1384049487</v>
      </c>
      <c r="N84" s="894">
        <v>539838816</v>
      </c>
      <c r="O84" s="894">
        <v>844210671</v>
      </c>
      <c r="P84" s="895">
        <v>1384049487</v>
      </c>
      <c r="Q84" s="866"/>
      <c r="R84" s="1169"/>
      <c r="S84" s="1169"/>
      <c r="T84" s="1189"/>
      <c r="U84" s="1189"/>
      <c r="V84" s="1189"/>
      <c r="W84" s="1189"/>
      <c r="X84" s="1189"/>
      <c r="Y84" s="1189"/>
      <c r="Z84" s="1189"/>
      <c r="AA84" s="1189"/>
      <c r="AB84" s="1189"/>
      <c r="AC84" s="1189"/>
    </row>
    <row r="85" spans="1:29" x14ac:dyDescent="0.25">
      <c r="A85" s="1170"/>
      <c r="B85" s="1164"/>
      <c r="C85" s="1164"/>
      <c r="D85" s="1164"/>
      <c r="E85" s="1164"/>
      <c r="F85" s="1164">
        <v>1</v>
      </c>
      <c r="G85" s="868"/>
      <c r="H85" s="1165"/>
      <c r="I85" s="1165"/>
      <c r="J85" s="1184" t="s">
        <v>84</v>
      </c>
      <c r="K85" s="1168">
        <v>120681000</v>
      </c>
      <c r="L85" s="1168">
        <v>0</v>
      </c>
      <c r="M85" s="1168">
        <v>120681000</v>
      </c>
      <c r="N85" s="1166">
        <v>120681000</v>
      </c>
      <c r="O85" s="1166">
        <v>0</v>
      </c>
      <c r="P85" s="1171">
        <v>120681000</v>
      </c>
    </row>
    <row r="86" spans="1:29" ht="25.5" x14ac:dyDescent="0.25">
      <c r="A86" s="1170"/>
      <c r="B86" s="1164"/>
      <c r="C86" s="1164"/>
      <c r="D86" s="1164"/>
      <c r="E86" s="1164"/>
      <c r="F86" s="1164">
        <v>2</v>
      </c>
      <c r="G86" s="868"/>
      <c r="H86" s="1165"/>
      <c r="I86" s="1165"/>
      <c r="J86" s="1184" t="s">
        <v>85</v>
      </c>
      <c r="K86" s="1168">
        <v>10356000</v>
      </c>
      <c r="L86" s="1168">
        <v>2791000</v>
      </c>
      <c r="M86" s="1168">
        <v>13147000</v>
      </c>
      <c r="N86" s="1166">
        <v>10356000</v>
      </c>
      <c r="O86" s="1166">
        <v>2791000</v>
      </c>
      <c r="P86" s="1171">
        <v>13147000</v>
      </c>
    </row>
    <row r="87" spans="1:29" ht="25.5" x14ac:dyDescent="0.25">
      <c r="A87" s="1170"/>
      <c r="B87" s="1164"/>
      <c r="C87" s="1164"/>
      <c r="D87" s="1164"/>
      <c r="E87" s="1164"/>
      <c r="F87" s="1164">
        <v>3</v>
      </c>
      <c r="G87" s="868"/>
      <c r="H87" s="1165"/>
      <c r="I87" s="1165"/>
      <c r="J87" s="1184" t="s">
        <v>86</v>
      </c>
      <c r="K87" s="1168">
        <v>41590979</v>
      </c>
      <c r="L87" s="1168">
        <v>11731764</v>
      </c>
      <c r="M87" s="1168">
        <v>53322743</v>
      </c>
      <c r="N87" s="1166">
        <v>41590979</v>
      </c>
      <c r="O87" s="1166">
        <v>11731764</v>
      </c>
      <c r="P87" s="1171">
        <v>53322743</v>
      </c>
    </row>
    <row r="88" spans="1:29" x14ac:dyDescent="0.25">
      <c r="A88" s="1170"/>
      <c r="B88" s="1164"/>
      <c r="C88" s="1164"/>
      <c r="D88" s="1164"/>
      <c r="E88" s="1164"/>
      <c r="F88" s="1164">
        <v>4</v>
      </c>
      <c r="G88" s="868"/>
      <c r="H88" s="1165"/>
      <c r="I88" s="1165"/>
      <c r="J88" s="1184" t="s">
        <v>87</v>
      </c>
      <c r="K88" s="1168">
        <v>15201000</v>
      </c>
      <c r="L88" s="1168">
        <v>4104000</v>
      </c>
      <c r="M88" s="1168">
        <v>19305000</v>
      </c>
      <c r="N88" s="1166">
        <v>15201000</v>
      </c>
      <c r="O88" s="1166">
        <v>4104000</v>
      </c>
      <c r="P88" s="1171">
        <v>19305000</v>
      </c>
    </row>
    <row r="89" spans="1:29" x14ac:dyDescent="0.25">
      <c r="A89" s="1170"/>
      <c r="B89" s="1164"/>
      <c r="C89" s="1164"/>
      <c r="D89" s="1164"/>
      <c r="E89" s="1164"/>
      <c r="F89" s="1164">
        <v>5</v>
      </c>
      <c r="G89" s="868"/>
      <c r="H89" s="1165"/>
      <c r="I89" s="1165"/>
      <c r="J89" s="1184" t="s">
        <v>88</v>
      </c>
      <c r="K89" s="1168">
        <v>61557000</v>
      </c>
      <c r="L89" s="1168">
        <v>14716000</v>
      </c>
      <c r="M89" s="1168">
        <v>76273000</v>
      </c>
      <c r="N89" s="1166">
        <v>61557000</v>
      </c>
      <c r="O89" s="1166">
        <v>14716000</v>
      </c>
      <c r="P89" s="1171">
        <v>76273000</v>
      </c>
    </row>
    <row r="90" spans="1:29" x14ac:dyDescent="0.25">
      <c r="A90" s="1170"/>
      <c r="B90" s="1164"/>
      <c r="C90" s="1164"/>
      <c r="D90" s="1164"/>
      <c r="E90" s="1164"/>
      <c r="F90" s="1164">
        <v>6</v>
      </c>
      <c r="G90" s="868"/>
      <c r="H90" s="1165"/>
      <c r="I90" s="1165"/>
      <c r="J90" s="1199" t="s">
        <v>89</v>
      </c>
      <c r="K90" s="1168">
        <v>42561024</v>
      </c>
      <c r="L90" s="1168">
        <v>11404976</v>
      </c>
      <c r="M90" s="1168">
        <v>53966000</v>
      </c>
      <c r="N90" s="1166">
        <v>42561024</v>
      </c>
      <c r="O90" s="1166">
        <v>11404976</v>
      </c>
      <c r="P90" s="1171">
        <v>53966000</v>
      </c>
      <c r="R90" s="866"/>
      <c r="S90" s="866"/>
    </row>
    <row r="91" spans="1:29" s="15" customFormat="1" ht="25.5" x14ac:dyDescent="0.25">
      <c r="A91" s="17"/>
      <c r="B91" s="18"/>
      <c r="C91" s="18"/>
      <c r="D91" s="18"/>
      <c r="E91" s="18"/>
      <c r="F91" s="18"/>
      <c r="G91" s="886"/>
      <c r="H91" s="886"/>
      <c r="I91" s="886"/>
      <c r="J91" s="904" t="s">
        <v>90</v>
      </c>
      <c r="K91" s="898">
        <v>291947003</v>
      </c>
      <c r="L91" s="898">
        <v>44747740</v>
      </c>
      <c r="M91" s="888">
        <v>336694743</v>
      </c>
      <c r="N91" s="898">
        <v>291947003</v>
      </c>
      <c r="O91" s="898">
        <v>44747740</v>
      </c>
      <c r="P91" s="890">
        <v>336694743</v>
      </c>
      <c r="Q91" s="891"/>
      <c r="R91" s="1169"/>
      <c r="S91" s="1169"/>
      <c r="T91" s="1189"/>
      <c r="U91" s="1189"/>
      <c r="V91" s="1189"/>
      <c r="W91" s="1189"/>
      <c r="X91" s="1189"/>
      <c r="Y91" s="1189"/>
      <c r="Z91" s="1189"/>
      <c r="AA91" s="1189"/>
      <c r="AB91" s="1189"/>
      <c r="AC91" s="1189"/>
    </row>
    <row r="92" spans="1:29" x14ac:dyDescent="0.25">
      <c r="A92" s="1170"/>
      <c r="B92" s="1164"/>
      <c r="C92" s="1164"/>
      <c r="D92" s="1164"/>
      <c r="E92" s="1164"/>
      <c r="F92" s="1164">
        <v>7</v>
      </c>
      <c r="G92" s="1165"/>
      <c r="H92" s="1165"/>
      <c r="I92" s="1165"/>
      <c r="J92" s="1184" t="s">
        <v>91</v>
      </c>
      <c r="K92" s="1168">
        <v>71000000</v>
      </c>
      <c r="L92" s="1168">
        <v>19170000</v>
      </c>
      <c r="M92" s="1168">
        <v>90170000</v>
      </c>
      <c r="N92" s="1166">
        <v>71000000</v>
      </c>
      <c r="O92" s="1166">
        <v>19170000</v>
      </c>
      <c r="P92" s="1171">
        <v>90170000</v>
      </c>
    </row>
    <row r="93" spans="1:29" x14ac:dyDescent="0.25">
      <c r="A93" s="1170"/>
      <c r="B93" s="1164"/>
      <c r="C93" s="1164"/>
      <c r="D93" s="1164"/>
      <c r="E93" s="1164"/>
      <c r="F93" s="1164">
        <v>8</v>
      </c>
      <c r="G93" s="1165"/>
      <c r="H93" s="1165"/>
      <c r="I93" s="1165"/>
      <c r="J93" s="1184" t="s">
        <v>92</v>
      </c>
      <c r="K93" s="1168">
        <v>40750000</v>
      </c>
      <c r="L93" s="1168">
        <v>11002500</v>
      </c>
      <c r="M93" s="1168">
        <v>51752500</v>
      </c>
      <c r="N93" s="1166">
        <v>40750000</v>
      </c>
      <c r="O93" s="1166">
        <v>11002500</v>
      </c>
      <c r="P93" s="1171">
        <v>51752500</v>
      </c>
    </row>
    <row r="94" spans="1:29" x14ac:dyDescent="0.25">
      <c r="A94" s="1191"/>
      <c r="B94" s="1164"/>
      <c r="C94" s="1192"/>
      <c r="D94" s="1192"/>
      <c r="E94" s="1192"/>
      <c r="F94" s="1164">
        <v>9</v>
      </c>
      <c r="G94" s="908"/>
      <c r="H94" s="1193"/>
      <c r="I94" s="1193"/>
      <c r="J94" s="1194" t="s">
        <v>93</v>
      </c>
      <c r="K94" s="1197">
        <v>71453889</v>
      </c>
      <c r="L94" s="1197">
        <v>19292549</v>
      </c>
      <c r="M94" s="1197">
        <v>90746438</v>
      </c>
      <c r="N94" s="1195">
        <v>71453889</v>
      </c>
      <c r="O94" s="1195">
        <v>19292549</v>
      </c>
      <c r="P94" s="1196">
        <v>90746438</v>
      </c>
    </row>
    <row r="95" spans="1:29" ht="25.5" x14ac:dyDescent="0.25">
      <c r="A95" s="1191"/>
      <c r="B95" s="1164"/>
      <c r="C95" s="1192"/>
      <c r="D95" s="1192"/>
      <c r="E95" s="1192"/>
      <c r="F95" s="1164">
        <v>10</v>
      </c>
      <c r="G95" s="908"/>
      <c r="H95" s="1193"/>
      <c r="I95" s="1193"/>
      <c r="J95" s="1194" t="s">
        <v>1187</v>
      </c>
      <c r="K95" s="1197">
        <v>0</v>
      </c>
      <c r="L95" s="1197">
        <v>9607436</v>
      </c>
      <c r="M95" s="1197">
        <v>9607436</v>
      </c>
      <c r="N95" s="1195">
        <v>0</v>
      </c>
      <c r="O95" s="1195">
        <v>9607436</v>
      </c>
      <c r="P95" s="1196">
        <v>9607436</v>
      </c>
    </row>
    <row r="96" spans="1:29" ht="25.5" x14ac:dyDescent="0.25">
      <c r="A96" s="1191"/>
      <c r="B96" s="1164"/>
      <c r="C96" s="1192"/>
      <c r="D96" s="1192"/>
      <c r="E96" s="1192"/>
      <c r="F96" s="1164">
        <v>11</v>
      </c>
      <c r="G96" s="908"/>
      <c r="H96" s="1193"/>
      <c r="I96" s="1193"/>
      <c r="J96" s="1194" t="s">
        <v>604</v>
      </c>
      <c r="K96" s="1197">
        <v>0</v>
      </c>
      <c r="L96" s="1197">
        <v>83316060</v>
      </c>
      <c r="M96" s="1197">
        <v>83316060</v>
      </c>
      <c r="N96" s="1195">
        <v>0</v>
      </c>
      <c r="O96" s="1195">
        <v>83316060</v>
      </c>
      <c r="P96" s="1196">
        <v>83316060</v>
      </c>
    </row>
    <row r="97" spans="1:29" ht="22.5" customHeight="1" x14ac:dyDescent="0.25">
      <c r="A97" s="1191"/>
      <c r="B97" s="1164"/>
      <c r="C97" s="1192"/>
      <c r="D97" s="1192"/>
      <c r="E97" s="1192"/>
      <c r="F97" s="1164">
        <v>12</v>
      </c>
      <c r="G97" s="908"/>
      <c r="H97" s="1193"/>
      <c r="I97" s="1193"/>
      <c r="J97" s="1194" t="s">
        <v>603</v>
      </c>
      <c r="K97" s="1197">
        <v>0</v>
      </c>
      <c r="L97" s="1197">
        <v>646277119</v>
      </c>
      <c r="M97" s="1197">
        <v>646277119</v>
      </c>
      <c r="N97" s="1195">
        <v>0</v>
      </c>
      <c r="O97" s="1195">
        <v>646277119</v>
      </c>
      <c r="P97" s="1196">
        <v>646277119</v>
      </c>
    </row>
    <row r="98" spans="1:29" ht="27" customHeight="1" x14ac:dyDescent="0.25">
      <c r="A98" s="1170"/>
      <c r="B98" s="1164"/>
      <c r="C98" s="1164"/>
      <c r="D98" s="1164"/>
      <c r="E98" s="1164"/>
      <c r="F98" s="1164">
        <v>13</v>
      </c>
      <c r="G98" s="868"/>
      <c r="H98" s="1165"/>
      <c r="I98" s="1165"/>
      <c r="J98" s="1184" t="s">
        <v>94</v>
      </c>
      <c r="K98" s="1168">
        <v>64687924</v>
      </c>
      <c r="L98" s="1168">
        <v>10797267</v>
      </c>
      <c r="M98" s="1168">
        <v>75485191</v>
      </c>
      <c r="N98" s="1166">
        <v>64687924</v>
      </c>
      <c r="O98" s="1166">
        <v>10797267</v>
      </c>
      <c r="P98" s="1171">
        <v>75485191</v>
      </c>
      <c r="R98" s="891"/>
      <c r="S98" s="891"/>
    </row>
    <row r="99" spans="1:29" ht="24" customHeight="1" x14ac:dyDescent="0.25">
      <c r="A99" s="1191"/>
      <c r="B99" s="1192"/>
      <c r="C99" s="1192"/>
      <c r="D99" s="1164"/>
      <c r="E99" s="21"/>
      <c r="F99" s="1164"/>
      <c r="G99" s="912"/>
      <c r="H99" s="913"/>
      <c r="I99" s="913"/>
      <c r="J99" s="914" t="s">
        <v>95</v>
      </c>
      <c r="K99" s="1188">
        <v>4680000</v>
      </c>
      <c r="L99" s="1188">
        <v>320000</v>
      </c>
      <c r="M99" s="888">
        <v>5000000</v>
      </c>
      <c r="N99" s="915">
        <v>4680000</v>
      </c>
      <c r="O99" s="915">
        <v>320000</v>
      </c>
      <c r="P99" s="890">
        <v>5000000</v>
      </c>
      <c r="Q99" s="891"/>
      <c r="R99" s="866"/>
      <c r="S99" s="866"/>
    </row>
    <row r="100" spans="1:29" s="15" customFormat="1" ht="24" customHeight="1" x14ac:dyDescent="0.25">
      <c r="A100" s="16">
        <v>5</v>
      </c>
      <c r="B100" s="14"/>
      <c r="C100" s="14"/>
      <c r="D100" s="18"/>
      <c r="E100" s="18">
        <v>5</v>
      </c>
      <c r="F100" s="18"/>
      <c r="G100" s="886" t="s">
        <v>14</v>
      </c>
      <c r="H100" s="886"/>
      <c r="I100" s="886"/>
      <c r="J100" s="892"/>
      <c r="K100" s="894">
        <v>36308129</v>
      </c>
      <c r="L100" s="894">
        <v>6020915</v>
      </c>
      <c r="M100" s="893">
        <v>42329044</v>
      </c>
      <c r="N100" s="894">
        <v>51108129</v>
      </c>
      <c r="O100" s="894">
        <v>6020915</v>
      </c>
      <c r="P100" s="895">
        <v>57129044</v>
      </c>
      <c r="Q100" s="866"/>
      <c r="R100" s="1169"/>
      <c r="S100" s="1169"/>
      <c r="T100" s="1189"/>
      <c r="U100" s="1189"/>
      <c r="V100" s="1189"/>
      <c r="W100" s="1189"/>
      <c r="X100" s="1189"/>
      <c r="Y100" s="1189"/>
      <c r="Z100" s="1189"/>
      <c r="AA100" s="1189"/>
      <c r="AB100" s="1189"/>
      <c r="AC100" s="1189"/>
    </row>
    <row r="101" spans="1:29" ht="24" customHeight="1" x14ac:dyDescent="0.25">
      <c r="A101" s="1170"/>
      <c r="B101" s="1164"/>
      <c r="C101" s="1164"/>
      <c r="D101" s="1164"/>
      <c r="E101" s="1164"/>
      <c r="F101" s="1164">
        <v>1</v>
      </c>
      <c r="G101" s="1165"/>
      <c r="H101" s="1165"/>
      <c r="I101" s="1165"/>
      <c r="J101" s="1184" t="s">
        <v>96</v>
      </c>
      <c r="K101" s="1168">
        <v>33395945</v>
      </c>
      <c r="L101" s="1168">
        <v>6020915</v>
      </c>
      <c r="M101" s="1168">
        <v>39416860</v>
      </c>
      <c r="N101" s="1166">
        <v>48195945</v>
      </c>
      <c r="O101" s="1166">
        <v>6020915</v>
      </c>
      <c r="P101" s="1171">
        <v>54216860</v>
      </c>
    </row>
    <row r="102" spans="1:29" ht="24" customHeight="1" x14ac:dyDescent="0.25">
      <c r="A102" s="1170"/>
      <c r="B102" s="1164"/>
      <c r="C102" s="1164"/>
      <c r="D102" s="1164"/>
      <c r="E102" s="1164"/>
      <c r="F102" s="1164">
        <v>2</v>
      </c>
      <c r="G102" s="1165"/>
      <c r="H102" s="1165"/>
      <c r="I102" s="1165"/>
      <c r="J102" s="1184" t="s">
        <v>97</v>
      </c>
      <c r="K102" s="1168">
        <v>2912184</v>
      </c>
      <c r="L102" s="1168">
        <v>0</v>
      </c>
      <c r="M102" s="1168">
        <v>2912184</v>
      </c>
      <c r="N102" s="1166">
        <v>2912184</v>
      </c>
      <c r="O102" s="1166">
        <v>0</v>
      </c>
      <c r="P102" s="1171">
        <v>2912184</v>
      </c>
      <c r="R102" s="866"/>
      <c r="S102" s="866"/>
    </row>
    <row r="103" spans="1:29" s="15" customFormat="1" ht="24" customHeight="1" x14ac:dyDescent="0.25">
      <c r="A103" s="22">
        <v>6</v>
      </c>
      <c r="B103" s="23"/>
      <c r="C103" s="23"/>
      <c r="D103" s="23"/>
      <c r="E103" s="23">
        <v>6</v>
      </c>
      <c r="F103" s="23"/>
      <c r="G103" s="916" t="s">
        <v>98</v>
      </c>
      <c r="H103" s="916"/>
      <c r="I103" s="916"/>
      <c r="J103" s="917"/>
      <c r="K103" s="918">
        <v>48059000</v>
      </c>
      <c r="L103" s="918">
        <v>0</v>
      </c>
      <c r="M103" s="919">
        <v>48059000</v>
      </c>
      <c r="N103" s="918">
        <v>50059000</v>
      </c>
      <c r="O103" s="918">
        <v>0</v>
      </c>
      <c r="P103" s="920">
        <v>50059000</v>
      </c>
      <c r="Q103" s="866"/>
      <c r="R103" s="1169"/>
      <c r="S103" s="1169"/>
      <c r="T103" s="1189"/>
      <c r="U103" s="1189"/>
      <c r="V103" s="1189"/>
      <c r="W103" s="1189"/>
      <c r="X103" s="1189"/>
      <c r="Y103" s="1189"/>
      <c r="Z103" s="1189"/>
      <c r="AA103" s="1189"/>
      <c r="AB103" s="1189"/>
      <c r="AC103" s="1189"/>
    </row>
    <row r="104" spans="1:29" s="15" customFormat="1" ht="24" customHeight="1" x14ac:dyDescent="0.25">
      <c r="A104" s="1170"/>
      <c r="B104" s="1164"/>
      <c r="C104" s="1164"/>
      <c r="D104" s="1164"/>
      <c r="E104" s="1164"/>
      <c r="F104" s="1164">
        <v>1</v>
      </c>
      <c r="G104" s="1165"/>
      <c r="H104" s="1165"/>
      <c r="I104" s="1165"/>
      <c r="J104" s="1184" t="s">
        <v>99</v>
      </c>
      <c r="K104" s="1166">
        <v>47636060</v>
      </c>
      <c r="L104" s="1166">
        <v>0</v>
      </c>
      <c r="M104" s="1168">
        <v>47636060</v>
      </c>
      <c r="N104" s="1166">
        <v>47636060</v>
      </c>
      <c r="O104" s="1166">
        <v>0</v>
      </c>
      <c r="P104" s="1171">
        <v>47636060</v>
      </c>
      <c r="Q104" s="1169"/>
      <c r="R104" s="1169"/>
      <c r="S104" s="1169"/>
      <c r="T104" s="1189"/>
      <c r="U104" s="1189"/>
      <c r="V104" s="1189"/>
      <c r="W104" s="1189"/>
      <c r="X104" s="1189"/>
      <c r="Y104" s="1189"/>
      <c r="Z104" s="1189"/>
      <c r="AA104" s="1189"/>
      <c r="AB104" s="1189"/>
      <c r="AC104" s="1189"/>
    </row>
    <row r="105" spans="1:29" s="15" customFormat="1" ht="14.25" customHeight="1" x14ac:dyDescent="0.25">
      <c r="A105" s="1176"/>
      <c r="B105" s="1172"/>
      <c r="C105" s="1172"/>
      <c r="D105" s="1172"/>
      <c r="E105" s="1172"/>
      <c r="F105" s="1172">
        <v>2</v>
      </c>
      <c r="G105" s="1165"/>
      <c r="H105" s="1177"/>
      <c r="I105" s="1177"/>
      <c r="J105" s="1180" t="s">
        <v>100</v>
      </c>
      <c r="K105" s="1166">
        <v>422940</v>
      </c>
      <c r="L105" s="1166">
        <v>0</v>
      </c>
      <c r="M105" s="1168">
        <v>422940</v>
      </c>
      <c r="N105" s="1166">
        <v>422940</v>
      </c>
      <c r="O105" s="1166">
        <v>0</v>
      </c>
      <c r="P105" s="1171">
        <v>422940</v>
      </c>
      <c r="Q105" s="1169"/>
      <c r="R105" s="866"/>
      <c r="S105" s="866"/>
      <c r="T105" s="1189"/>
      <c r="U105" s="1189"/>
      <c r="V105" s="1189"/>
      <c r="W105" s="1189"/>
      <c r="X105" s="1189"/>
      <c r="Y105" s="1189"/>
      <c r="Z105" s="1189"/>
      <c r="AA105" s="1189"/>
      <c r="AB105" s="1189"/>
      <c r="AC105" s="1189"/>
    </row>
    <row r="106" spans="1:29" s="15" customFormat="1" ht="36" customHeight="1" x14ac:dyDescent="0.25">
      <c r="A106" s="1176"/>
      <c r="B106" s="1172"/>
      <c r="C106" s="1172"/>
      <c r="D106" s="1172"/>
      <c r="E106" s="1172"/>
      <c r="F106" s="1172">
        <v>3</v>
      </c>
      <c r="G106" s="1165"/>
      <c r="H106" s="1177"/>
      <c r="I106" s="1177"/>
      <c r="J106" s="1180" t="s">
        <v>1313</v>
      </c>
      <c r="K106" s="1174">
        <v>0</v>
      </c>
      <c r="L106" s="1174">
        <v>0</v>
      </c>
      <c r="M106" s="1173">
        <v>0</v>
      </c>
      <c r="N106" s="1166">
        <v>2000000</v>
      </c>
      <c r="O106" s="1166">
        <v>0</v>
      </c>
      <c r="P106" s="1171">
        <v>2000000</v>
      </c>
      <c r="Q106" s="1169"/>
      <c r="R106" s="866"/>
      <c r="S106" s="866"/>
      <c r="T106" s="1189"/>
      <c r="U106" s="1189"/>
      <c r="V106" s="1189"/>
      <c r="W106" s="1189"/>
      <c r="X106" s="1189"/>
      <c r="Y106" s="1189"/>
      <c r="Z106" s="1189"/>
      <c r="AA106" s="1189"/>
      <c r="AB106" s="1189"/>
      <c r="AC106" s="1189"/>
    </row>
    <row r="107" spans="1:29" ht="16.5" customHeight="1" x14ac:dyDescent="0.25">
      <c r="A107" s="17">
        <v>7</v>
      </c>
      <c r="B107" s="18"/>
      <c r="C107" s="18"/>
      <c r="D107" s="18"/>
      <c r="E107" s="18">
        <v>7</v>
      </c>
      <c r="F107" s="18"/>
      <c r="G107" s="916" t="s">
        <v>101</v>
      </c>
      <c r="H107" s="886"/>
      <c r="I107" s="886"/>
      <c r="J107" s="892"/>
      <c r="K107" s="894">
        <v>109000000</v>
      </c>
      <c r="L107" s="894">
        <v>0</v>
      </c>
      <c r="M107" s="893">
        <v>109000000</v>
      </c>
      <c r="N107" s="894">
        <v>109000000</v>
      </c>
      <c r="O107" s="894">
        <v>0</v>
      </c>
      <c r="P107" s="895">
        <v>109000000</v>
      </c>
      <c r="Q107" s="866"/>
    </row>
    <row r="108" spans="1:29" ht="25.5" x14ac:dyDescent="0.25">
      <c r="A108" s="1170"/>
      <c r="B108" s="1164"/>
      <c r="C108" s="1164"/>
      <c r="D108" s="1164"/>
      <c r="E108" s="1164"/>
      <c r="F108" s="1164">
        <v>1</v>
      </c>
      <c r="G108" s="1165"/>
      <c r="H108" s="1165"/>
      <c r="I108" s="1165"/>
      <c r="J108" s="1184" t="s">
        <v>102</v>
      </c>
      <c r="K108" s="1166">
        <v>6500000</v>
      </c>
      <c r="L108" s="1166">
        <v>0</v>
      </c>
      <c r="M108" s="1168">
        <v>6500000</v>
      </c>
      <c r="N108" s="1166">
        <v>6500000</v>
      </c>
      <c r="O108" s="1166">
        <v>0</v>
      </c>
      <c r="P108" s="1171">
        <v>6500000</v>
      </c>
    </row>
    <row r="109" spans="1:29" ht="25.5" x14ac:dyDescent="0.25">
      <c r="A109" s="1191"/>
      <c r="B109" s="1192"/>
      <c r="C109" s="1192"/>
      <c r="D109" s="1192"/>
      <c r="E109" s="1192"/>
      <c r="F109" s="1192">
        <v>2</v>
      </c>
      <c r="G109" s="1193"/>
      <c r="H109" s="1193"/>
      <c r="I109" s="1193"/>
      <c r="J109" s="1194" t="s">
        <v>103</v>
      </c>
      <c r="K109" s="1166">
        <v>2500000</v>
      </c>
      <c r="L109" s="1166">
        <v>0</v>
      </c>
      <c r="M109" s="1168">
        <v>2500000</v>
      </c>
      <c r="N109" s="1166">
        <v>2500000</v>
      </c>
      <c r="O109" s="1166">
        <v>0</v>
      </c>
      <c r="P109" s="1171">
        <v>2500000</v>
      </c>
      <c r="R109" s="866"/>
      <c r="S109" s="866"/>
    </row>
    <row r="110" spans="1:29" ht="29.25" customHeight="1" x14ac:dyDescent="0.25">
      <c r="A110" s="1191"/>
      <c r="B110" s="1192"/>
      <c r="C110" s="1192"/>
      <c r="D110" s="1192"/>
      <c r="E110" s="1192"/>
      <c r="F110" s="1192">
        <v>3</v>
      </c>
      <c r="G110" s="1193"/>
      <c r="H110" s="1193"/>
      <c r="I110" s="1193"/>
      <c r="J110" s="1194" t="s">
        <v>659</v>
      </c>
      <c r="K110" s="1166">
        <v>100000000</v>
      </c>
      <c r="L110" s="1166">
        <v>0</v>
      </c>
      <c r="M110" s="1168">
        <v>100000000</v>
      </c>
      <c r="N110" s="1166">
        <v>100000000</v>
      </c>
      <c r="O110" s="1166">
        <v>0</v>
      </c>
      <c r="P110" s="1171">
        <v>100000000</v>
      </c>
      <c r="R110" s="866"/>
      <c r="S110" s="866"/>
    </row>
    <row r="111" spans="1:29" ht="15.75" thickBot="1" x14ac:dyDescent="0.3">
      <c r="A111" s="24" t="s">
        <v>104</v>
      </c>
      <c r="B111" s="25"/>
      <c r="C111" s="25"/>
      <c r="D111" s="25"/>
      <c r="E111" s="25"/>
      <c r="F111" s="25"/>
      <c r="G111" s="921"/>
      <c r="H111" s="921"/>
      <c r="I111" s="921"/>
      <c r="J111" s="922"/>
      <c r="K111" s="923">
        <v>6000131529</v>
      </c>
      <c r="L111" s="923">
        <v>850231586</v>
      </c>
      <c r="M111" s="924">
        <v>6850363115</v>
      </c>
      <c r="N111" s="923">
        <v>6136013084</v>
      </c>
      <c r="O111" s="923">
        <v>850231586</v>
      </c>
      <c r="P111" s="925">
        <v>6986244670</v>
      </c>
      <c r="Q111" s="866"/>
      <c r="R111" s="926"/>
      <c r="S111" s="926"/>
    </row>
    <row r="112" spans="1:29" ht="15.75" thickTop="1" x14ac:dyDescent="0.25">
      <c r="A112" s="357" t="s">
        <v>105</v>
      </c>
      <c r="B112" s="358"/>
      <c r="C112" s="358"/>
      <c r="D112" s="358"/>
      <c r="E112" s="358"/>
      <c r="F112" s="358"/>
      <c r="G112" s="358"/>
      <c r="H112" s="358"/>
      <c r="I112" s="358"/>
      <c r="J112" s="358"/>
      <c r="K112" s="358"/>
      <c r="L112" s="358"/>
      <c r="M112" s="359"/>
      <c r="N112" s="358"/>
      <c r="O112" s="358"/>
      <c r="P112" s="359"/>
      <c r="Q112" s="901"/>
    </row>
    <row r="113" spans="1:29" ht="15" customHeight="1" x14ac:dyDescent="0.25">
      <c r="A113" s="1176"/>
      <c r="B113" s="1172"/>
      <c r="C113" s="1172"/>
      <c r="D113" s="1172"/>
      <c r="E113" s="1172"/>
      <c r="F113" s="1172">
        <v>1</v>
      </c>
      <c r="G113" s="886"/>
      <c r="H113" s="1177"/>
      <c r="I113" s="1177"/>
      <c r="J113" s="1184" t="s">
        <v>106</v>
      </c>
      <c r="K113" s="1173">
        <v>450000000</v>
      </c>
      <c r="L113" s="1166">
        <v>0</v>
      </c>
      <c r="M113" s="1173">
        <v>450000000</v>
      </c>
      <c r="N113" s="1166">
        <v>450000000</v>
      </c>
      <c r="O113" s="1166">
        <v>0</v>
      </c>
      <c r="P113" s="1175">
        <v>450000000</v>
      </c>
    </row>
    <row r="114" spans="1:29" x14ac:dyDescent="0.25">
      <c r="A114" s="1176"/>
      <c r="B114" s="1172"/>
      <c r="C114" s="1172"/>
      <c r="D114" s="1172"/>
      <c r="E114" s="1172"/>
      <c r="F114" s="1172">
        <v>2</v>
      </c>
      <c r="G114" s="886"/>
      <c r="H114" s="1177"/>
      <c r="I114" s="1177"/>
      <c r="J114" s="1184" t="s">
        <v>28</v>
      </c>
      <c r="K114" s="1173">
        <v>63071000</v>
      </c>
      <c r="L114" s="1174">
        <v>0</v>
      </c>
      <c r="M114" s="1173">
        <v>63071000</v>
      </c>
      <c r="N114" s="1174">
        <v>63071000</v>
      </c>
      <c r="O114" s="1174">
        <v>0</v>
      </c>
      <c r="P114" s="1175">
        <v>63071000</v>
      </c>
    </row>
    <row r="115" spans="1:29" x14ac:dyDescent="0.25">
      <c r="A115" s="1176"/>
      <c r="B115" s="1172"/>
      <c r="C115" s="1172"/>
      <c r="D115" s="1172"/>
      <c r="E115" s="1172"/>
      <c r="F115" s="1172">
        <v>3</v>
      </c>
      <c r="G115" s="886"/>
      <c r="H115" s="1177"/>
      <c r="I115" s="1177"/>
      <c r="J115" s="1184" t="s">
        <v>658</v>
      </c>
      <c r="K115" s="1173">
        <v>0</v>
      </c>
      <c r="L115" s="1174">
        <v>0</v>
      </c>
      <c r="M115" s="1173">
        <v>0</v>
      </c>
      <c r="N115" s="1174">
        <v>0</v>
      </c>
      <c r="O115" s="1174">
        <v>0</v>
      </c>
      <c r="P115" s="1175">
        <v>0</v>
      </c>
    </row>
    <row r="116" spans="1:29" x14ac:dyDescent="0.25">
      <c r="A116" s="1176"/>
      <c r="B116" s="1172"/>
      <c r="C116" s="1172"/>
      <c r="D116" s="1172"/>
      <c r="E116" s="1172"/>
      <c r="F116" s="1172">
        <v>4</v>
      </c>
      <c r="G116" s="886"/>
      <c r="H116" s="1177"/>
      <c r="I116" s="1177"/>
      <c r="J116" s="1184" t="s">
        <v>1036</v>
      </c>
      <c r="K116" s="1173">
        <v>3887988908</v>
      </c>
      <c r="L116" s="1174">
        <v>0</v>
      </c>
      <c r="M116" s="1173">
        <v>3887988908</v>
      </c>
      <c r="N116" s="1174">
        <v>3887988908</v>
      </c>
      <c r="O116" s="1174">
        <v>0</v>
      </c>
      <c r="P116" s="1175">
        <v>3887988908</v>
      </c>
    </row>
    <row r="117" spans="1:29" ht="25.5" x14ac:dyDescent="0.25">
      <c r="A117" s="1170"/>
      <c r="B117" s="1164"/>
      <c r="C117" s="1164"/>
      <c r="D117" s="1164"/>
      <c r="E117" s="1164">
        <v>11</v>
      </c>
      <c r="F117" s="1164"/>
      <c r="G117" s="1165"/>
      <c r="H117" s="1165"/>
      <c r="I117" s="1165">
        <v>1</v>
      </c>
      <c r="J117" s="1184" t="s">
        <v>107</v>
      </c>
      <c r="K117" s="1168">
        <v>215483518</v>
      </c>
      <c r="L117" s="1166">
        <v>0</v>
      </c>
      <c r="M117" s="1168">
        <v>215483518</v>
      </c>
      <c r="N117" s="1166">
        <v>215483518</v>
      </c>
      <c r="O117" s="1166">
        <v>0</v>
      </c>
      <c r="P117" s="1171">
        <v>215483518</v>
      </c>
    </row>
    <row r="118" spans="1:29" ht="25.5" x14ac:dyDescent="0.25">
      <c r="A118" s="1170"/>
      <c r="B118" s="1164"/>
      <c r="C118" s="1164"/>
      <c r="D118" s="1164"/>
      <c r="E118" s="1164">
        <v>11</v>
      </c>
      <c r="F118" s="1164"/>
      <c r="G118" s="1165"/>
      <c r="H118" s="1165"/>
      <c r="I118" s="1165">
        <v>2</v>
      </c>
      <c r="J118" s="1184" t="s">
        <v>108</v>
      </c>
      <c r="K118" s="1168">
        <v>403208791</v>
      </c>
      <c r="L118" s="1166">
        <v>0</v>
      </c>
      <c r="M118" s="1168">
        <v>403208791</v>
      </c>
      <c r="N118" s="1166">
        <v>403208791</v>
      </c>
      <c r="O118" s="1166">
        <v>0</v>
      </c>
      <c r="P118" s="1171">
        <v>403208791</v>
      </c>
    </row>
    <row r="119" spans="1:29" ht="25.5" x14ac:dyDescent="0.25">
      <c r="A119" s="1170"/>
      <c r="B119" s="1164"/>
      <c r="C119" s="1164"/>
      <c r="D119" s="1164"/>
      <c r="E119" s="1164">
        <v>12</v>
      </c>
      <c r="F119" s="1164"/>
      <c r="G119" s="1165"/>
      <c r="H119" s="1165"/>
      <c r="I119" s="1165">
        <v>3</v>
      </c>
      <c r="J119" s="1184" t="s">
        <v>606</v>
      </c>
      <c r="K119" s="1168">
        <v>3199040235</v>
      </c>
      <c r="L119" s="1166">
        <v>0</v>
      </c>
      <c r="M119" s="1168">
        <v>3199040235</v>
      </c>
      <c r="N119" s="1166">
        <v>3199040235</v>
      </c>
      <c r="O119" s="1166">
        <v>0</v>
      </c>
      <c r="P119" s="1171">
        <v>3199040235</v>
      </c>
    </row>
    <row r="120" spans="1:29" ht="12.75" customHeight="1" x14ac:dyDescent="0.25">
      <c r="A120" s="1170"/>
      <c r="B120" s="1164"/>
      <c r="C120" s="1164"/>
      <c r="D120" s="1164"/>
      <c r="E120" s="1164">
        <v>12</v>
      </c>
      <c r="F120" s="1164"/>
      <c r="G120" s="1165"/>
      <c r="H120" s="1165"/>
      <c r="I120" s="1165">
        <v>4</v>
      </c>
      <c r="J120" s="1184" t="s">
        <v>109</v>
      </c>
      <c r="K120" s="1168">
        <v>70256364</v>
      </c>
      <c r="L120" s="1166">
        <v>0</v>
      </c>
      <c r="M120" s="1168">
        <v>70256364</v>
      </c>
      <c r="N120" s="1166">
        <v>70256364</v>
      </c>
      <c r="O120" s="1166">
        <v>0</v>
      </c>
      <c r="P120" s="1171">
        <v>70256364</v>
      </c>
    </row>
    <row r="121" spans="1:29" ht="12.75" customHeight="1" x14ac:dyDescent="0.25">
      <c r="A121" s="1170"/>
      <c r="B121" s="1164"/>
      <c r="C121" s="1164"/>
      <c r="D121" s="1164"/>
      <c r="E121" s="1164">
        <v>12</v>
      </c>
      <c r="F121" s="1164">
        <v>5</v>
      </c>
      <c r="G121" s="1165"/>
      <c r="H121" s="1165"/>
      <c r="I121" s="1165"/>
      <c r="J121" s="1184" t="s">
        <v>1037</v>
      </c>
      <c r="K121" s="1168">
        <v>1111071674</v>
      </c>
      <c r="L121" s="1166">
        <v>0</v>
      </c>
      <c r="M121" s="1168">
        <v>1111071674</v>
      </c>
      <c r="N121" s="1166">
        <v>1111071674</v>
      </c>
      <c r="O121" s="1166">
        <v>0</v>
      </c>
      <c r="P121" s="1171">
        <v>1111071674</v>
      </c>
    </row>
    <row r="122" spans="1:29" ht="12.75" customHeight="1" x14ac:dyDescent="0.25">
      <c r="A122" s="1170"/>
      <c r="B122" s="1164"/>
      <c r="C122" s="1164"/>
      <c r="D122" s="1164"/>
      <c r="E122" s="1164"/>
      <c r="F122" s="1164">
        <v>6</v>
      </c>
      <c r="G122" s="1165"/>
      <c r="H122" s="1165"/>
      <c r="I122" s="1165"/>
      <c r="J122" s="1184" t="s">
        <v>34</v>
      </c>
      <c r="K122" s="1166">
        <v>0</v>
      </c>
      <c r="L122" s="1166">
        <v>0</v>
      </c>
      <c r="M122" s="1168">
        <v>0</v>
      </c>
      <c r="N122" s="1166">
        <v>0</v>
      </c>
      <c r="O122" s="1166">
        <v>0</v>
      </c>
      <c r="P122" s="1171">
        <v>0</v>
      </c>
      <c r="R122" s="866"/>
      <c r="S122" s="866"/>
    </row>
    <row r="123" spans="1:29" ht="13.5" thickBot="1" x14ac:dyDescent="0.3">
      <c r="A123" s="26" t="s">
        <v>110</v>
      </c>
      <c r="B123" s="27"/>
      <c r="C123" s="27"/>
      <c r="D123" s="27"/>
      <c r="E123" s="27"/>
      <c r="F123" s="27"/>
      <c r="G123" s="927"/>
      <c r="H123" s="927"/>
      <c r="I123" s="927"/>
      <c r="J123" s="928"/>
      <c r="K123" s="931">
        <v>5512131582</v>
      </c>
      <c r="L123" s="929">
        <v>0</v>
      </c>
      <c r="M123" s="930">
        <v>5512131582</v>
      </c>
      <c r="N123" s="929">
        <v>5512131582</v>
      </c>
      <c r="O123" s="929">
        <v>0</v>
      </c>
      <c r="P123" s="932">
        <v>5512131582</v>
      </c>
      <c r="Q123" s="866"/>
      <c r="R123" s="866"/>
      <c r="S123" s="866"/>
    </row>
    <row r="124" spans="1:29" ht="15.75" thickBot="1" x14ac:dyDescent="0.3">
      <c r="A124" s="364"/>
      <c r="B124" s="365"/>
      <c r="C124" s="365"/>
      <c r="D124" s="365"/>
      <c r="E124" s="365"/>
      <c r="F124" s="365"/>
      <c r="G124" s="365"/>
      <c r="H124" s="365"/>
      <c r="I124" s="365"/>
      <c r="J124" s="365"/>
      <c r="K124" s="931"/>
      <c r="L124" s="931"/>
      <c r="M124" s="930"/>
      <c r="N124" s="931"/>
      <c r="O124" s="931"/>
      <c r="P124" s="932"/>
      <c r="Q124" s="866"/>
      <c r="R124" s="866"/>
      <c r="S124" s="866"/>
    </row>
    <row r="125" spans="1:29" ht="21" customHeight="1" thickBot="1" x14ac:dyDescent="0.3">
      <c r="A125" s="933" t="s">
        <v>111</v>
      </c>
      <c r="B125" s="934"/>
      <c r="C125" s="934"/>
      <c r="D125" s="934"/>
      <c r="E125" s="934"/>
      <c r="F125" s="934"/>
      <c r="G125" s="934"/>
      <c r="H125" s="934"/>
      <c r="I125" s="934"/>
      <c r="J125" s="935"/>
      <c r="K125" s="936">
        <v>13539277615</v>
      </c>
      <c r="L125" s="936">
        <v>865626353</v>
      </c>
      <c r="M125" s="937">
        <v>14404903968</v>
      </c>
      <c r="N125" s="936">
        <v>13674582023</v>
      </c>
      <c r="O125" s="936">
        <v>865470523</v>
      </c>
      <c r="P125" s="938">
        <v>14540052546</v>
      </c>
      <c r="Q125" s="926"/>
    </row>
    <row r="126" spans="1:29" s="28" customFormat="1" ht="12.75" customHeight="1" thickTop="1" x14ac:dyDescent="0.25">
      <c r="A126" s="1161"/>
      <c r="B126" s="1161"/>
      <c r="C126" s="1161"/>
      <c r="D126" s="1161"/>
      <c r="E126" s="1161"/>
      <c r="F126" s="1161"/>
      <c r="G126" s="1161"/>
      <c r="H126" s="1161"/>
      <c r="I126" s="1161"/>
      <c r="J126" s="1200"/>
      <c r="K126" s="1169"/>
      <c r="L126" s="1169"/>
      <c r="M126" s="1169"/>
      <c r="N126" s="1169"/>
      <c r="O126" s="1169"/>
      <c r="P126" s="1169"/>
      <c r="Q126" s="1169"/>
      <c r="R126" s="1169"/>
      <c r="S126" s="1169"/>
      <c r="T126" s="1189"/>
      <c r="U126" s="1189"/>
      <c r="V126" s="1189"/>
      <c r="W126" s="1189"/>
      <c r="X126" s="1189"/>
      <c r="Y126" s="1189"/>
      <c r="Z126" s="1189"/>
      <c r="AA126" s="1189"/>
      <c r="AB126" s="1189"/>
      <c r="AC126" s="1189"/>
    </row>
    <row r="127" spans="1:29" x14ac:dyDescent="0.25">
      <c r="K127" s="1169"/>
      <c r="L127" s="1169"/>
      <c r="N127" s="1169"/>
      <c r="O127" s="1169"/>
    </row>
    <row r="128" spans="1:29" s="1201" customFormat="1" ht="23.25" customHeight="1" x14ac:dyDescent="0.25">
      <c r="A128" s="1161"/>
      <c r="B128" s="1161"/>
      <c r="C128" s="1161"/>
      <c r="D128" s="1161"/>
      <c r="E128" s="1161"/>
      <c r="F128" s="1161"/>
      <c r="G128" s="1161"/>
      <c r="H128" s="1161"/>
      <c r="I128" s="1161"/>
      <c r="K128" s="1169"/>
      <c r="L128" s="1169"/>
      <c r="M128" s="1169"/>
      <c r="N128" s="1169"/>
      <c r="O128" s="1169"/>
      <c r="P128" s="1169"/>
      <c r="Q128" s="1169"/>
      <c r="R128" s="1169"/>
      <c r="S128" s="1169"/>
      <c r="T128" s="1189"/>
      <c r="U128" s="1189"/>
      <c r="V128" s="1189"/>
      <c r="W128" s="1189"/>
      <c r="X128" s="1189"/>
      <c r="Y128" s="1189"/>
      <c r="Z128" s="1189"/>
      <c r="AA128" s="1189"/>
      <c r="AB128" s="1189"/>
      <c r="AC128" s="1189"/>
    </row>
    <row r="129" spans="1:29" x14ac:dyDescent="0.25">
      <c r="J129" s="1161"/>
      <c r="K129" s="1169"/>
      <c r="L129" s="1169"/>
      <c r="N129" s="1169"/>
      <c r="O129" s="1169"/>
    </row>
    <row r="130" spans="1:29" s="29" customFormat="1" ht="14.25" x14ac:dyDescent="0.25">
      <c r="A130" s="1161"/>
      <c r="B130" s="1161"/>
      <c r="C130" s="1161"/>
      <c r="D130" s="1161"/>
      <c r="E130" s="1161"/>
      <c r="F130" s="1161"/>
      <c r="G130" s="1161"/>
      <c r="H130" s="1161"/>
      <c r="I130" s="1161"/>
      <c r="K130" s="1169"/>
      <c r="L130" s="1169"/>
      <c r="M130" s="1169"/>
      <c r="N130" s="1169"/>
      <c r="O130" s="1169"/>
      <c r="P130" s="1169"/>
      <c r="Q130" s="1169"/>
      <c r="R130" s="1169"/>
      <c r="S130" s="1169"/>
      <c r="T130" s="1327"/>
      <c r="U130" s="1327"/>
      <c r="V130" s="1327"/>
      <c r="W130" s="1327"/>
      <c r="X130" s="1327"/>
      <c r="Y130" s="1327"/>
      <c r="Z130" s="1327"/>
      <c r="AA130" s="1327"/>
      <c r="AB130" s="1327"/>
      <c r="AC130" s="1327"/>
    </row>
    <row r="131" spans="1:29" s="1200" customFormat="1" x14ac:dyDescent="0.25">
      <c r="K131" s="1169"/>
      <c r="L131" s="1169"/>
      <c r="M131" s="1169"/>
      <c r="N131" s="1169"/>
      <c r="O131" s="1169"/>
      <c r="P131" s="1169"/>
      <c r="Q131" s="1169"/>
      <c r="R131" s="1169"/>
      <c r="S131" s="1169"/>
      <c r="T131" s="1189"/>
      <c r="U131" s="1189"/>
      <c r="V131" s="1189"/>
      <c r="W131" s="1189"/>
      <c r="X131" s="1189"/>
      <c r="Y131" s="1189"/>
      <c r="Z131" s="1189"/>
      <c r="AA131" s="1189"/>
      <c r="AB131" s="1189"/>
      <c r="AC131" s="1189"/>
    </row>
    <row r="132" spans="1:29" s="1200" customFormat="1" x14ac:dyDescent="0.25">
      <c r="K132" s="1169"/>
      <c r="L132" s="1169"/>
      <c r="M132" s="1169"/>
      <c r="N132" s="1169"/>
      <c r="O132" s="1169"/>
      <c r="P132" s="1169"/>
      <c r="Q132" s="1169"/>
      <c r="R132" s="1169"/>
      <c r="S132" s="1169"/>
      <c r="T132" s="1189"/>
      <c r="U132" s="1189"/>
      <c r="V132" s="1189"/>
      <c r="W132" s="1189"/>
      <c r="X132" s="1189"/>
      <c r="Y132" s="1189"/>
      <c r="Z132" s="1189"/>
      <c r="AA132" s="1189"/>
      <c r="AB132" s="1189"/>
      <c r="AC132" s="1189"/>
    </row>
    <row r="133" spans="1:29" s="1200" customFormat="1" x14ac:dyDescent="0.25">
      <c r="K133" s="1169"/>
      <c r="L133" s="1169"/>
      <c r="M133" s="1169"/>
      <c r="N133" s="1169"/>
      <c r="O133" s="1169"/>
      <c r="P133" s="1169"/>
      <c r="Q133" s="1169"/>
      <c r="R133" s="1169"/>
      <c r="S133" s="1169"/>
      <c r="T133" s="1189"/>
      <c r="U133" s="1189"/>
      <c r="V133" s="1189"/>
      <c r="W133" s="1189"/>
      <c r="X133" s="1189"/>
      <c r="Y133" s="1189"/>
      <c r="Z133" s="1189"/>
      <c r="AA133" s="1189"/>
      <c r="AB133" s="1189"/>
      <c r="AC133" s="1189"/>
    </row>
    <row r="134" spans="1:29" s="1200" customFormat="1" ht="14.25" x14ac:dyDescent="0.25">
      <c r="K134" s="1169"/>
      <c r="L134" s="1169"/>
      <c r="M134" s="1169"/>
      <c r="N134" s="1169"/>
      <c r="O134" s="1169"/>
      <c r="P134" s="1169"/>
      <c r="Q134" s="1169"/>
      <c r="R134" s="1169"/>
      <c r="S134" s="1169"/>
      <c r="T134" s="1328"/>
      <c r="U134" s="1328"/>
      <c r="V134" s="1328"/>
      <c r="W134" s="1328"/>
      <c r="X134" s="1328"/>
      <c r="Y134" s="1328"/>
      <c r="Z134" s="1328"/>
      <c r="AA134" s="1328"/>
      <c r="AB134" s="1328"/>
      <c r="AC134" s="1328"/>
    </row>
  </sheetData>
  <mergeCells count="14">
    <mergeCell ref="N1:P1"/>
    <mergeCell ref="G3:J3"/>
    <mergeCell ref="A1:A2"/>
    <mergeCell ref="B1:B2"/>
    <mergeCell ref="C1:C2"/>
    <mergeCell ref="D1:D2"/>
    <mergeCell ref="E1:E2"/>
    <mergeCell ref="H45:J45"/>
    <mergeCell ref="H1:H2"/>
    <mergeCell ref="K1:M1"/>
    <mergeCell ref="F1:F2"/>
    <mergeCell ref="G1:G2"/>
    <mergeCell ref="I1:I2"/>
    <mergeCell ref="J1:J2"/>
  </mergeCells>
  <printOptions horizontalCentered="1"/>
  <pageMargins left="0.19685039370078741" right="0.19685039370078741" top="0.74803149606299213" bottom="0.35433070866141736" header="0.11811023622047245" footer="0.15748031496062992"/>
  <pageSetup paperSize="9" scale="60" orientation="portrait" r:id="rId1"/>
  <headerFooter alignWithMargins="0">
    <oddHeader>&amp;C&amp;"Arial,Félkövér"&amp;12
GYÖNGYÖS VÁROS ÖNKORMÁNYZATA
 2019. ÉVI BEVÉTELEINEK RÉSZLETEZŐ KIMUTATÁSA&amp;R&amp;"Arial,Félkövér"&amp;12 2.  melléklet a 4/2019. (III.1.) önkormányzati rendelethez</oddHeader>
    <oddFooter>&amp;C&amp;"Arial,Normál"&amp;P/&amp;N&amp;R&amp;"Arial,Normál" 2.  melléklet a 4/2019. (III.1.) önkormányzati rendelethez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74"/>
  <sheetViews>
    <sheetView showGridLines="0" zoomScale="90" zoomScaleNormal="90" workbookViewId="0">
      <pane xSplit="3" ySplit="5" topLeftCell="D62" activePane="bottomRight" state="frozen"/>
      <selection activeCell="Y2" sqref="Y2:AA2"/>
      <selection pane="topRight" activeCell="Y2" sqref="Y2:AA2"/>
      <selection pane="bottomLeft" activeCell="Y2" sqref="Y2:AA2"/>
      <selection pane="bottomRight" activeCell="F5" sqref="F5"/>
    </sheetView>
  </sheetViews>
  <sheetFormatPr defaultColWidth="10.28515625" defaultRowHeight="12.75" x14ac:dyDescent="0.25"/>
  <cols>
    <col min="1" max="1" width="5.5703125" style="90" customWidth="1"/>
    <col min="2" max="2" width="56.28515625" style="227" customWidth="1"/>
    <col min="3" max="3" width="13.28515625" style="91" customWidth="1"/>
    <col min="4" max="4" width="7.28515625" style="90" bestFit="1" customWidth="1"/>
    <col min="5" max="5" width="13.5703125" style="90" customWidth="1"/>
    <col min="6" max="6" width="7.7109375" style="90" customWidth="1"/>
    <col min="7" max="7" width="14.28515625" style="1093" customWidth="1"/>
    <col min="8" max="252" width="10.28515625" style="90"/>
    <col min="253" max="253" width="5.5703125" style="90" customWidth="1"/>
    <col min="254" max="254" width="73.42578125" style="90" customWidth="1"/>
    <col min="255" max="255" width="13.28515625" style="90" customWidth="1"/>
    <col min="256" max="256" width="7.28515625" style="90" customWidth="1"/>
    <col min="257" max="257" width="12.28515625" style="90" customWidth="1"/>
    <col min="258" max="258" width="7.28515625" style="90" customWidth="1"/>
    <col min="259" max="259" width="13.5703125" style="90" customWidth="1"/>
    <col min="260" max="260" width="7.28515625" style="90" customWidth="1"/>
    <col min="261" max="261" width="13.5703125" style="90" customWidth="1"/>
    <col min="262" max="262" width="7.28515625" style="90" customWidth="1"/>
    <col min="263" max="263" width="13.5703125" style="90" customWidth="1"/>
    <col min="264" max="508" width="10.28515625" style="90"/>
    <col min="509" max="509" width="5.5703125" style="90" customWidth="1"/>
    <col min="510" max="510" width="73.42578125" style="90" customWidth="1"/>
    <col min="511" max="511" width="13.28515625" style="90" customWidth="1"/>
    <col min="512" max="512" width="7.28515625" style="90" customWidth="1"/>
    <col min="513" max="513" width="12.28515625" style="90" customWidth="1"/>
    <col min="514" max="514" width="7.28515625" style="90" customWidth="1"/>
    <col min="515" max="515" width="13.5703125" style="90" customWidth="1"/>
    <col min="516" max="516" width="7.28515625" style="90" customWidth="1"/>
    <col min="517" max="517" width="13.5703125" style="90" customWidth="1"/>
    <col min="518" max="518" width="7.28515625" style="90" customWidth="1"/>
    <col min="519" max="519" width="13.5703125" style="90" customWidth="1"/>
    <col min="520" max="764" width="10.28515625" style="90"/>
    <col min="765" max="765" width="5.5703125" style="90" customWidth="1"/>
    <col min="766" max="766" width="73.42578125" style="90" customWidth="1"/>
    <col min="767" max="767" width="13.28515625" style="90" customWidth="1"/>
    <col min="768" max="768" width="7.28515625" style="90" customWidth="1"/>
    <col min="769" max="769" width="12.28515625" style="90" customWidth="1"/>
    <col min="770" max="770" width="7.28515625" style="90" customWidth="1"/>
    <col min="771" max="771" width="13.5703125" style="90" customWidth="1"/>
    <col min="772" max="772" width="7.28515625" style="90" customWidth="1"/>
    <col min="773" max="773" width="13.5703125" style="90" customWidth="1"/>
    <col min="774" max="774" width="7.28515625" style="90" customWidth="1"/>
    <col min="775" max="775" width="13.5703125" style="90" customWidth="1"/>
    <col min="776" max="1020" width="10.28515625" style="90"/>
    <col min="1021" max="1021" width="5.5703125" style="90" customWidth="1"/>
    <col min="1022" max="1022" width="73.42578125" style="90" customWidth="1"/>
    <col min="1023" max="1023" width="13.28515625" style="90" customWidth="1"/>
    <col min="1024" max="1024" width="7.28515625" style="90" customWidth="1"/>
    <col min="1025" max="1025" width="12.28515625" style="90" customWidth="1"/>
    <col min="1026" max="1026" width="7.28515625" style="90" customWidth="1"/>
    <col min="1027" max="1027" width="13.5703125" style="90" customWidth="1"/>
    <col min="1028" max="1028" width="7.28515625" style="90" customWidth="1"/>
    <col min="1029" max="1029" width="13.5703125" style="90" customWidth="1"/>
    <col min="1030" max="1030" width="7.28515625" style="90" customWidth="1"/>
    <col min="1031" max="1031" width="13.5703125" style="90" customWidth="1"/>
    <col min="1032" max="1276" width="10.28515625" style="90"/>
    <col min="1277" max="1277" width="5.5703125" style="90" customWidth="1"/>
    <col min="1278" max="1278" width="73.42578125" style="90" customWidth="1"/>
    <col min="1279" max="1279" width="13.28515625" style="90" customWidth="1"/>
    <col min="1280" max="1280" width="7.28515625" style="90" customWidth="1"/>
    <col min="1281" max="1281" width="12.28515625" style="90" customWidth="1"/>
    <col min="1282" max="1282" width="7.28515625" style="90" customWidth="1"/>
    <col min="1283" max="1283" width="13.5703125" style="90" customWidth="1"/>
    <col min="1284" max="1284" width="7.28515625" style="90" customWidth="1"/>
    <col min="1285" max="1285" width="13.5703125" style="90" customWidth="1"/>
    <col min="1286" max="1286" width="7.28515625" style="90" customWidth="1"/>
    <col min="1287" max="1287" width="13.5703125" style="90" customWidth="1"/>
    <col min="1288" max="1532" width="10.28515625" style="90"/>
    <col min="1533" max="1533" width="5.5703125" style="90" customWidth="1"/>
    <col min="1534" max="1534" width="73.42578125" style="90" customWidth="1"/>
    <col min="1535" max="1535" width="13.28515625" style="90" customWidth="1"/>
    <col min="1536" max="1536" width="7.28515625" style="90" customWidth="1"/>
    <col min="1537" max="1537" width="12.28515625" style="90" customWidth="1"/>
    <col min="1538" max="1538" width="7.28515625" style="90" customWidth="1"/>
    <col min="1539" max="1539" width="13.5703125" style="90" customWidth="1"/>
    <col min="1540" max="1540" width="7.28515625" style="90" customWidth="1"/>
    <col min="1541" max="1541" width="13.5703125" style="90" customWidth="1"/>
    <col min="1542" max="1542" width="7.28515625" style="90" customWidth="1"/>
    <col min="1543" max="1543" width="13.5703125" style="90" customWidth="1"/>
    <col min="1544" max="1788" width="10.28515625" style="90"/>
    <col min="1789" max="1789" width="5.5703125" style="90" customWidth="1"/>
    <col min="1790" max="1790" width="73.42578125" style="90" customWidth="1"/>
    <col min="1791" max="1791" width="13.28515625" style="90" customWidth="1"/>
    <col min="1792" max="1792" width="7.28515625" style="90" customWidth="1"/>
    <col min="1793" max="1793" width="12.28515625" style="90" customWidth="1"/>
    <col min="1794" max="1794" width="7.28515625" style="90" customWidth="1"/>
    <col min="1795" max="1795" width="13.5703125" style="90" customWidth="1"/>
    <col min="1796" max="1796" width="7.28515625" style="90" customWidth="1"/>
    <col min="1797" max="1797" width="13.5703125" style="90" customWidth="1"/>
    <col min="1798" max="1798" width="7.28515625" style="90" customWidth="1"/>
    <col min="1799" max="1799" width="13.5703125" style="90" customWidth="1"/>
    <col min="1800" max="2044" width="10.28515625" style="90"/>
    <col min="2045" max="2045" width="5.5703125" style="90" customWidth="1"/>
    <col min="2046" max="2046" width="73.42578125" style="90" customWidth="1"/>
    <col min="2047" max="2047" width="13.28515625" style="90" customWidth="1"/>
    <col min="2048" max="2048" width="7.28515625" style="90" customWidth="1"/>
    <col min="2049" max="2049" width="12.28515625" style="90" customWidth="1"/>
    <col min="2050" max="2050" width="7.28515625" style="90" customWidth="1"/>
    <col min="2051" max="2051" width="13.5703125" style="90" customWidth="1"/>
    <col min="2052" max="2052" width="7.28515625" style="90" customWidth="1"/>
    <col min="2053" max="2053" width="13.5703125" style="90" customWidth="1"/>
    <col min="2054" max="2054" width="7.28515625" style="90" customWidth="1"/>
    <col min="2055" max="2055" width="13.5703125" style="90" customWidth="1"/>
    <col min="2056" max="2300" width="10.28515625" style="90"/>
    <col min="2301" max="2301" width="5.5703125" style="90" customWidth="1"/>
    <col min="2302" max="2302" width="73.42578125" style="90" customWidth="1"/>
    <col min="2303" max="2303" width="13.28515625" style="90" customWidth="1"/>
    <col min="2304" max="2304" width="7.28515625" style="90" customWidth="1"/>
    <col min="2305" max="2305" width="12.28515625" style="90" customWidth="1"/>
    <col min="2306" max="2306" width="7.28515625" style="90" customWidth="1"/>
    <col min="2307" max="2307" width="13.5703125" style="90" customWidth="1"/>
    <col min="2308" max="2308" width="7.28515625" style="90" customWidth="1"/>
    <col min="2309" max="2309" width="13.5703125" style="90" customWidth="1"/>
    <col min="2310" max="2310" width="7.28515625" style="90" customWidth="1"/>
    <col min="2311" max="2311" width="13.5703125" style="90" customWidth="1"/>
    <col min="2312" max="2556" width="10.28515625" style="90"/>
    <col min="2557" max="2557" width="5.5703125" style="90" customWidth="1"/>
    <col min="2558" max="2558" width="73.42578125" style="90" customWidth="1"/>
    <col min="2559" max="2559" width="13.28515625" style="90" customWidth="1"/>
    <col min="2560" max="2560" width="7.28515625" style="90" customWidth="1"/>
    <col min="2561" max="2561" width="12.28515625" style="90" customWidth="1"/>
    <col min="2562" max="2562" width="7.28515625" style="90" customWidth="1"/>
    <col min="2563" max="2563" width="13.5703125" style="90" customWidth="1"/>
    <col min="2564" max="2564" width="7.28515625" style="90" customWidth="1"/>
    <col min="2565" max="2565" width="13.5703125" style="90" customWidth="1"/>
    <col min="2566" max="2566" width="7.28515625" style="90" customWidth="1"/>
    <col min="2567" max="2567" width="13.5703125" style="90" customWidth="1"/>
    <col min="2568" max="2812" width="10.28515625" style="90"/>
    <col min="2813" max="2813" width="5.5703125" style="90" customWidth="1"/>
    <col min="2814" max="2814" width="73.42578125" style="90" customWidth="1"/>
    <col min="2815" max="2815" width="13.28515625" style="90" customWidth="1"/>
    <col min="2816" max="2816" width="7.28515625" style="90" customWidth="1"/>
    <col min="2817" max="2817" width="12.28515625" style="90" customWidth="1"/>
    <col min="2818" max="2818" width="7.28515625" style="90" customWidth="1"/>
    <col min="2819" max="2819" width="13.5703125" style="90" customWidth="1"/>
    <col min="2820" max="2820" width="7.28515625" style="90" customWidth="1"/>
    <col min="2821" max="2821" width="13.5703125" style="90" customWidth="1"/>
    <col min="2822" max="2822" width="7.28515625" style="90" customWidth="1"/>
    <col min="2823" max="2823" width="13.5703125" style="90" customWidth="1"/>
    <col min="2824" max="3068" width="10.28515625" style="90"/>
    <col min="3069" max="3069" width="5.5703125" style="90" customWidth="1"/>
    <col min="3070" max="3070" width="73.42578125" style="90" customWidth="1"/>
    <col min="3071" max="3071" width="13.28515625" style="90" customWidth="1"/>
    <col min="3072" max="3072" width="7.28515625" style="90" customWidth="1"/>
    <col min="3073" max="3073" width="12.28515625" style="90" customWidth="1"/>
    <col min="3074" max="3074" width="7.28515625" style="90" customWidth="1"/>
    <col min="3075" max="3075" width="13.5703125" style="90" customWidth="1"/>
    <col min="3076" max="3076" width="7.28515625" style="90" customWidth="1"/>
    <col min="3077" max="3077" width="13.5703125" style="90" customWidth="1"/>
    <col min="3078" max="3078" width="7.28515625" style="90" customWidth="1"/>
    <col min="3079" max="3079" width="13.5703125" style="90" customWidth="1"/>
    <col min="3080" max="3324" width="10.28515625" style="90"/>
    <col min="3325" max="3325" width="5.5703125" style="90" customWidth="1"/>
    <col min="3326" max="3326" width="73.42578125" style="90" customWidth="1"/>
    <col min="3327" max="3327" width="13.28515625" style="90" customWidth="1"/>
    <col min="3328" max="3328" width="7.28515625" style="90" customWidth="1"/>
    <col min="3329" max="3329" width="12.28515625" style="90" customWidth="1"/>
    <col min="3330" max="3330" width="7.28515625" style="90" customWidth="1"/>
    <col min="3331" max="3331" width="13.5703125" style="90" customWidth="1"/>
    <col min="3332" max="3332" width="7.28515625" style="90" customWidth="1"/>
    <col min="3333" max="3333" width="13.5703125" style="90" customWidth="1"/>
    <col min="3334" max="3334" width="7.28515625" style="90" customWidth="1"/>
    <col min="3335" max="3335" width="13.5703125" style="90" customWidth="1"/>
    <col min="3336" max="3580" width="10.28515625" style="90"/>
    <col min="3581" max="3581" width="5.5703125" style="90" customWidth="1"/>
    <col min="3582" max="3582" width="73.42578125" style="90" customWidth="1"/>
    <col min="3583" max="3583" width="13.28515625" style="90" customWidth="1"/>
    <col min="3584" max="3584" width="7.28515625" style="90" customWidth="1"/>
    <col min="3585" max="3585" width="12.28515625" style="90" customWidth="1"/>
    <col min="3586" max="3586" width="7.28515625" style="90" customWidth="1"/>
    <col min="3587" max="3587" width="13.5703125" style="90" customWidth="1"/>
    <col min="3588" max="3588" width="7.28515625" style="90" customWidth="1"/>
    <col min="3589" max="3589" width="13.5703125" style="90" customWidth="1"/>
    <col min="3590" max="3590" width="7.28515625" style="90" customWidth="1"/>
    <col min="3591" max="3591" width="13.5703125" style="90" customWidth="1"/>
    <col min="3592" max="3836" width="10.28515625" style="90"/>
    <col min="3837" max="3837" width="5.5703125" style="90" customWidth="1"/>
    <col min="3838" max="3838" width="73.42578125" style="90" customWidth="1"/>
    <col min="3839" max="3839" width="13.28515625" style="90" customWidth="1"/>
    <col min="3840" max="3840" width="7.28515625" style="90" customWidth="1"/>
    <col min="3841" max="3841" width="12.28515625" style="90" customWidth="1"/>
    <col min="3842" max="3842" width="7.28515625" style="90" customWidth="1"/>
    <col min="3843" max="3843" width="13.5703125" style="90" customWidth="1"/>
    <col min="3844" max="3844" width="7.28515625" style="90" customWidth="1"/>
    <col min="3845" max="3845" width="13.5703125" style="90" customWidth="1"/>
    <col min="3846" max="3846" width="7.28515625" style="90" customWidth="1"/>
    <col min="3847" max="3847" width="13.5703125" style="90" customWidth="1"/>
    <col min="3848" max="4092" width="10.28515625" style="90"/>
    <col min="4093" max="4093" width="5.5703125" style="90" customWidth="1"/>
    <col min="4094" max="4094" width="73.42578125" style="90" customWidth="1"/>
    <col min="4095" max="4095" width="13.28515625" style="90" customWidth="1"/>
    <col min="4096" max="4096" width="7.28515625" style="90" customWidth="1"/>
    <col min="4097" max="4097" width="12.28515625" style="90" customWidth="1"/>
    <col min="4098" max="4098" width="7.28515625" style="90" customWidth="1"/>
    <col min="4099" max="4099" width="13.5703125" style="90" customWidth="1"/>
    <col min="4100" max="4100" width="7.28515625" style="90" customWidth="1"/>
    <col min="4101" max="4101" width="13.5703125" style="90" customWidth="1"/>
    <col min="4102" max="4102" width="7.28515625" style="90" customWidth="1"/>
    <col min="4103" max="4103" width="13.5703125" style="90" customWidth="1"/>
    <col min="4104" max="4348" width="10.28515625" style="90"/>
    <col min="4349" max="4349" width="5.5703125" style="90" customWidth="1"/>
    <col min="4350" max="4350" width="73.42578125" style="90" customWidth="1"/>
    <col min="4351" max="4351" width="13.28515625" style="90" customWidth="1"/>
    <col min="4352" max="4352" width="7.28515625" style="90" customWidth="1"/>
    <col min="4353" max="4353" width="12.28515625" style="90" customWidth="1"/>
    <col min="4354" max="4354" width="7.28515625" style="90" customWidth="1"/>
    <col min="4355" max="4355" width="13.5703125" style="90" customWidth="1"/>
    <col min="4356" max="4356" width="7.28515625" style="90" customWidth="1"/>
    <col min="4357" max="4357" width="13.5703125" style="90" customWidth="1"/>
    <col min="4358" max="4358" width="7.28515625" style="90" customWidth="1"/>
    <col min="4359" max="4359" width="13.5703125" style="90" customWidth="1"/>
    <col min="4360" max="4604" width="10.28515625" style="90"/>
    <col min="4605" max="4605" width="5.5703125" style="90" customWidth="1"/>
    <col min="4606" max="4606" width="73.42578125" style="90" customWidth="1"/>
    <col min="4607" max="4607" width="13.28515625" style="90" customWidth="1"/>
    <col min="4608" max="4608" width="7.28515625" style="90" customWidth="1"/>
    <col min="4609" max="4609" width="12.28515625" style="90" customWidth="1"/>
    <col min="4610" max="4610" width="7.28515625" style="90" customWidth="1"/>
    <col min="4611" max="4611" width="13.5703125" style="90" customWidth="1"/>
    <col min="4612" max="4612" width="7.28515625" style="90" customWidth="1"/>
    <col min="4613" max="4613" width="13.5703125" style="90" customWidth="1"/>
    <col min="4614" max="4614" width="7.28515625" style="90" customWidth="1"/>
    <col min="4615" max="4615" width="13.5703125" style="90" customWidth="1"/>
    <col min="4616" max="4860" width="10.28515625" style="90"/>
    <col min="4861" max="4861" width="5.5703125" style="90" customWidth="1"/>
    <col min="4862" max="4862" width="73.42578125" style="90" customWidth="1"/>
    <col min="4863" max="4863" width="13.28515625" style="90" customWidth="1"/>
    <col min="4864" max="4864" width="7.28515625" style="90" customWidth="1"/>
    <col min="4865" max="4865" width="12.28515625" style="90" customWidth="1"/>
    <col min="4866" max="4866" width="7.28515625" style="90" customWidth="1"/>
    <col min="4867" max="4867" width="13.5703125" style="90" customWidth="1"/>
    <col min="4868" max="4868" width="7.28515625" style="90" customWidth="1"/>
    <col min="4869" max="4869" width="13.5703125" style="90" customWidth="1"/>
    <col min="4870" max="4870" width="7.28515625" style="90" customWidth="1"/>
    <col min="4871" max="4871" width="13.5703125" style="90" customWidth="1"/>
    <col min="4872" max="5116" width="10.28515625" style="90"/>
    <col min="5117" max="5117" width="5.5703125" style="90" customWidth="1"/>
    <col min="5118" max="5118" width="73.42578125" style="90" customWidth="1"/>
    <col min="5119" max="5119" width="13.28515625" style="90" customWidth="1"/>
    <col min="5120" max="5120" width="7.28515625" style="90" customWidth="1"/>
    <col min="5121" max="5121" width="12.28515625" style="90" customWidth="1"/>
    <col min="5122" max="5122" width="7.28515625" style="90" customWidth="1"/>
    <col min="5123" max="5123" width="13.5703125" style="90" customWidth="1"/>
    <col min="5124" max="5124" width="7.28515625" style="90" customWidth="1"/>
    <col min="5125" max="5125" width="13.5703125" style="90" customWidth="1"/>
    <col min="5126" max="5126" width="7.28515625" style="90" customWidth="1"/>
    <col min="5127" max="5127" width="13.5703125" style="90" customWidth="1"/>
    <col min="5128" max="5372" width="10.28515625" style="90"/>
    <col min="5373" max="5373" width="5.5703125" style="90" customWidth="1"/>
    <col min="5374" max="5374" width="73.42578125" style="90" customWidth="1"/>
    <col min="5375" max="5375" width="13.28515625" style="90" customWidth="1"/>
    <col min="5376" max="5376" width="7.28515625" style="90" customWidth="1"/>
    <col min="5377" max="5377" width="12.28515625" style="90" customWidth="1"/>
    <col min="5378" max="5378" width="7.28515625" style="90" customWidth="1"/>
    <col min="5379" max="5379" width="13.5703125" style="90" customWidth="1"/>
    <col min="5380" max="5380" width="7.28515625" style="90" customWidth="1"/>
    <col min="5381" max="5381" width="13.5703125" style="90" customWidth="1"/>
    <col min="5382" max="5382" width="7.28515625" style="90" customWidth="1"/>
    <col min="5383" max="5383" width="13.5703125" style="90" customWidth="1"/>
    <col min="5384" max="5628" width="10.28515625" style="90"/>
    <col min="5629" max="5629" width="5.5703125" style="90" customWidth="1"/>
    <col min="5630" max="5630" width="73.42578125" style="90" customWidth="1"/>
    <col min="5631" max="5631" width="13.28515625" style="90" customWidth="1"/>
    <col min="5632" max="5632" width="7.28515625" style="90" customWidth="1"/>
    <col min="5633" max="5633" width="12.28515625" style="90" customWidth="1"/>
    <col min="5634" max="5634" width="7.28515625" style="90" customWidth="1"/>
    <col min="5635" max="5635" width="13.5703125" style="90" customWidth="1"/>
    <col min="5636" max="5636" width="7.28515625" style="90" customWidth="1"/>
    <col min="5637" max="5637" width="13.5703125" style="90" customWidth="1"/>
    <col min="5638" max="5638" width="7.28515625" style="90" customWidth="1"/>
    <col min="5639" max="5639" width="13.5703125" style="90" customWidth="1"/>
    <col min="5640" max="5884" width="10.28515625" style="90"/>
    <col min="5885" max="5885" width="5.5703125" style="90" customWidth="1"/>
    <col min="5886" max="5886" width="73.42578125" style="90" customWidth="1"/>
    <col min="5887" max="5887" width="13.28515625" style="90" customWidth="1"/>
    <col min="5888" max="5888" width="7.28515625" style="90" customWidth="1"/>
    <col min="5889" max="5889" width="12.28515625" style="90" customWidth="1"/>
    <col min="5890" max="5890" width="7.28515625" style="90" customWidth="1"/>
    <col min="5891" max="5891" width="13.5703125" style="90" customWidth="1"/>
    <col min="5892" max="5892" width="7.28515625" style="90" customWidth="1"/>
    <col min="5893" max="5893" width="13.5703125" style="90" customWidth="1"/>
    <col min="5894" max="5894" width="7.28515625" style="90" customWidth="1"/>
    <col min="5895" max="5895" width="13.5703125" style="90" customWidth="1"/>
    <col min="5896" max="6140" width="10.28515625" style="90"/>
    <col min="6141" max="6141" width="5.5703125" style="90" customWidth="1"/>
    <col min="6142" max="6142" width="73.42578125" style="90" customWidth="1"/>
    <col min="6143" max="6143" width="13.28515625" style="90" customWidth="1"/>
    <col min="6144" max="6144" width="7.28515625" style="90" customWidth="1"/>
    <col min="6145" max="6145" width="12.28515625" style="90" customWidth="1"/>
    <col min="6146" max="6146" width="7.28515625" style="90" customWidth="1"/>
    <col min="6147" max="6147" width="13.5703125" style="90" customWidth="1"/>
    <col min="6148" max="6148" width="7.28515625" style="90" customWidth="1"/>
    <col min="6149" max="6149" width="13.5703125" style="90" customWidth="1"/>
    <col min="6150" max="6150" width="7.28515625" style="90" customWidth="1"/>
    <col min="6151" max="6151" width="13.5703125" style="90" customWidth="1"/>
    <col min="6152" max="6396" width="10.28515625" style="90"/>
    <col min="6397" max="6397" width="5.5703125" style="90" customWidth="1"/>
    <col min="6398" max="6398" width="73.42578125" style="90" customWidth="1"/>
    <col min="6399" max="6399" width="13.28515625" style="90" customWidth="1"/>
    <col min="6400" max="6400" width="7.28515625" style="90" customWidth="1"/>
    <col min="6401" max="6401" width="12.28515625" style="90" customWidth="1"/>
    <col min="6402" max="6402" width="7.28515625" style="90" customWidth="1"/>
    <col min="6403" max="6403" width="13.5703125" style="90" customWidth="1"/>
    <col min="6404" max="6404" width="7.28515625" style="90" customWidth="1"/>
    <col min="6405" max="6405" width="13.5703125" style="90" customWidth="1"/>
    <col min="6406" max="6406" width="7.28515625" style="90" customWidth="1"/>
    <col min="6407" max="6407" width="13.5703125" style="90" customWidth="1"/>
    <col min="6408" max="6652" width="10.28515625" style="90"/>
    <col min="6653" max="6653" width="5.5703125" style="90" customWidth="1"/>
    <col min="6654" max="6654" width="73.42578125" style="90" customWidth="1"/>
    <col min="6655" max="6655" width="13.28515625" style="90" customWidth="1"/>
    <col min="6656" max="6656" width="7.28515625" style="90" customWidth="1"/>
    <col min="6657" max="6657" width="12.28515625" style="90" customWidth="1"/>
    <col min="6658" max="6658" width="7.28515625" style="90" customWidth="1"/>
    <col min="6659" max="6659" width="13.5703125" style="90" customWidth="1"/>
    <col min="6660" max="6660" width="7.28515625" style="90" customWidth="1"/>
    <col min="6661" max="6661" width="13.5703125" style="90" customWidth="1"/>
    <col min="6662" max="6662" width="7.28515625" style="90" customWidth="1"/>
    <col min="6663" max="6663" width="13.5703125" style="90" customWidth="1"/>
    <col min="6664" max="6908" width="10.28515625" style="90"/>
    <col min="6909" max="6909" width="5.5703125" style="90" customWidth="1"/>
    <col min="6910" max="6910" width="73.42578125" style="90" customWidth="1"/>
    <col min="6911" max="6911" width="13.28515625" style="90" customWidth="1"/>
    <col min="6912" max="6912" width="7.28515625" style="90" customWidth="1"/>
    <col min="6913" max="6913" width="12.28515625" style="90" customWidth="1"/>
    <col min="6914" max="6914" width="7.28515625" style="90" customWidth="1"/>
    <col min="6915" max="6915" width="13.5703125" style="90" customWidth="1"/>
    <col min="6916" max="6916" width="7.28515625" style="90" customWidth="1"/>
    <col min="6917" max="6917" width="13.5703125" style="90" customWidth="1"/>
    <col min="6918" max="6918" width="7.28515625" style="90" customWidth="1"/>
    <col min="6919" max="6919" width="13.5703125" style="90" customWidth="1"/>
    <col min="6920" max="7164" width="10.28515625" style="90"/>
    <col min="7165" max="7165" width="5.5703125" style="90" customWidth="1"/>
    <col min="7166" max="7166" width="73.42578125" style="90" customWidth="1"/>
    <col min="7167" max="7167" width="13.28515625" style="90" customWidth="1"/>
    <col min="7168" max="7168" width="7.28515625" style="90" customWidth="1"/>
    <col min="7169" max="7169" width="12.28515625" style="90" customWidth="1"/>
    <col min="7170" max="7170" width="7.28515625" style="90" customWidth="1"/>
    <col min="7171" max="7171" width="13.5703125" style="90" customWidth="1"/>
    <col min="7172" max="7172" width="7.28515625" style="90" customWidth="1"/>
    <col min="7173" max="7173" width="13.5703125" style="90" customWidth="1"/>
    <col min="7174" max="7174" width="7.28515625" style="90" customWidth="1"/>
    <col min="7175" max="7175" width="13.5703125" style="90" customWidth="1"/>
    <col min="7176" max="7420" width="10.28515625" style="90"/>
    <col min="7421" max="7421" width="5.5703125" style="90" customWidth="1"/>
    <col min="7422" max="7422" width="73.42578125" style="90" customWidth="1"/>
    <col min="7423" max="7423" width="13.28515625" style="90" customWidth="1"/>
    <col min="7424" max="7424" width="7.28515625" style="90" customWidth="1"/>
    <col min="7425" max="7425" width="12.28515625" style="90" customWidth="1"/>
    <col min="7426" max="7426" width="7.28515625" style="90" customWidth="1"/>
    <col min="7427" max="7427" width="13.5703125" style="90" customWidth="1"/>
    <col min="7428" max="7428" width="7.28515625" style="90" customWidth="1"/>
    <col min="7429" max="7429" width="13.5703125" style="90" customWidth="1"/>
    <col min="7430" max="7430" width="7.28515625" style="90" customWidth="1"/>
    <col min="7431" max="7431" width="13.5703125" style="90" customWidth="1"/>
    <col min="7432" max="7676" width="10.28515625" style="90"/>
    <col min="7677" max="7677" width="5.5703125" style="90" customWidth="1"/>
    <col min="7678" max="7678" width="73.42578125" style="90" customWidth="1"/>
    <col min="7679" max="7679" width="13.28515625" style="90" customWidth="1"/>
    <col min="7680" max="7680" width="7.28515625" style="90" customWidth="1"/>
    <col min="7681" max="7681" width="12.28515625" style="90" customWidth="1"/>
    <col min="7682" max="7682" width="7.28515625" style="90" customWidth="1"/>
    <col min="7683" max="7683" width="13.5703125" style="90" customWidth="1"/>
    <col min="7684" max="7684" width="7.28515625" style="90" customWidth="1"/>
    <col min="7685" max="7685" width="13.5703125" style="90" customWidth="1"/>
    <col min="7686" max="7686" width="7.28515625" style="90" customWidth="1"/>
    <col min="7687" max="7687" width="13.5703125" style="90" customWidth="1"/>
    <col min="7688" max="7932" width="10.28515625" style="90"/>
    <col min="7933" max="7933" width="5.5703125" style="90" customWidth="1"/>
    <col min="7934" max="7934" width="73.42578125" style="90" customWidth="1"/>
    <col min="7935" max="7935" width="13.28515625" style="90" customWidth="1"/>
    <col min="7936" max="7936" width="7.28515625" style="90" customWidth="1"/>
    <col min="7937" max="7937" width="12.28515625" style="90" customWidth="1"/>
    <col min="7938" max="7938" width="7.28515625" style="90" customWidth="1"/>
    <col min="7939" max="7939" width="13.5703125" style="90" customWidth="1"/>
    <col min="7940" max="7940" width="7.28515625" style="90" customWidth="1"/>
    <col min="7941" max="7941" width="13.5703125" style="90" customWidth="1"/>
    <col min="7942" max="7942" width="7.28515625" style="90" customWidth="1"/>
    <col min="7943" max="7943" width="13.5703125" style="90" customWidth="1"/>
    <col min="7944" max="8188" width="10.28515625" style="90"/>
    <col min="8189" max="8189" width="5.5703125" style="90" customWidth="1"/>
    <col min="8190" max="8190" width="73.42578125" style="90" customWidth="1"/>
    <col min="8191" max="8191" width="13.28515625" style="90" customWidth="1"/>
    <col min="8192" max="8192" width="7.28515625" style="90" customWidth="1"/>
    <col min="8193" max="8193" width="12.28515625" style="90" customWidth="1"/>
    <col min="8194" max="8194" width="7.28515625" style="90" customWidth="1"/>
    <col min="8195" max="8195" width="13.5703125" style="90" customWidth="1"/>
    <col min="8196" max="8196" width="7.28515625" style="90" customWidth="1"/>
    <col min="8197" max="8197" width="13.5703125" style="90" customWidth="1"/>
    <col min="8198" max="8198" width="7.28515625" style="90" customWidth="1"/>
    <col min="8199" max="8199" width="13.5703125" style="90" customWidth="1"/>
    <col min="8200" max="8444" width="10.28515625" style="90"/>
    <col min="8445" max="8445" width="5.5703125" style="90" customWidth="1"/>
    <col min="8446" max="8446" width="73.42578125" style="90" customWidth="1"/>
    <col min="8447" max="8447" width="13.28515625" style="90" customWidth="1"/>
    <col min="8448" max="8448" width="7.28515625" style="90" customWidth="1"/>
    <col min="8449" max="8449" width="12.28515625" style="90" customWidth="1"/>
    <col min="8450" max="8450" width="7.28515625" style="90" customWidth="1"/>
    <col min="8451" max="8451" width="13.5703125" style="90" customWidth="1"/>
    <col min="8452" max="8452" width="7.28515625" style="90" customWidth="1"/>
    <col min="8453" max="8453" width="13.5703125" style="90" customWidth="1"/>
    <col min="8454" max="8454" width="7.28515625" style="90" customWidth="1"/>
    <col min="8455" max="8455" width="13.5703125" style="90" customWidth="1"/>
    <col min="8456" max="8700" width="10.28515625" style="90"/>
    <col min="8701" max="8701" width="5.5703125" style="90" customWidth="1"/>
    <col min="8702" max="8702" width="73.42578125" style="90" customWidth="1"/>
    <col min="8703" max="8703" width="13.28515625" style="90" customWidth="1"/>
    <col min="8704" max="8704" width="7.28515625" style="90" customWidth="1"/>
    <col min="8705" max="8705" width="12.28515625" style="90" customWidth="1"/>
    <col min="8706" max="8706" width="7.28515625" style="90" customWidth="1"/>
    <col min="8707" max="8707" width="13.5703125" style="90" customWidth="1"/>
    <col min="8708" max="8708" width="7.28515625" style="90" customWidth="1"/>
    <col min="8709" max="8709" width="13.5703125" style="90" customWidth="1"/>
    <col min="8710" max="8710" width="7.28515625" style="90" customWidth="1"/>
    <col min="8711" max="8711" width="13.5703125" style="90" customWidth="1"/>
    <col min="8712" max="8956" width="10.28515625" style="90"/>
    <col min="8957" max="8957" width="5.5703125" style="90" customWidth="1"/>
    <col min="8958" max="8958" width="73.42578125" style="90" customWidth="1"/>
    <col min="8959" max="8959" width="13.28515625" style="90" customWidth="1"/>
    <col min="8960" max="8960" width="7.28515625" style="90" customWidth="1"/>
    <col min="8961" max="8961" width="12.28515625" style="90" customWidth="1"/>
    <col min="8962" max="8962" width="7.28515625" style="90" customWidth="1"/>
    <col min="8963" max="8963" width="13.5703125" style="90" customWidth="1"/>
    <col min="8964" max="8964" width="7.28515625" style="90" customWidth="1"/>
    <col min="8965" max="8965" width="13.5703125" style="90" customWidth="1"/>
    <col min="8966" max="8966" width="7.28515625" style="90" customWidth="1"/>
    <col min="8967" max="8967" width="13.5703125" style="90" customWidth="1"/>
    <col min="8968" max="9212" width="10.28515625" style="90"/>
    <col min="9213" max="9213" width="5.5703125" style="90" customWidth="1"/>
    <col min="9214" max="9214" width="73.42578125" style="90" customWidth="1"/>
    <col min="9215" max="9215" width="13.28515625" style="90" customWidth="1"/>
    <col min="9216" max="9216" width="7.28515625" style="90" customWidth="1"/>
    <col min="9217" max="9217" width="12.28515625" style="90" customWidth="1"/>
    <col min="9218" max="9218" width="7.28515625" style="90" customWidth="1"/>
    <col min="9219" max="9219" width="13.5703125" style="90" customWidth="1"/>
    <col min="9220" max="9220" width="7.28515625" style="90" customWidth="1"/>
    <col min="9221" max="9221" width="13.5703125" style="90" customWidth="1"/>
    <col min="9222" max="9222" width="7.28515625" style="90" customWidth="1"/>
    <col min="9223" max="9223" width="13.5703125" style="90" customWidth="1"/>
    <col min="9224" max="9468" width="10.28515625" style="90"/>
    <col min="9469" max="9469" width="5.5703125" style="90" customWidth="1"/>
    <col min="9470" max="9470" width="73.42578125" style="90" customWidth="1"/>
    <col min="9471" max="9471" width="13.28515625" style="90" customWidth="1"/>
    <col min="9472" max="9472" width="7.28515625" style="90" customWidth="1"/>
    <col min="9473" max="9473" width="12.28515625" style="90" customWidth="1"/>
    <col min="9474" max="9474" width="7.28515625" style="90" customWidth="1"/>
    <col min="9475" max="9475" width="13.5703125" style="90" customWidth="1"/>
    <col min="9476" max="9476" width="7.28515625" style="90" customWidth="1"/>
    <col min="9477" max="9477" width="13.5703125" style="90" customWidth="1"/>
    <col min="9478" max="9478" width="7.28515625" style="90" customWidth="1"/>
    <col min="9479" max="9479" width="13.5703125" style="90" customWidth="1"/>
    <col min="9480" max="9724" width="10.28515625" style="90"/>
    <col min="9725" max="9725" width="5.5703125" style="90" customWidth="1"/>
    <col min="9726" max="9726" width="73.42578125" style="90" customWidth="1"/>
    <col min="9727" max="9727" width="13.28515625" style="90" customWidth="1"/>
    <col min="9728" max="9728" width="7.28515625" style="90" customWidth="1"/>
    <col min="9729" max="9729" width="12.28515625" style="90" customWidth="1"/>
    <col min="9730" max="9730" width="7.28515625" style="90" customWidth="1"/>
    <col min="9731" max="9731" width="13.5703125" style="90" customWidth="1"/>
    <col min="9732" max="9732" width="7.28515625" style="90" customWidth="1"/>
    <col min="9733" max="9733" width="13.5703125" style="90" customWidth="1"/>
    <col min="9734" max="9734" width="7.28515625" style="90" customWidth="1"/>
    <col min="9735" max="9735" width="13.5703125" style="90" customWidth="1"/>
    <col min="9736" max="9980" width="10.28515625" style="90"/>
    <col min="9981" max="9981" width="5.5703125" style="90" customWidth="1"/>
    <col min="9982" max="9982" width="73.42578125" style="90" customWidth="1"/>
    <col min="9983" max="9983" width="13.28515625" style="90" customWidth="1"/>
    <col min="9984" max="9984" width="7.28515625" style="90" customWidth="1"/>
    <col min="9985" max="9985" width="12.28515625" style="90" customWidth="1"/>
    <col min="9986" max="9986" width="7.28515625" style="90" customWidth="1"/>
    <col min="9987" max="9987" width="13.5703125" style="90" customWidth="1"/>
    <col min="9988" max="9988" width="7.28515625" style="90" customWidth="1"/>
    <col min="9989" max="9989" width="13.5703125" style="90" customWidth="1"/>
    <col min="9990" max="9990" width="7.28515625" style="90" customWidth="1"/>
    <col min="9991" max="9991" width="13.5703125" style="90" customWidth="1"/>
    <col min="9992" max="10236" width="10.28515625" style="90"/>
    <col min="10237" max="10237" width="5.5703125" style="90" customWidth="1"/>
    <col min="10238" max="10238" width="73.42578125" style="90" customWidth="1"/>
    <col min="10239" max="10239" width="13.28515625" style="90" customWidth="1"/>
    <col min="10240" max="10240" width="7.28515625" style="90" customWidth="1"/>
    <col min="10241" max="10241" width="12.28515625" style="90" customWidth="1"/>
    <col min="10242" max="10242" width="7.28515625" style="90" customWidth="1"/>
    <col min="10243" max="10243" width="13.5703125" style="90" customWidth="1"/>
    <col min="10244" max="10244" width="7.28515625" style="90" customWidth="1"/>
    <col min="10245" max="10245" width="13.5703125" style="90" customWidth="1"/>
    <col min="10246" max="10246" width="7.28515625" style="90" customWidth="1"/>
    <col min="10247" max="10247" width="13.5703125" style="90" customWidth="1"/>
    <col min="10248" max="10492" width="10.28515625" style="90"/>
    <col min="10493" max="10493" width="5.5703125" style="90" customWidth="1"/>
    <col min="10494" max="10494" width="73.42578125" style="90" customWidth="1"/>
    <col min="10495" max="10495" width="13.28515625" style="90" customWidth="1"/>
    <col min="10496" max="10496" width="7.28515625" style="90" customWidth="1"/>
    <col min="10497" max="10497" width="12.28515625" style="90" customWidth="1"/>
    <col min="10498" max="10498" width="7.28515625" style="90" customWidth="1"/>
    <col min="10499" max="10499" width="13.5703125" style="90" customWidth="1"/>
    <col min="10500" max="10500" width="7.28515625" style="90" customWidth="1"/>
    <col min="10501" max="10501" width="13.5703125" style="90" customWidth="1"/>
    <col min="10502" max="10502" width="7.28515625" style="90" customWidth="1"/>
    <col min="10503" max="10503" width="13.5703125" style="90" customWidth="1"/>
    <col min="10504" max="10748" width="10.28515625" style="90"/>
    <col min="10749" max="10749" width="5.5703125" style="90" customWidth="1"/>
    <col min="10750" max="10750" width="73.42578125" style="90" customWidth="1"/>
    <col min="10751" max="10751" width="13.28515625" style="90" customWidth="1"/>
    <col min="10752" max="10752" width="7.28515625" style="90" customWidth="1"/>
    <col min="10753" max="10753" width="12.28515625" style="90" customWidth="1"/>
    <col min="10754" max="10754" width="7.28515625" style="90" customWidth="1"/>
    <col min="10755" max="10755" width="13.5703125" style="90" customWidth="1"/>
    <col min="10756" max="10756" width="7.28515625" style="90" customWidth="1"/>
    <col min="10757" max="10757" width="13.5703125" style="90" customWidth="1"/>
    <col min="10758" max="10758" width="7.28515625" style="90" customWidth="1"/>
    <col min="10759" max="10759" width="13.5703125" style="90" customWidth="1"/>
    <col min="10760" max="11004" width="10.28515625" style="90"/>
    <col min="11005" max="11005" width="5.5703125" style="90" customWidth="1"/>
    <col min="11006" max="11006" width="73.42578125" style="90" customWidth="1"/>
    <col min="11007" max="11007" width="13.28515625" style="90" customWidth="1"/>
    <col min="11008" max="11008" width="7.28515625" style="90" customWidth="1"/>
    <col min="11009" max="11009" width="12.28515625" style="90" customWidth="1"/>
    <col min="11010" max="11010" width="7.28515625" style="90" customWidth="1"/>
    <col min="11011" max="11011" width="13.5703125" style="90" customWidth="1"/>
    <col min="11012" max="11012" width="7.28515625" style="90" customWidth="1"/>
    <col min="11013" max="11013" width="13.5703125" style="90" customWidth="1"/>
    <col min="11014" max="11014" width="7.28515625" style="90" customWidth="1"/>
    <col min="11015" max="11015" width="13.5703125" style="90" customWidth="1"/>
    <col min="11016" max="11260" width="10.28515625" style="90"/>
    <col min="11261" max="11261" width="5.5703125" style="90" customWidth="1"/>
    <col min="11262" max="11262" width="73.42578125" style="90" customWidth="1"/>
    <col min="11263" max="11263" width="13.28515625" style="90" customWidth="1"/>
    <col min="11264" max="11264" width="7.28515625" style="90" customWidth="1"/>
    <col min="11265" max="11265" width="12.28515625" style="90" customWidth="1"/>
    <col min="11266" max="11266" width="7.28515625" style="90" customWidth="1"/>
    <col min="11267" max="11267" width="13.5703125" style="90" customWidth="1"/>
    <col min="11268" max="11268" width="7.28515625" style="90" customWidth="1"/>
    <col min="11269" max="11269" width="13.5703125" style="90" customWidth="1"/>
    <col min="11270" max="11270" width="7.28515625" style="90" customWidth="1"/>
    <col min="11271" max="11271" width="13.5703125" style="90" customWidth="1"/>
    <col min="11272" max="11516" width="10.28515625" style="90"/>
    <col min="11517" max="11517" width="5.5703125" style="90" customWidth="1"/>
    <col min="11518" max="11518" width="73.42578125" style="90" customWidth="1"/>
    <col min="11519" max="11519" width="13.28515625" style="90" customWidth="1"/>
    <col min="11520" max="11520" width="7.28515625" style="90" customWidth="1"/>
    <col min="11521" max="11521" width="12.28515625" style="90" customWidth="1"/>
    <col min="11522" max="11522" width="7.28515625" style="90" customWidth="1"/>
    <col min="11523" max="11523" width="13.5703125" style="90" customWidth="1"/>
    <col min="11524" max="11524" width="7.28515625" style="90" customWidth="1"/>
    <col min="11525" max="11525" width="13.5703125" style="90" customWidth="1"/>
    <col min="11526" max="11526" width="7.28515625" style="90" customWidth="1"/>
    <col min="11527" max="11527" width="13.5703125" style="90" customWidth="1"/>
    <col min="11528" max="11772" width="10.28515625" style="90"/>
    <col min="11773" max="11773" width="5.5703125" style="90" customWidth="1"/>
    <col min="11774" max="11774" width="73.42578125" style="90" customWidth="1"/>
    <col min="11775" max="11775" width="13.28515625" style="90" customWidth="1"/>
    <col min="11776" max="11776" width="7.28515625" style="90" customWidth="1"/>
    <col min="11777" max="11777" width="12.28515625" style="90" customWidth="1"/>
    <col min="11778" max="11778" width="7.28515625" style="90" customWidth="1"/>
    <col min="11779" max="11779" width="13.5703125" style="90" customWidth="1"/>
    <col min="11780" max="11780" width="7.28515625" style="90" customWidth="1"/>
    <col min="11781" max="11781" width="13.5703125" style="90" customWidth="1"/>
    <col min="11782" max="11782" width="7.28515625" style="90" customWidth="1"/>
    <col min="11783" max="11783" width="13.5703125" style="90" customWidth="1"/>
    <col min="11784" max="12028" width="10.28515625" style="90"/>
    <col min="12029" max="12029" width="5.5703125" style="90" customWidth="1"/>
    <col min="12030" max="12030" width="73.42578125" style="90" customWidth="1"/>
    <col min="12031" max="12031" width="13.28515625" style="90" customWidth="1"/>
    <col min="12032" max="12032" width="7.28515625" style="90" customWidth="1"/>
    <col min="12033" max="12033" width="12.28515625" style="90" customWidth="1"/>
    <col min="12034" max="12034" width="7.28515625" style="90" customWidth="1"/>
    <col min="12035" max="12035" width="13.5703125" style="90" customWidth="1"/>
    <col min="12036" max="12036" width="7.28515625" style="90" customWidth="1"/>
    <col min="12037" max="12037" width="13.5703125" style="90" customWidth="1"/>
    <col min="12038" max="12038" width="7.28515625" style="90" customWidth="1"/>
    <col min="12039" max="12039" width="13.5703125" style="90" customWidth="1"/>
    <col min="12040" max="12284" width="10.28515625" style="90"/>
    <col min="12285" max="12285" width="5.5703125" style="90" customWidth="1"/>
    <col min="12286" max="12286" width="73.42578125" style="90" customWidth="1"/>
    <col min="12287" max="12287" width="13.28515625" style="90" customWidth="1"/>
    <col min="12288" max="12288" width="7.28515625" style="90" customWidth="1"/>
    <col min="12289" max="12289" width="12.28515625" style="90" customWidth="1"/>
    <col min="12290" max="12290" width="7.28515625" style="90" customWidth="1"/>
    <col min="12291" max="12291" width="13.5703125" style="90" customWidth="1"/>
    <col min="12292" max="12292" width="7.28515625" style="90" customWidth="1"/>
    <col min="12293" max="12293" width="13.5703125" style="90" customWidth="1"/>
    <col min="12294" max="12294" width="7.28515625" style="90" customWidth="1"/>
    <col min="12295" max="12295" width="13.5703125" style="90" customWidth="1"/>
    <col min="12296" max="12540" width="10.28515625" style="90"/>
    <col min="12541" max="12541" width="5.5703125" style="90" customWidth="1"/>
    <col min="12542" max="12542" width="73.42578125" style="90" customWidth="1"/>
    <col min="12543" max="12543" width="13.28515625" style="90" customWidth="1"/>
    <col min="12544" max="12544" width="7.28515625" style="90" customWidth="1"/>
    <col min="12545" max="12545" width="12.28515625" style="90" customWidth="1"/>
    <col min="12546" max="12546" width="7.28515625" style="90" customWidth="1"/>
    <col min="12547" max="12547" width="13.5703125" style="90" customWidth="1"/>
    <col min="12548" max="12548" width="7.28515625" style="90" customWidth="1"/>
    <col min="12549" max="12549" width="13.5703125" style="90" customWidth="1"/>
    <col min="12550" max="12550" width="7.28515625" style="90" customWidth="1"/>
    <col min="12551" max="12551" width="13.5703125" style="90" customWidth="1"/>
    <col min="12552" max="12796" width="10.28515625" style="90"/>
    <col min="12797" max="12797" width="5.5703125" style="90" customWidth="1"/>
    <col min="12798" max="12798" width="73.42578125" style="90" customWidth="1"/>
    <col min="12799" max="12799" width="13.28515625" style="90" customWidth="1"/>
    <col min="12800" max="12800" width="7.28515625" style="90" customWidth="1"/>
    <col min="12801" max="12801" width="12.28515625" style="90" customWidth="1"/>
    <col min="12802" max="12802" width="7.28515625" style="90" customWidth="1"/>
    <col min="12803" max="12803" width="13.5703125" style="90" customWidth="1"/>
    <col min="12804" max="12804" width="7.28515625" style="90" customWidth="1"/>
    <col min="12805" max="12805" width="13.5703125" style="90" customWidth="1"/>
    <col min="12806" max="12806" width="7.28515625" style="90" customWidth="1"/>
    <col min="12807" max="12807" width="13.5703125" style="90" customWidth="1"/>
    <col min="12808" max="13052" width="10.28515625" style="90"/>
    <col min="13053" max="13053" width="5.5703125" style="90" customWidth="1"/>
    <col min="13054" max="13054" width="73.42578125" style="90" customWidth="1"/>
    <col min="13055" max="13055" width="13.28515625" style="90" customWidth="1"/>
    <col min="13056" max="13056" width="7.28515625" style="90" customWidth="1"/>
    <col min="13057" max="13057" width="12.28515625" style="90" customWidth="1"/>
    <col min="13058" max="13058" width="7.28515625" style="90" customWidth="1"/>
    <col min="13059" max="13059" width="13.5703125" style="90" customWidth="1"/>
    <col min="13060" max="13060" width="7.28515625" style="90" customWidth="1"/>
    <col min="13061" max="13061" width="13.5703125" style="90" customWidth="1"/>
    <col min="13062" max="13062" width="7.28515625" style="90" customWidth="1"/>
    <col min="13063" max="13063" width="13.5703125" style="90" customWidth="1"/>
    <col min="13064" max="13308" width="10.28515625" style="90"/>
    <col min="13309" max="13309" width="5.5703125" style="90" customWidth="1"/>
    <col min="13310" max="13310" width="73.42578125" style="90" customWidth="1"/>
    <col min="13311" max="13311" width="13.28515625" style="90" customWidth="1"/>
    <col min="13312" max="13312" width="7.28515625" style="90" customWidth="1"/>
    <col min="13313" max="13313" width="12.28515625" style="90" customWidth="1"/>
    <col min="13314" max="13314" width="7.28515625" style="90" customWidth="1"/>
    <col min="13315" max="13315" width="13.5703125" style="90" customWidth="1"/>
    <col min="13316" max="13316" width="7.28515625" style="90" customWidth="1"/>
    <col min="13317" max="13317" width="13.5703125" style="90" customWidth="1"/>
    <col min="13318" max="13318" width="7.28515625" style="90" customWidth="1"/>
    <col min="13319" max="13319" width="13.5703125" style="90" customWidth="1"/>
    <col min="13320" max="13564" width="10.28515625" style="90"/>
    <col min="13565" max="13565" width="5.5703125" style="90" customWidth="1"/>
    <col min="13566" max="13566" width="73.42578125" style="90" customWidth="1"/>
    <col min="13567" max="13567" width="13.28515625" style="90" customWidth="1"/>
    <col min="13568" max="13568" width="7.28515625" style="90" customWidth="1"/>
    <col min="13569" max="13569" width="12.28515625" style="90" customWidth="1"/>
    <col min="13570" max="13570" width="7.28515625" style="90" customWidth="1"/>
    <col min="13571" max="13571" width="13.5703125" style="90" customWidth="1"/>
    <col min="13572" max="13572" width="7.28515625" style="90" customWidth="1"/>
    <col min="13573" max="13573" width="13.5703125" style="90" customWidth="1"/>
    <col min="13574" max="13574" width="7.28515625" style="90" customWidth="1"/>
    <col min="13575" max="13575" width="13.5703125" style="90" customWidth="1"/>
    <col min="13576" max="13820" width="10.28515625" style="90"/>
    <col min="13821" max="13821" width="5.5703125" style="90" customWidth="1"/>
    <col min="13822" max="13822" width="73.42578125" style="90" customWidth="1"/>
    <col min="13823" max="13823" width="13.28515625" style="90" customWidth="1"/>
    <col min="13824" max="13824" width="7.28515625" style="90" customWidth="1"/>
    <col min="13825" max="13825" width="12.28515625" style="90" customWidth="1"/>
    <col min="13826" max="13826" width="7.28515625" style="90" customWidth="1"/>
    <col min="13827" max="13827" width="13.5703125" style="90" customWidth="1"/>
    <col min="13828" max="13828" width="7.28515625" style="90" customWidth="1"/>
    <col min="13829" max="13829" width="13.5703125" style="90" customWidth="1"/>
    <col min="13830" max="13830" width="7.28515625" style="90" customWidth="1"/>
    <col min="13831" max="13831" width="13.5703125" style="90" customWidth="1"/>
    <col min="13832" max="14076" width="10.28515625" style="90"/>
    <col min="14077" max="14077" width="5.5703125" style="90" customWidth="1"/>
    <col min="14078" max="14078" width="73.42578125" style="90" customWidth="1"/>
    <col min="14079" max="14079" width="13.28515625" style="90" customWidth="1"/>
    <col min="14080" max="14080" width="7.28515625" style="90" customWidth="1"/>
    <col min="14081" max="14081" width="12.28515625" style="90" customWidth="1"/>
    <col min="14082" max="14082" width="7.28515625" style="90" customWidth="1"/>
    <col min="14083" max="14083" width="13.5703125" style="90" customWidth="1"/>
    <col min="14084" max="14084" width="7.28515625" style="90" customWidth="1"/>
    <col min="14085" max="14085" width="13.5703125" style="90" customWidth="1"/>
    <col min="14086" max="14086" width="7.28515625" style="90" customWidth="1"/>
    <col min="14087" max="14087" width="13.5703125" style="90" customWidth="1"/>
    <col min="14088" max="14332" width="10.28515625" style="90"/>
    <col min="14333" max="14333" width="5.5703125" style="90" customWidth="1"/>
    <col min="14334" max="14334" width="73.42578125" style="90" customWidth="1"/>
    <col min="14335" max="14335" width="13.28515625" style="90" customWidth="1"/>
    <col min="14336" max="14336" width="7.28515625" style="90" customWidth="1"/>
    <col min="14337" max="14337" width="12.28515625" style="90" customWidth="1"/>
    <col min="14338" max="14338" width="7.28515625" style="90" customWidth="1"/>
    <col min="14339" max="14339" width="13.5703125" style="90" customWidth="1"/>
    <col min="14340" max="14340" width="7.28515625" style="90" customWidth="1"/>
    <col min="14341" max="14341" width="13.5703125" style="90" customWidth="1"/>
    <col min="14342" max="14342" width="7.28515625" style="90" customWidth="1"/>
    <col min="14343" max="14343" width="13.5703125" style="90" customWidth="1"/>
    <col min="14344" max="14588" width="10.28515625" style="90"/>
    <col min="14589" max="14589" width="5.5703125" style="90" customWidth="1"/>
    <col min="14590" max="14590" width="73.42578125" style="90" customWidth="1"/>
    <col min="14591" max="14591" width="13.28515625" style="90" customWidth="1"/>
    <col min="14592" max="14592" width="7.28515625" style="90" customWidth="1"/>
    <col min="14593" max="14593" width="12.28515625" style="90" customWidth="1"/>
    <col min="14594" max="14594" width="7.28515625" style="90" customWidth="1"/>
    <col min="14595" max="14595" width="13.5703125" style="90" customWidth="1"/>
    <col min="14596" max="14596" width="7.28515625" style="90" customWidth="1"/>
    <col min="14597" max="14597" width="13.5703125" style="90" customWidth="1"/>
    <col min="14598" max="14598" width="7.28515625" style="90" customWidth="1"/>
    <col min="14599" max="14599" width="13.5703125" style="90" customWidth="1"/>
    <col min="14600" max="14844" width="10.28515625" style="90"/>
    <col min="14845" max="14845" width="5.5703125" style="90" customWidth="1"/>
    <col min="14846" max="14846" width="73.42578125" style="90" customWidth="1"/>
    <col min="14847" max="14847" width="13.28515625" style="90" customWidth="1"/>
    <col min="14848" max="14848" width="7.28515625" style="90" customWidth="1"/>
    <col min="14849" max="14849" width="12.28515625" style="90" customWidth="1"/>
    <col min="14850" max="14850" width="7.28515625" style="90" customWidth="1"/>
    <col min="14851" max="14851" width="13.5703125" style="90" customWidth="1"/>
    <col min="14852" max="14852" width="7.28515625" style="90" customWidth="1"/>
    <col min="14853" max="14853" width="13.5703125" style="90" customWidth="1"/>
    <col min="14854" max="14854" width="7.28515625" style="90" customWidth="1"/>
    <col min="14855" max="14855" width="13.5703125" style="90" customWidth="1"/>
    <col min="14856" max="15100" width="10.28515625" style="90"/>
    <col min="15101" max="15101" width="5.5703125" style="90" customWidth="1"/>
    <col min="15102" max="15102" width="73.42578125" style="90" customWidth="1"/>
    <col min="15103" max="15103" width="13.28515625" style="90" customWidth="1"/>
    <col min="15104" max="15104" width="7.28515625" style="90" customWidth="1"/>
    <col min="15105" max="15105" width="12.28515625" style="90" customWidth="1"/>
    <col min="15106" max="15106" width="7.28515625" style="90" customWidth="1"/>
    <col min="15107" max="15107" width="13.5703125" style="90" customWidth="1"/>
    <col min="15108" max="15108" width="7.28515625" style="90" customWidth="1"/>
    <col min="15109" max="15109" width="13.5703125" style="90" customWidth="1"/>
    <col min="15110" max="15110" width="7.28515625" style="90" customWidth="1"/>
    <col min="15111" max="15111" width="13.5703125" style="90" customWidth="1"/>
    <col min="15112" max="15356" width="10.28515625" style="90"/>
    <col min="15357" max="15357" width="5.5703125" style="90" customWidth="1"/>
    <col min="15358" max="15358" width="73.42578125" style="90" customWidth="1"/>
    <col min="15359" max="15359" width="13.28515625" style="90" customWidth="1"/>
    <col min="15360" max="15360" width="7.28515625" style="90" customWidth="1"/>
    <col min="15361" max="15361" width="12.28515625" style="90" customWidth="1"/>
    <col min="15362" max="15362" width="7.28515625" style="90" customWidth="1"/>
    <col min="15363" max="15363" width="13.5703125" style="90" customWidth="1"/>
    <col min="15364" max="15364" width="7.28515625" style="90" customWidth="1"/>
    <col min="15365" max="15365" width="13.5703125" style="90" customWidth="1"/>
    <col min="15366" max="15366" width="7.28515625" style="90" customWidth="1"/>
    <col min="15367" max="15367" width="13.5703125" style="90" customWidth="1"/>
    <col min="15368" max="15612" width="10.28515625" style="90"/>
    <col min="15613" max="15613" width="5.5703125" style="90" customWidth="1"/>
    <col min="15614" max="15614" width="73.42578125" style="90" customWidth="1"/>
    <col min="15615" max="15615" width="13.28515625" style="90" customWidth="1"/>
    <col min="15616" max="15616" width="7.28515625" style="90" customWidth="1"/>
    <col min="15617" max="15617" width="12.28515625" style="90" customWidth="1"/>
    <col min="15618" max="15618" width="7.28515625" style="90" customWidth="1"/>
    <col min="15619" max="15619" width="13.5703125" style="90" customWidth="1"/>
    <col min="15620" max="15620" width="7.28515625" style="90" customWidth="1"/>
    <col min="15621" max="15621" width="13.5703125" style="90" customWidth="1"/>
    <col min="15622" max="15622" width="7.28515625" style="90" customWidth="1"/>
    <col min="15623" max="15623" width="13.5703125" style="90" customWidth="1"/>
    <col min="15624" max="15868" width="10.28515625" style="90"/>
    <col min="15869" max="15869" width="5.5703125" style="90" customWidth="1"/>
    <col min="15870" max="15870" width="73.42578125" style="90" customWidth="1"/>
    <col min="15871" max="15871" width="13.28515625" style="90" customWidth="1"/>
    <col min="15872" max="15872" width="7.28515625" style="90" customWidth="1"/>
    <col min="15873" max="15873" width="12.28515625" style="90" customWidth="1"/>
    <col min="15874" max="15874" width="7.28515625" style="90" customWidth="1"/>
    <col min="15875" max="15875" width="13.5703125" style="90" customWidth="1"/>
    <col min="15876" max="15876" width="7.28515625" style="90" customWidth="1"/>
    <col min="15877" max="15877" width="13.5703125" style="90" customWidth="1"/>
    <col min="15878" max="15878" width="7.28515625" style="90" customWidth="1"/>
    <col min="15879" max="15879" width="13.5703125" style="90" customWidth="1"/>
    <col min="15880" max="16124" width="10.28515625" style="90"/>
    <col min="16125" max="16125" width="5.5703125" style="90" customWidth="1"/>
    <col min="16126" max="16126" width="73.42578125" style="90" customWidth="1"/>
    <col min="16127" max="16127" width="13.28515625" style="90" customWidth="1"/>
    <col min="16128" max="16128" width="7.28515625" style="90" customWidth="1"/>
    <col min="16129" max="16129" width="12.28515625" style="90" customWidth="1"/>
    <col min="16130" max="16130" width="7.28515625" style="90" customWidth="1"/>
    <col min="16131" max="16131" width="13.5703125" style="90" customWidth="1"/>
    <col min="16132" max="16132" width="7.28515625" style="90" customWidth="1"/>
    <col min="16133" max="16133" width="13.5703125" style="90" customWidth="1"/>
    <col min="16134" max="16134" width="7.28515625" style="90" customWidth="1"/>
    <col min="16135" max="16135" width="13.5703125" style="90" customWidth="1"/>
    <col min="16136" max="16384" width="10.28515625" style="90"/>
  </cols>
  <sheetData>
    <row r="1" spans="1:7" ht="15.75" x14ac:dyDescent="0.25">
      <c r="A1" s="87"/>
      <c r="B1" s="226" t="s">
        <v>883</v>
      </c>
      <c r="C1" s="88"/>
      <c r="D1" s="89"/>
      <c r="E1" s="89"/>
      <c r="F1" s="89"/>
      <c r="G1" s="1081"/>
    </row>
    <row r="2" spans="1:7" ht="15.75" x14ac:dyDescent="0.25">
      <c r="A2" s="87"/>
      <c r="B2" s="226" t="s">
        <v>268</v>
      </c>
      <c r="C2" s="88"/>
      <c r="D2" s="89"/>
      <c r="E2" s="89"/>
      <c r="F2" s="89"/>
      <c r="G2" s="1081"/>
    </row>
    <row r="3" spans="1:7" ht="13.5" thickBot="1" x14ac:dyDescent="0.3">
      <c r="G3" s="527" t="s">
        <v>512</v>
      </c>
    </row>
    <row r="4" spans="1:7" s="92" customFormat="1" ht="40.5" customHeight="1" thickTop="1" x14ac:dyDescent="0.25">
      <c r="A4" s="1464" t="s">
        <v>269</v>
      </c>
      <c r="B4" s="1466" t="s">
        <v>39</v>
      </c>
      <c r="C4" s="1468" t="s">
        <v>270</v>
      </c>
      <c r="D4" s="1457" t="s">
        <v>1259</v>
      </c>
      <c r="E4" s="1458"/>
      <c r="F4" s="1457" t="s">
        <v>1311</v>
      </c>
      <c r="G4" s="1477"/>
    </row>
    <row r="5" spans="1:7" s="92" customFormat="1" ht="28.5" customHeight="1" thickBot="1" x14ac:dyDescent="0.3">
      <c r="A5" s="1465"/>
      <c r="B5" s="1467"/>
      <c r="C5" s="1469"/>
      <c r="D5" s="344" t="s">
        <v>362</v>
      </c>
      <c r="E5" s="345" t="s">
        <v>647</v>
      </c>
      <c r="F5" s="1082" t="s">
        <v>362</v>
      </c>
      <c r="G5" s="1083" t="s">
        <v>647</v>
      </c>
    </row>
    <row r="6" spans="1:7" s="93" customFormat="1" ht="25.5" customHeight="1" thickBot="1" x14ac:dyDescent="0.3">
      <c r="A6" s="1454" t="s">
        <v>271</v>
      </c>
      <c r="B6" s="1455"/>
      <c r="C6" s="1455"/>
      <c r="D6" s="1455"/>
      <c r="E6" s="1455"/>
      <c r="F6" s="1455"/>
      <c r="G6" s="1456"/>
    </row>
    <row r="7" spans="1:7" s="93" customFormat="1" ht="38.25" customHeight="1" x14ac:dyDescent="0.25">
      <c r="A7" s="1473" t="s">
        <v>272</v>
      </c>
      <c r="B7" s="1474"/>
      <c r="C7" s="94" t="s">
        <v>273</v>
      </c>
      <c r="D7" s="95"/>
      <c r="E7" s="384">
        <v>0</v>
      </c>
      <c r="F7" s="95"/>
      <c r="G7" s="1084">
        <v>0</v>
      </c>
    </row>
    <row r="8" spans="1:7" s="93" customFormat="1" ht="25.5" x14ac:dyDescent="0.25">
      <c r="A8" s="96">
        <v>1</v>
      </c>
      <c r="B8" s="228" t="s">
        <v>274</v>
      </c>
      <c r="C8" s="94" t="s">
        <v>275</v>
      </c>
      <c r="D8" s="313">
        <v>53.43</v>
      </c>
      <c r="E8" s="97">
        <v>244709400</v>
      </c>
      <c r="F8" s="313">
        <v>53.43</v>
      </c>
      <c r="G8" s="1084">
        <v>244709400</v>
      </c>
    </row>
    <row r="9" spans="1:7" s="93" customFormat="1" ht="25.5" x14ac:dyDescent="0.25">
      <c r="A9" s="96">
        <v>2</v>
      </c>
      <c r="B9" s="228" t="s">
        <v>276</v>
      </c>
      <c r="C9" s="94" t="s">
        <v>275</v>
      </c>
      <c r="D9" s="97">
        <v>0</v>
      </c>
      <c r="E9" s="97">
        <v>0</v>
      </c>
      <c r="F9" s="97">
        <v>0</v>
      </c>
      <c r="G9" s="1084">
        <v>0</v>
      </c>
    </row>
    <row r="10" spans="1:7" s="93" customFormat="1" ht="25.5" x14ac:dyDescent="0.25">
      <c r="A10" s="96">
        <v>3</v>
      </c>
      <c r="B10" s="229" t="s">
        <v>277</v>
      </c>
      <c r="C10" s="94" t="s">
        <v>278</v>
      </c>
      <c r="D10" s="97">
        <v>0</v>
      </c>
      <c r="E10" s="97">
        <v>30972470</v>
      </c>
      <c r="F10" s="97">
        <v>0</v>
      </c>
      <c r="G10" s="1084">
        <v>30972470</v>
      </c>
    </row>
    <row r="11" spans="1:7" s="93" customFormat="1" ht="25.5" x14ac:dyDescent="0.25">
      <c r="A11" s="96">
        <v>4</v>
      </c>
      <c r="B11" s="229" t="s">
        <v>279</v>
      </c>
      <c r="C11" s="94" t="s">
        <v>278</v>
      </c>
      <c r="D11" s="97">
        <v>0</v>
      </c>
      <c r="E11" s="97">
        <v>0</v>
      </c>
      <c r="F11" s="97">
        <v>0</v>
      </c>
      <c r="G11" s="1084">
        <v>0</v>
      </c>
    </row>
    <row r="12" spans="1:7" s="93" customFormat="1" ht="20.100000000000001" customHeight="1" x14ac:dyDescent="0.25">
      <c r="A12" s="96">
        <v>5</v>
      </c>
      <c r="B12" s="229" t="s">
        <v>280</v>
      </c>
      <c r="C12" s="94" t="s">
        <v>281</v>
      </c>
      <c r="D12" s="97">
        <v>0</v>
      </c>
      <c r="E12" s="97">
        <v>58800000</v>
      </c>
      <c r="F12" s="97">
        <v>0</v>
      </c>
      <c r="G12" s="1084">
        <v>58800000</v>
      </c>
    </row>
    <row r="13" spans="1:7" s="93" customFormat="1" ht="20.100000000000001" customHeight="1" x14ac:dyDescent="0.25">
      <c r="A13" s="96">
        <v>6</v>
      </c>
      <c r="B13" s="229" t="s">
        <v>282</v>
      </c>
      <c r="C13" s="94" t="s">
        <v>281</v>
      </c>
      <c r="D13" s="97">
        <v>0</v>
      </c>
      <c r="E13" s="97">
        <v>0</v>
      </c>
      <c r="F13" s="97">
        <v>0</v>
      </c>
      <c r="G13" s="1084">
        <v>0</v>
      </c>
    </row>
    <row r="14" spans="1:7" s="93" customFormat="1" ht="20.100000000000001" customHeight="1" x14ac:dyDescent="0.25">
      <c r="A14" s="96">
        <v>7</v>
      </c>
      <c r="B14" s="229" t="s">
        <v>283</v>
      </c>
      <c r="C14" s="94" t="s">
        <v>284</v>
      </c>
      <c r="D14" s="97">
        <v>0</v>
      </c>
      <c r="E14" s="97">
        <v>16913832</v>
      </c>
      <c r="F14" s="97">
        <v>0</v>
      </c>
      <c r="G14" s="1084">
        <v>16913832</v>
      </c>
    </row>
    <row r="15" spans="1:7" s="93" customFormat="1" ht="25.5" x14ac:dyDescent="0.25">
      <c r="A15" s="96">
        <v>8</v>
      </c>
      <c r="B15" s="229" t="s">
        <v>285</v>
      </c>
      <c r="C15" s="94" t="s">
        <v>284</v>
      </c>
      <c r="D15" s="97">
        <v>0</v>
      </c>
      <c r="E15" s="97">
        <v>0</v>
      </c>
      <c r="F15" s="97">
        <v>0</v>
      </c>
      <c r="G15" s="1084">
        <v>0</v>
      </c>
    </row>
    <row r="16" spans="1:7" s="93" customFormat="1" ht="20.100000000000001" customHeight="1" x14ac:dyDescent="0.25">
      <c r="A16" s="96">
        <v>9</v>
      </c>
      <c r="B16" s="229" t="s">
        <v>286</v>
      </c>
      <c r="C16" s="94" t="s">
        <v>287</v>
      </c>
      <c r="D16" s="97">
        <v>0</v>
      </c>
      <c r="E16" s="97">
        <v>35240700</v>
      </c>
      <c r="F16" s="97">
        <v>0</v>
      </c>
      <c r="G16" s="1084">
        <v>35240700</v>
      </c>
    </row>
    <row r="17" spans="1:7" s="93" customFormat="1" ht="20.100000000000001" customHeight="1" x14ac:dyDescent="0.25">
      <c r="A17" s="96">
        <v>10</v>
      </c>
      <c r="B17" s="229" t="s">
        <v>288</v>
      </c>
      <c r="C17" s="94" t="s">
        <v>287</v>
      </c>
      <c r="D17" s="97">
        <v>0</v>
      </c>
      <c r="E17" s="97">
        <v>0</v>
      </c>
      <c r="F17" s="97">
        <v>0</v>
      </c>
      <c r="G17" s="1084">
        <v>0</v>
      </c>
    </row>
    <row r="18" spans="1:7" s="93" customFormat="1" ht="20.100000000000001" customHeight="1" x14ac:dyDescent="0.25">
      <c r="A18" s="96">
        <v>11</v>
      </c>
      <c r="B18" s="229" t="s">
        <v>289</v>
      </c>
      <c r="C18" s="94" t="s">
        <v>290</v>
      </c>
      <c r="D18" s="97">
        <v>0</v>
      </c>
      <c r="E18" s="97">
        <v>79555500</v>
      </c>
      <c r="F18" s="97">
        <v>0</v>
      </c>
      <c r="G18" s="1084">
        <v>79555500</v>
      </c>
    </row>
    <row r="19" spans="1:7" s="93" customFormat="1" ht="20.100000000000001" customHeight="1" x14ac:dyDescent="0.25">
      <c r="A19" s="96">
        <v>12</v>
      </c>
      <c r="B19" s="229" t="s">
        <v>291</v>
      </c>
      <c r="C19" s="94" t="s">
        <v>290</v>
      </c>
      <c r="D19" s="97">
        <v>0</v>
      </c>
      <c r="E19" s="97">
        <v>0</v>
      </c>
      <c r="F19" s="97">
        <v>0</v>
      </c>
      <c r="G19" s="1084">
        <v>0</v>
      </c>
    </row>
    <row r="20" spans="1:7" s="93" customFormat="1" ht="20.100000000000001" customHeight="1" x14ac:dyDescent="0.25">
      <c r="A20" s="96">
        <v>13</v>
      </c>
      <c r="B20" s="229" t="s">
        <v>292</v>
      </c>
      <c r="C20" s="94" t="s">
        <v>293</v>
      </c>
      <c r="D20" s="97">
        <v>0</v>
      </c>
      <c r="E20" s="97">
        <v>99450</v>
      </c>
      <c r="F20" s="97">
        <v>0</v>
      </c>
      <c r="G20" s="1084">
        <v>99450</v>
      </c>
    </row>
    <row r="21" spans="1:7" s="93" customFormat="1" ht="25.5" x14ac:dyDescent="0.25">
      <c r="A21" s="96">
        <v>14</v>
      </c>
      <c r="B21" s="229" t="s">
        <v>294</v>
      </c>
      <c r="C21" s="94" t="s">
        <v>293</v>
      </c>
      <c r="D21" s="97">
        <v>0</v>
      </c>
      <c r="E21" s="97">
        <v>0</v>
      </c>
      <c r="F21" s="97">
        <v>0</v>
      </c>
      <c r="G21" s="1084">
        <v>0</v>
      </c>
    </row>
    <row r="22" spans="1:7" s="93" customFormat="1" ht="20.100000000000001" customHeight="1" x14ac:dyDescent="0.25">
      <c r="A22" s="96">
        <v>15</v>
      </c>
      <c r="B22" s="229" t="s">
        <v>295</v>
      </c>
      <c r="C22" s="94" t="s">
        <v>296</v>
      </c>
      <c r="D22" s="97">
        <v>0</v>
      </c>
      <c r="E22" s="97">
        <v>85910190</v>
      </c>
      <c r="F22" s="97">
        <v>0</v>
      </c>
      <c r="G22" s="1084">
        <v>85910190</v>
      </c>
    </row>
    <row r="23" spans="1:7" s="93" customFormat="1" ht="20.100000000000001" customHeight="1" x14ac:dyDescent="0.25">
      <c r="A23" s="96">
        <v>16</v>
      </c>
      <c r="B23" s="229" t="s">
        <v>297</v>
      </c>
      <c r="C23" s="94" t="s">
        <v>296</v>
      </c>
      <c r="D23" s="97">
        <v>0</v>
      </c>
      <c r="E23" s="97">
        <v>0</v>
      </c>
      <c r="F23" s="97">
        <v>0</v>
      </c>
      <c r="G23" s="1084">
        <v>0</v>
      </c>
    </row>
    <row r="24" spans="1:7" s="93" customFormat="1" ht="20.100000000000001" customHeight="1" x14ac:dyDescent="0.25">
      <c r="A24" s="96">
        <v>17</v>
      </c>
      <c r="B24" s="229" t="s">
        <v>298</v>
      </c>
      <c r="C24" s="94" t="s">
        <v>299</v>
      </c>
      <c r="D24" s="97">
        <v>0</v>
      </c>
      <c r="E24" s="97">
        <v>657866499</v>
      </c>
      <c r="F24" s="97">
        <v>0</v>
      </c>
      <c r="G24" s="1084">
        <v>657866499</v>
      </c>
    </row>
    <row r="25" spans="1:7" s="93" customFormat="1" ht="20.100000000000001" customHeight="1" x14ac:dyDescent="0.25">
      <c r="A25" s="96">
        <v>18</v>
      </c>
      <c r="B25" s="229" t="s">
        <v>300</v>
      </c>
      <c r="C25" s="94"/>
      <c r="D25" s="97">
        <v>0</v>
      </c>
      <c r="E25" s="97">
        <v>105664957</v>
      </c>
      <c r="F25" s="97">
        <v>0</v>
      </c>
      <c r="G25" s="1084">
        <v>105664957</v>
      </c>
    </row>
    <row r="26" spans="1:7" s="93" customFormat="1" ht="20.100000000000001" customHeight="1" thickBot="1" x14ac:dyDescent="0.3">
      <c r="A26" s="524">
        <v>19</v>
      </c>
      <c r="B26" s="525" t="s">
        <v>151</v>
      </c>
      <c r="C26" s="526" t="s">
        <v>301</v>
      </c>
      <c r="D26" s="98">
        <v>0</v>
      </c>
      <c r="E26" s="98">
        <v>79815356</v>
      </c>
      <c r="F26" s="98">
        <v>0</v>
      </c>
      <c r="G26" s="1085">
        <v>79815356</v>
      </c>
    </row>
    <row r="27" spans="1:7" ht="32.25" customHeight="1" thickTop="1" x14ac:dyDescent="0.25">
      <c r="A27" s="522" t="s">
        <v>302</v>
      </c>
      <c r="B27" s="523"/>
      <c r="C27" s="99"/>
      <c r="D27" s="95"/>
      <c r="E27" s="347">
        <v>611158317</v>
      </c>
      <c r="F27" s="95"/>
      <c r="G27" s="1086">
        <v>611158317</v>
      </c>
    </row>
    <row r="28" spans="1:7" ht="21" customHeight="1" x14ac:dyDescent="0.25">
      <c r="A28" s="96">
        <v>1</v>
      </c>
      <c r="B28" s="100" t="s">
        <v>303</v>
      </c>
      <c r="C28" s="94" t="s">
        <v>304</v>
      </c>
      <c r="D28" s="231">
        <v>82.9</v>
      </c>
      <c r="E28" s="97">
        <v>241598233</v>
      </c>
      <c r="F28" s="231">
        <v>82.9</v>
      </c>
      <c r="G28" s="1084">
        <v>241598233</v>
      </c>
    </row>
    <row r="29" spans="1:7" ht="41.25" customHeight="1" x14ac:dyDescent="0.25">
      <c r="A29" s="96">
        <v>2</v>
      </c>
      <c r="B29" s="100" t="s">
        <v>305</v>
      </c>
      <c r="C29" s="94" t="s">
        <v>306</v>
      </c>
      <c r="D29" s="97">
        <v>58</v>
      </c>
      <c r="E29" s="97">
        <v>85260000</v>
      </c>
      <c r="F29" s="97">
        <v>58</v>
      </c>
      <c r="G29" s="1084">
        <v>85260000</v>
      </c>
    </row>
    <row r="30" spans="1:7" ht="37.5" customHeight="1" x14ac:dyDescent="0.25">
      <c r="A30" s="96">
        <v>3</v>
      </c>
      <c r="B30" s="100" t="s">
        <v>307</v>
      </c>
      <c r="C30" s="94" t="s">
        <v>308</v>
      </c>
      <c r="D30" s="97">
        <v>1</v>
      </c>
      <c r="E30" s="97">
        <v>2914333</v>
      </c>
      <c r="F30" s="97">
        <v>1</v>
      </c>
      <c r="G30" s="1084">
        <v>2914333</v>
      </c>
    </row>
    <row r="31" spans="1:7" ht="20.100000000000001" customHeight="1" x14ac:dyDescent="0.25">
      <c r="A31" s="96">
        <v>4</v>
      </c>
      <c r="B31" s="100" t="s">
        <v>309</v>
      </c>
      <c r="C31" s="94" t="s">
        <v>310</v>
      </c>
      <c r="D31" s="231">
        <v>81.3</v>
      </c>
      <c r="E31" s="97">
        <v>118467650</v>
      </c>
      <c r="F31" s="231">
        <v>81.3</v>
      </c>
      <c r="G31" s="1084">
        <v>118467650</v>
      </c>
    </row>
    <row r="32" spans="1:7" ht="37.5" customHeight="1" x14ac:dyDescent="0.25">
      <c r="A32" s="96">
        <v>5</v>
      </c>
      <c r="B32" s="100" t="s">
        <v>311</v>
      </c>
      <c r="C32" s="94" t="s">
        <v>312</v>
      </c>
      <c r="D32" s="97">
        <v>58</v>
      </c>
      <c r="E32" s="97">
        <v>42630000</v>
      </c>
      <c r="F32" s="97">
        <v>58</v>
      </c>
      <c r="G32" s="1084">
        <v>42630000</v>
      </c>
    </row>
    <row r="33" spans="1:7" ht="39" customHeight="1" x14ac:dyDescent="0.25">
      <c r="A33" s="96">
        <v>6</v>
      </c>
      <c r="B33" s="100" t="s">
        <v>313</v>
      </c>
      <c r="C33" s="94" t="s">
        <v>943</v>
      </c>
      <c r="D33" s="97">
        <v>1</v>
      </c>
      <c r="E33" s="97">
        <v>1457167</v>
      </c>
      <c r="F33" s="97">
        <v>1</v>
      </c>
      <c r="G33" s="1084">
        <v>1457167</v>
      </c>
    </row>
    <row r="34" spans="1:7" ht="30" customHeight="1" x14ac:dyDescent="0.25">
      <c r="A34" s="96">
        <v>7</v>
      </c>
      <c r="B34" s="100" t="s">
        <v>314</v>
      </c>
      <c r="C34" s="94" t="s">
        <v>315</v>
      </c>
      <c r="D34" s="97">
        <v>920</v>
      </c>
      <c r="E34" s="97">
        <v>59738667</v>
      </c>
      <c r="F34" s="97">
        <v>920</v>
      </c>
      <c r="G34" s="1084">
        <v>59738667</v>
      </c>
    </row>
    <row r="35" spans="1:7" ht="30" customHeight="1" x14ac:dyDescent="0.25">
      <c r="A35" s="96">
        <v>8</v>
      </c>
      <c r="B35" s="100" t="s">
        <v>316</v>
      </c>
      <c r="C35" s="94" t="s">
        <v>317</v>
      </c>
      <c r="D35" s="97">
        <v>910</v>
      </c>
      <c r="E35" s="97">
        <v>29544667</v>
      </c>
      <c r="F35" s="97">
        <v>910</v>
      </c>
      <c r="G35" s="1084">
        <v>29544667</v>
      </c>
    </row>
    <row r="36" spans="1:7" ht="38.25" x14ac:dyDescent="0.25">
      <c r="A36" s="96">
        <v>9</v>
      </c>
      <c r="B36" s="100" t="s">
        <v>318</v>
      </c>
      <c r="C36" s="94" t="s">
        <v>319</v>
      </c>
      <c r="D36" s="97">
        <v>38</v>
      </c>
      <c r="E36" s="97">
        <v>15074600</v>
      </c>
      <c r="F36" s="97">
        <v>38</v>
      </c>
      <c r="G36" s="1084">
        <v>15074600</v>
      </c>
    </row>
    <row r="37" spans="1:7" ht="38.25" x14ac:dyDescent="0.25">
      <c r="A37" s="96">
        <v>10</v>
      </c>
      <c r="B37" s="100" t="s">
        <v>320</v>
      </c>
      <c r="C37" s="94" t="s">
        <v>321</v>
      </c>
      <c r="D37" s="97">
        <v>10</v>
      </c>
      <c r="E37" s="97">
        <v>14473000</v>
      </c>
      <c r="F37" s="97">
        <v>10</v>
      </c>
      <c r="G37" s="1084">
        <v>14473000</v>
      </c>
    </row>
    <row r="38" spans="1:7" ht="39" thickBot="1" x14ac:dyDescent="0.3">
      <c r="A38" s="96">
        <v>11</v>
      </c>
      <c r="B38" s="100" t="s">
        <v>632</v>
      </c>
      <c r="C38" s="94" t="s">
        <v>319</v>
      </c>
      <c r="D38" s="97">
        <v>0</v>
      </c>
      <c r="E38" s="97">
        <v>0</v>
      </c>
      <c r="F38" s="97">
        <v>0</v>
      </c>
      <c r="G38" s="1084">
        <v>0</v>
      </c>
    </row>
    <row r="39" spans="1:7" ht="31.5" customHeight="1" x14ac:dyDescent="0.25">
      <c r="A39" s="861" t="s">
        <v>322</v>
      </c>
      <c r="B39" s="230"/>
      <c r="C39" s="862"/>
      <c r="D39" s="101"/>
      <c r="E39" s="346">
        <v>364913033</v>
      </c>
      <c r="F39" s="101"/>
      <c r="G39" s="1087">
        <v>364913033</v>
      </c>
    </row>
    <row r="40" spans="1:7" ht="25.5" x14ac:dyDescent="0.25">
      <c r="A40" s="102">
        <v>1</v>
      </c>
      <c r="B40" s="100" t="s">
        <v>944</v>
      </c>
      <c r="C40" s="94" t="s">
        <v>945</v>
      </c>
      <c r="D40" s="97">
        <v>10</v>
      </c>
      <c r="E40" s="97">
        <v>44190000</v>
      </c>
      <c r="F40" s="97">
        <v>10</v>
      </c>
      <c r="G40" s="1084">
        <v>44190000</v>
      </c>
    </row>
    <row r="41" spans="1:7" ht="25.5" x14ac:dyDescent="0.25">
      <c r="A41" s="102">
        <v>2</v>
      </c>
      <c r="B41" s="100" t="s">
        <v>495</v>
      </c>
      <c r="C41" s="94" t="s">
        <v>946</v>
      </c>
      <c r="D41" s="231">
        <v>22.4</v>
      </c>
      <c r="E41" s="97">
        <v>67043200</v>
      </c>
      <c r="F41" s="231">
        <v>22.4</v>
      </c>
      <c r="G41" s="1084">
        <v>67043200</v>
      </c>
    </row>
    <row r="42" spans="1:7" ht="20.100000000000001" customHeight="1" x14ac:dyDescent="0.25">
      <c r="A42" s="102">
        <v>3</v>
      </c>
      <c r="B42" s="100" t="s">
        <v>496</v>
      </c>
      <c r="C42" s="94" t="s">
        <v>947</v>
      </c>
      <c r="D42" s="97">
        <v>0</v>
      </c>
      <c r="E42" s="97">
        <v>27134000</v>
      </c>
      <c r="F42" s="97">
        <v>0</v>
      </c>
      <c r="G42" s="1084">
        <v>27134000</v>
      </c>
    </row>
    <row r="43" spans="1:7" ht="20.100000000000001" customHeight="1" x14ac:dyDescent="0.25">
      <c r="A43" s="102">
        <v>4</v>
      </c>
      <c r="B43" s="100" t="s">
        <v>323</v>
      </c>
      <c r="C43" s="94" t="s">
        <v>570</v>
      </c>
      <c r="D43" s="97">
        <v>14</v>
      </c>
      <c r="E43" s="97">
        <v>5040000</v>
      </c>
      <c r="F43" s="97">
        <v>14</v>
      </c>
      <c r="G43" s="1084">
        <v>5040000</v>
      </c>
    </row>
    <row r="44" spans="1:7" ht="20.100000000000001" customHeight="1" x14ac:dyDescent="0.25">
      <c r="A44" s="102">
        <v>5</v>
      </c>
      <c r="B44" s="100" t="s">
        <v>324</v>
      </c>
      <c r="C44" s="94" t="s">
        <v>948</v>
      </c>
      <c r="D44" s="313">
        <v>50.04</v>
      </c>
      <c r="E44" s="97">
        <v>95076000</v>
      </c>
      <c r="F44" s="313">
        <v>50.04</v>
      </c>
      <c r="G44" s="1084">
        <v>95076000</v>
      </c>
    </row>
    <row r="45" spans="1:7" ht="20.100000000000001" customHeight="1" x14ac:dyDescent="0.25">
      <c r="A45" s="102">
        <v>6</v>
      </c>
      <c r="B45" s="100" t="s">
        <v>325</v>
      </c>
      <c r="C45" s="94" t="s">
        <v>949</v>
      </c>
      <c r="D45" s="97">
        <v>0</v>
      </c>
      <c r="E45" s="97">
        <v>125974973</v>
      </c>
      <c r="F45" s="97">
        <v>0</v>
      </c>
      <c r="G45" s="1084">
        <v>125974973</v>
      </c>
    </row>
    <row r="46" spans="1:7" ht="25.5" x14ac:dyDescent="0.25">
      <c r="A46" s="103">
        <v>7</v>
      </c>
      <c r="B46" s="100" t="s">
        <v>327</v>
      </c>
      <c r="C46" s="94" t="s">
        <v>326</v>
      </c>
      <c r="D46" s="97">
        <v>1596</v>
      </c>
      <c r="E46" s="97">
        <v>454860</v>
      </c>
      <c r="F46" s="97">
        <v>1596</v>
      </c>
      <c r="G46" s="1084">
        <v>454860</v>
      </c>
    </row>
    <row r="47" spans="1:7" ht="36" customHeight="1" thickBot="1" x14ac:dyDescent="0.3">
      <c r="A47" s="1475" t="s">
        <v>328</v>
      </c>
      <c r="B47" s="1476"/>
      <c r="C47" s="94" t="s">
        <v>571</v>
      </c>
      <c r="D47" s="105">
        <v>29465</v>
      </c>
      <c r="E47" s="385">
        <v>35652650</v>
      </c>
      <c r="F47" s="105">
        <v>29465</v>
      </c>
      <c r="G47" s="1088">
        <v>35652650</v>
      </c>
    </row>
    <row r="48" spans="1:7" s="92" customFormat="1" ht="27" customHeight="1" thickTop="1" x14ac:dyDescent="0.25">
      <c r="A48" s="106"/>
      <c r="B48" s="107" t="s">
        <v>329</v>
      </c>
      <c r="C48" s="108"/>
      <c r="D48" s="108"/>
      <c r="E48" s="348">
        <v>1011724000</v>
      </c>
      <c r="F48" s="108"/>
      <c r="G48" s="1089">
        <v>1011724000</v>
      </c>
    </row>
    <row r="49" spans="1:7" s="93" customFormat="1" ht="25.5" customHeight="1" thickBot="1" x14ac:dyDescent="0.3">
      <c r="A49" s="1459" t="s">
        <v>330</v>
      </c>
      <c r="B49" s="1460"/>
      <c r="C49" s="1460"/>
      <c r="D49" s="1460"/>
      <c r="E49" s="1460"/>
      <c r="F49" s="1460"/>
      <c r="G49" s="1461"/>
    </row>
    <row r="50" spans="1:7" ht="28.5" customHeight="1" x14ac:dyDescent="0.25">
      <c r="A50" s="1470" t="s">
        <v>322</v>
      </c>
      <c r="B50" s="1471"/>
      <c r="C50" s="1471"/>
      <c r="D50" s="1471"/>
      <c r="E50" s="1471"/>
      <c r="F50" s="1471"/>
      <c r="G50" s="1472"/>
    </row>
    <row r="51" spans="1:7" ht="20.100000000000001" customHeight="1" x14ac:dyDescent="0.25">
      <c r="A51" s="102">
        <v>1</v>
      </c>
      <c r="B51" s="100" t="s">
        <v>331</v>
      </c>
      <c r="C51" s="94" t="s">
        <v>332</v>
      </c>
      <c r="D51" s="104">
        <v>0</v>
      </c>
      <c r="E51" s="104">
        <v>40120000</v>
      </c>
      <c r="F51" s="104">
        <v>0</v>
      </c>
      <c r="G51" s="1084">
        <v>40120000</v>
      </c>
    </row>
    <row r="52" spans="1:7" ht="20.100000000000001" customHeight="1" x14ac:dyDescent="0.25">
      <c r="A52" s="102">
        <v>2</v>
      </c>
      <c r="B52" s="100" t="s">
        <v>333</v>
      </c>
      <c r="C52" s="94" t="s">
        <v>334</v>
      </c>
      <c r="D52" s="97">
        <v>0</v>
      </c>
      <c r="E52" s="97">
        <v>38280000</v>
      </c>
      <c r="F52" s="97">
        <v>0</v>
      </c>
      <c r="G52" s="1084">
        <v>38280000</v>
      </c>
    </row>
    <row r="53" spans="1:7" ht="20.100000000000001" customHeight="1" x14ac:dyDescent="0.25">
      <c r="A53" s="102">
        <v>3</v>
      </c>
      <c r="B53" s="100" t="s">
        <v>335</v>
      </c>
      <c r="C53" s="94" t="s">
        <v>950</v>
      </c>
      <c r="D53" s="97">
        <v>257</v>
      </c>
      <c r="E53" s="97">
        <v>14227520</v>
      </c>
      <c r="F53" s="97">
        <v>257</v>
      </c>
      <c r="G53" s="1084">
        <v>14227520</v>
      </c>
    </row>
    <row r="54" spans="1:7" ht="20.100000000000001" customHeight="1" x14ac:dyDescent="0.25">
      <c r="A54" s="102">
        <v>4</v>
      </c>
      <c r="B54" s="100" t="s">
        <v>497</v>
      </c>
      <c r="C54" s="94" t="s">
        <v>499</v>
      </c>
      <c r="D54" s="97">
        <v>5</v>
      </c>
      <c r="E54" s="97">
        <v>125000</v>
      </c>
      <c r="F54" s="97">
        <v>5</v>
      </c>
      <c r="G54" s="1084">
        <v>125000</v>
      </c>
    </row>
    <row r="55" spans="1:7" ht="20.100000000000001" customHeight="1" x14ac:dyDescent="0.25">
      <c r="A55" s="102">
        <v>5</v>
      </c>
      <c r="B55" s="100" t="s">
        <v>498</v>
      </c>
      <c r="C55" s="94" t="s">
        <v>500</v>
      </c>
      <c r="D55" s="97">
        <v>53</v>
      </c>
      <c r="E55" s="97">
        <v>22737000</v>
      </c>
      <c r="F55" s="97">
        <v>53</v>
      </c>
      <c r="G55" s="1084">
        <v>22737000</v>
      </c>
    </row>
    <row r="56" spans="1:7" ht="20.100000000000001" customHeight="1" x14ac:dyDescent="0.25">
      <c r="A56" s="102">
        <v>6</v>
      </c>
      <c r="B56" s="100" t="s">
        <v>336</v>
      </c>
      <c r="C56" s="94" t="s">
        <v>337</v>
      </c>
      <c r="D56" s="97">
        <v>55</v>
      </c>
      <c r="E56" s="97">
        <v>8992500</v>
      </c>
      <c r="F56" s="97">
        <v>55</v>
      </c>
      <c r="G56" s="1084">
        <v>8992500</v>
      </c>
    </row>
    <row r="57" spans="1:7" ht="20.100000000000001" customHeight="1" x14ac:dyDescent="0.25">
      <c r="A57" s="102">
        <v>7</v>
      </c>
      <c r="B57" s="100" t="s">
        <v>338</v>
      </c>
      <c r="C57" s="94" t="s">
        <v>339</v>
      </c>
      <c r="D57" s="97">
        <v>15</v>
      </c>
      <c r="E57" s="97">
        <v>8250000</v>
      </c>
      <c r="F57" s="97">
        <v>15</v>
      </c>
      <c r="G57" s="1084">
        <v>8250000</v>
      </c>
    </row>
    <row r="58" spans="1:7" ht="25.5" x14ac:dyDescent="0.25">
      <c r="A58" s="102">
        <v>8</v>
      </c>
      <c r="B58" s="100" t="s">
        <v>340</v>
      </c>
      <c r="C58" s="94" t="s">
        <v>341</v>
      </c>
      <c r="D58" s="97">
        <v>11</v>
      </c>
      <c r="E58" s="97">
        <v>2420000</v>
      </c>
      <c r="F58" s="97">
        <v>11</v>
      </c>
      <c r="G58" s="1084">
        <v>2420000</v>
      </c>
    </row>
    <row r="59" spans="1:7" ht="20.100000000000001" customHeight="1" x14ac:dyDescent="0.25">
      <c r="A59" s="102">
        <v>9</v>
      </c>
      <c r="B59" s="100" t="s">
        <v>342</v>
      </c>
      <c r="C59" s="94" t="s">
        <v>343</v>
      </c>
      <c r="D59" s="97">
        <v>12</v>
      </c>
      <c r="E59" s="97">
        <v>4464000</v>
      </c>
      <c r="F59" s="97">
        <v>12</v>
      </c>
      <c r="G59" s="1084">
        <v>4464000</v>
      </c>
    </row>
    <row r="60" spans="1:7" ht="20.100000000000001" customHeight="1" x14ac:dyDescent="0.25">
      <c r="A60" s="102">
        <v>10</v>
      </c>
      <c r="B60" s="100" t="s">
        <v>344</v>
      </c>
      <c r="C60" s="94" t="s">
        <v>345</v>
      </c>
      <c r="D60" s="97">
        <v>12</v>
      </c>
      <c r="E60" s="97">
        <v>4464000</v>
      </c>
      <c r="F60" s="97">
        <v>12</v>
      </c>
      <c r="G60" s="1084">
        <v>4464000</v>
      </c>
    </row>
    <row r="61" spans="1:7" ht="20.100000000000001" customHeight="1" x14ac:dyDescent="0.25">
      <c r="A61" s="102">
        <v>11</v>
      </c>
      <c r="B61" s="100" t="s">
        <v>346</v>
      </c>
      <c r="C61" s="94" t="s">
        <v>347</v>
      </c>
      <c r="D61" s="97">
        <v>30</v>
      </c>
      <c r="E61" s="97">
        <v>7419600</v>
      </c>
      <c r="F61" s="97">
        <v>30</v>
      </c>
      <c r="G61" s="1084">
        <v>7419600</v>
      </c>
    </row>
    <row r="62" spans="1:7" ht="20.100000000000001" customHeight="1" x14ac:dyDescent="0.25">
      <c r="A62" s="102">
        <v>12</v>
      </c>
      <c r="B62" s="100" t="s">
        <v>348</v>
      </c>
      <c r="C62" s="94" t="s">
        <v>349</v>
      </c>
      <c r="D62" s="97">
        <v>35</v>
      </c>
      <c r="E62" s="97">
        <v>18865000</v>
      </c>
      <c r="F62" s="97">
        <v>35</v>
      </c>
      <c r="G62" s="1084">
        <v>18865000</v>
      </c>
    </row>
    <row r="63" spans="1:7" ht="20.100000000000001" customHeight="1" x14ac:dyDescent="0.25">
      <c r="A63" s="102">
        <v>13</v>
      </c>
      <c r="B63" s="109" t="s">
        <v>350</v>
      </c>
      <c r="C63" s="94" t="s">
        <v>951</v>
      </c>
      <c r="D63" s="104">
        <v>12</v>
      </c>
      <c r="E63" s="104">
        <v>4100000</v>
      </c>
      <c r="F63" s="104">
        <v>12</v>
      </c>
      <c r="G63" s="1090">
        <v>4100000</v>
      </c>
    </row>
    <row r="64" spans="1:7" ht="20.100000000000001" customHeight="1" x14ac:dyDescent="0.25">
      <c r="A64" s="102">
        <v>14</v>
      </c>
      <c r="B64" s="109" t="s">
        <v>351</v>
      </c>
      <c r="C64" s="94" t="s">
        <v>952</v>
      </c>
      <c r="D64" s="104">
        <v>5674</v>
      </c>
      <c r="E64" s="104">
        <v>10213200</v>
      </c>
      <c r="F64" s="104">
        <v>5674</v>
      </c>
      <c r="G64" s="1090">
        <v>10213200</v>
      </c>
    </row>
    <row r="65" spans="1:7" ht="25.5" x14ac:dyDescent="0.25">
      <c r="A65" s="102">
        <v>15</v>
      </c>
      <c r="B65" s="109" t="s">
        <v>352</v>
      </c>
      <c r="C65" s="94" t="s">
        <v>953</v>
      </c>
      <c r="D65" s="104">
        <v>12</v>
      </c>
      <c r="E65" s="104">
        <v>3400000</v>
      </c>
      <c r="F65" s="104">
        <v>12</v>
      </c>
      <c r="G65" s="1090">
        <v>3400000</v>
      </c>
    </row>
    <row r="66" spans="1:7" ht="25.5" x14ac:dyDescent="0.25">
      <c r="A66" s="102">
        <v>16</v>
      </c>
      <c r="B66" s="109" t="s">
        <v>353</v>
      </c>
      <c r="C66" s="94" t="s">
        <v>954</v>
      </c>
      <c r="D66" s="104">
        <v>49</v>
      </c>
      <c r="E66" s="104">
        <v>7350000</v>
      </c>
      <c r="F66" s="104">
        <v>49</v>
      </c>
      <c r="G66" s="1090">
        <v>7350000</v>
      </c>
    </row>
    <row r="67" spans="1:7" ht="25.5" x14ac:dyDescent="0.25">
      <c r="A67" s="102">
        <v>17</v>
      </c>
      <c r="B67" s="109" t="s">
        <v>354</v>
      </c>
      <c r="C67" s="94" t="s">
        <v>955</v>
      </c>
      <c r="D67" s="104">
        <v>12</v>
      </c>
      <c r="E67" s="104">
        <v>3400000</v>
      </c>
      <c r="F67" s="104">
        <v>12</v>
      </c>
      <c r="G67" s="1090">
        <v>3400000</v>
      </c>
    </row>
    <row r="68" spans="1:7" ht="25.5" x14ac:dyDescent="0.25">
      <c r="A68" s="102">
        <v>18</v>
      </c>
      <c r="B68" s="109" t="s">
        <v>355</v>
      </c>
      <c r="C68" s="94" t="s">
        <v>956</v>
      </c>
      <c r="D68" s="104">
        <v>51</v>
      </c>
      <c r="E68" s="104">
        <v>7650000</v>
      </c>
      <c r="F68" s="104">
        <v>51</v>
      </c>
      <c r="G68" s="1090">
        <v>7650000</v>
      </c>
    </row>
    <row r="69" spans="1:7" ht="38.25" x14ac:dyDescent="0.25">
      <c r="A69" s="102">
        <v>19</v>
      </c>
      <c r="B69" s="109" t="s">
        <v>356</v>
      </c>
      <c r="C69" s="110" t="s">
        <v>357</v>
      </c>
      <c r="D69" s="104">
        <v>34</v>
      </c>
      <c r="E69" s="104">
        <v>96832000</v>
      </c>
      <c r="F69" s="104">
        <v>34</v>
      </c>
      <c r="G69" s="1090">
        <v>96832000</v>
      </c>
    </row>
    <row r="70" spans="1:7" ht="38.25" x14ac:dyDescent="0.25">
      <c r="A70" s="102">
        <v>20</v>
      </c>
      <c r="B70" s="109" t="s">
        <v>358</v>
      </c>
      <c r="C70" s="110" t="s">
        <v>359</v>
      </c>
      <c r="D70" s="97">
        <v>0</v>
      </c>
      <c r="E70" s="104">
        <v>36195000</v>
      </c>
      <c r="F70" s="97">
        <v>0</v>
      </c>
      <c r="G70" s="1090">
        <v>36195000</v>
      </c>
    </row>
    <row r="71" spans="1:7" ht="21.75" customHeight="1" x14ac:dyDescent="0.25">
      <c r="A71" s="103">
        <v>21</v>
      </c>
      <c r="B71" s="394" t="s">
        <v>669</v>
      </c>
      <c r="C71" s="395"/>
      <c r="D71" s="475">
        <v>0</v>
      </c>
      <c r="E71" s="396">
        <v>38947710</v>
      </c>
      <c r="F71" s="475">
        <v>0</v>
      </c>
      <c r="G71" s="1091">
        <v>38947710</v>
      </c>
    </row>
    <row r="72" spans="1:7" s="92" customFormat="1" ht="27" customHeight="1" thickBot="1" x14ac:dyDescent="0.3">
      <c r="A72" s="111" t="s">
        <v>360</v>
      </c>
      <c r="B72" s="112"/>
      <c r="C72" s="113"/>
      <c r="D72" s="114"/>
      <c r="E72" s="349">
        <v>378452530</v>
      </c>
      <c r="F72" s="114"/>
      <c r="G72" s="1092">
        <v>378452530</v>
      </c>
    </row>
    <row r="73" spans="1:7" s="92" customFormat="1" ht="27" customHeight="1" thickTop="1" thickBot="1" x14ac:dyDescent="0.3">
      <c r="A73" s="1462" t="s">
        <v>361</v>
      </c>
      <c r="B73" s="1463"/>
      <c r="C73" s="113"/>
      <c r="D73" s="114"/>
      <c r="E73" s="349">
        <v>1390176530</v>
      </c>
      <c r="F73" s="114"/>
      <c r="G73" s="1092">
        <v>1390176530</v>
      </c>
    </row>
    <row r="74" spans="1:7" ht="13.5" thickTop="1" x14ac:dyDescent="0.25"/>
  </sheetData>
  <mergeCells count="11">
    <mergeCell ref="A6:G6"/>
    <mergeCell ref="D4:E4"/>
    <mergeCell ref="A49:G49"/>
    <mergeCell ref="A73:B73"/>
    <mergeCell ref="A4:A5"/>
    <mergeCell ref="B4:B5"/>
    <mergeCell ref="C4:C5"/>
    <mergeCell ref="A50:G50"/>
    <mergeCell ref="A7:B7"/>
    <mergeCell ref="A47:B47"/>
    <mergeCell ref="F4:G4"/>
  </mergeCells>
  <printOptions horizontalCentered="1"/>
  <pageMargins left="0.39370078740157483" right="0.39370078740157483" top="0.59055118110236227" bottom="0.39370078740157483" header="0.35433070866141736" footer="0.19685039370078741"/>
  <pageSetup paperSize="9" scale="60" orientation="portrait" r:id="rId1"/>
  <headerFooter alignWithMargins="0">
    <oddHeader>&amp;R&amp;"Arial,Félkövér"&amp;12 2/A. melléklet a 4/2019. (III.1.) önkormányzati rendelethez</oddHeader>
    <oddFooter>&amp;C&amp;"Arial,Normál"&amp;P/&amp;N&amp;R&amp;"Arial,Normál" 2/A. melléklet a 4/2019. (III.1.) önkormányzati rendelethez</oddFooter>
  </headerFooter>
  <rowBreaks count="1" manualBreakCount="1">
    <brk id="48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R207"/>
  <sheetViews>
    <sheetView showGridLines="0" zoomScaleNormal="100" workbookViewId="0">
      <pane xSplit="10" ySplit="5" topLeftCell="K9" activePane="bottomRight" state="frozen"/>
      <selection activeCell="Y8" sqref="Y8"/>
      <selection pane="topRight" activeCell="Y8" sqref="Y8"/>
      <selection pane="bottomLeft" activeCell="Y8" sqref="Y8"/>
      <selection pane="bottomRight" activeCell="H182" sqref="H182"/>
    </sheetView>
  </sheetViews>
  <sheetFormatPr defaultColWidth="9.140625" defaultRowHeight="14.25" x14ac:dyDescent="0.25"/>
  <cols>
    <col min="1" max="2" width="3.7109375" style="1201" customWidth="1"/>
    <col min="3" max="5" width="2.140625" style="1201" customWidth="1"/>
    <col min="6" max="6" width="3.28515625" style="1201" customWidth="1"/>
    <col min="7" max="9" width="3.7109375" style="1201" customWidth="1"/>
    <col min="10" max="10" width="38.42578125" style="1235" customWidth="1"/>
    <col min="11" max="11" width="15.42578125" style="45" customWidth="1"/>
    <col min="12" max="12" width="14.28515625" style="870" customWidth="1"/>
    <col min="13" max="13" width="15.42578125" style="870" customWidth="1"/>
    <col min="14" max="15" width="16" style="870" customWidth="1"/>
    <col min="16" max="16" width="15.42578125" style="870" customWidth="1"/>
    <col min="17" max="17" width="13.5703125" style="1205" customWidth="1"/>
    <col min="18" max="18" width="19.42578125" style="1205" bestFit="1" customWidth="1"/>
    <col min="19" max="16384" width="9.140625" style="1201"/>
  </cols>
  <sheetData>
    <row r="1" spans="1:18" ht="51" customHeight="1" thickTop="1" x14ac:dyDescent="0.25">
      <c r="A1" s="1512" t="s">
        <v>37</v>
      </c>
      <c r="B1" s="1508" t="s">
        <v>38</v>
      </c>
      <c r="C1" s="1508" t="s">
        <v>39</v>
      </c>
      <c r="D1" s="1508" t="s">
        <v>40</v>
      </c>
      <c r="E1" s="1508" t="s">
        <v>41</v>
      </c>
      <c r="F1" s="1508" t="s">
        <v>42</v>
      </c>
      <c r="G1" s="1508" t="s">
        <v>37</v>
      </c>
      <c r="H1" s="1508" t="s">
        <v>38</v>
      </c>
      <c r="I1" s="1508" t="s">
        <v>40</v>
      </c>
      <c r="J1" s="1510" t="s">
        <v>112</v>
      </c>
      <c r="K1" s="1504" t="s">
        <v>1259</v>
      </c>
      <c r="L1" s="1505"/>
      <c r="M1" s="1506"/>
      <c r="N1" s="1520" t="s">
        <v>1311</v>
      </c>
      <c r="O1" s="1505"/>
      <c r="P1" s="1521"/>
      <c r="Q1" s="1202"/>
      <c r="R1" s="1202"/>
    </row>
    <row r="2" spans="1:18" s="30" customFormat="1" ht="42.75" customHeight="1" x14ac:dyDescent="0.25">
      <c r="A2" s="1513"/>
      <c r="B2" s="1509"/>
      <c r="C2" s="1509"/>
      <c r="D2" s="1509"/>
      <c r="E2" s="1509"/>
      <c r="F2" s="1509"/>
      <c r="G2" s="1509"/>
      <c r="H2" s="1509"/>
      <c r="I2" s="1509"/>
      <c r="J2" s="1511"/>
      <c r="K2" s="387" t="s">
        <v>44</v>
      </c>
      <c r="L2" s="388" t="s">
        <v>45</v>
      </c>
      <c r="M2" s="1203" t="s">
        <v>46</v>
      </c>
      <c r="N2" s="387" t="s">
        <v>44</v>
      </c>
      <c r="O2" s="388" t="s">
        <v>45</v>
      </c>
      <c r="P2" s="767" t="s">
        <v>46</v>
      </c>
      <c r="Q2" s="865"/>
      <c r="R2" s="865"/>
    </row>
    <row r="3" spans="1:18" s="20" customFormat="1" ht="15" x14ac:dyDescent="0.25">
      <c r="A3" s="380" t="s">
        <v>47</v>
      </c>
      <c r="B3" s="381"/>
      <c r="C3" s="381"/>
      <c r="D3" s="381"/>
      <c r="E3" s="381"/>
      <c r="F3" s="363"/>
      <c r="G3" s="1507" t="s">
        <v>48</v>
      </c>
      <c r="H3" s="1507"/>
      <c r="I3" s="1507"/>
      <c r="J3" s="1507"/>
      <c r="K3" s="939"/>
      <c r="L3" s="939"/>
      <c r="M3" s="1204"/>
      <c r="N3" s="940"/>
      <c r="O3" s="940"/>
      <c r="P3" s="941"/>
      <c r="Q3" s="942"/>
      <c r="R3" s="942"/>
    </row>
    <row r="4" spans="1:18" ht="15" x14ac:dyDescent="0.25">
      <c r="A4" s="943" t="s">
        <v>49</v>
      </c>
      <c r="B4" s="940"/>
      <c r="C4" s="940"/>
      <c r="D4" s="940"/>
      <c r="E4" s="940"/>
      <c r="F4" s="940"/>
      <c r="G4" s="940"/>
      <c r="H4" s="940"/>
      <c r="I4" s="940"/>
      <c r="J4" s="940"/>
      <c r="K4" s="939"/>
      <c r="L4" s="939"/>
      <c r="M4" s="1204"/>
      <c r="N4" s="940"/>
      <c r="O4" s="940"/>
      <c r="P4" s="941"/>
    </row>
    <row r="5" spans="1:18" x14ac:dyDescent="0.25">
      <c r="A5" s="1206"/>
      <c r="B5" s="1185"/>
      <c r="C5" s="1185">
        <v>1</v>
      </c>
      <c r="D5" s="1185">
        <v>1</v>
      </c>
      <c r="E5" s="1185">
        <v>1</v>
      </c>
      <c r="F5" s="1185">
        <v>1</v>
      </c>
      <c r="G5" s="1199"/>
      <c r="H5" s="1199"/>
      <c r="I5" s="1199"/>
      <c r="J5" s="1207" t="s">
        <v>576</v>
      </c>
      <c r="K5" s="945">
        <v>573217863.39999998</v>
      </c>
      <c r="L5" s="946">
        <v>0</v>
      </c>
      <c r="M5" s="944">
        <v>573217863.39999998</v>
      </c>
      <c r="N5" s="945">
        <v>570292383.39999998</v>
      </c>
      <c r="O5" s="945">
        <v>0</v>
      </c>
      <c r="P5" s="869">
        <v>570292383.39999998</v>
      </c>
    </row>
    <row r="6" spans="1:18" x14ac:dyDescent="0.25">
      <c r="A6" s="1206"/>
      <c r="B6" s="1185"/>
      <c r="C6" s="1185">
        <v>1</v>
      </c>
      <c r="D6" s="1185">
        <v>1</v>
      </c>
      <c r="E6" s="1185">
        <v>2</v>
      </c>
      <c r="F6" s="1185">
        <v>2</v>
      </c>
      <c r="G6" s="1199"/>
      <c r="H6" s="1199"/>
      <c r="I6" s="1199"/>
      <c r="J6" s="1207" t="s">
        <v>119</v>
      </c>
      <c r="K6" s="945">
        <v>102983760.90666667</v>
      </c>
      <c r="L6" s="946">
        <v>0</v>
      </c>
      <c r="M6" s="944">
        <v>102983760.90666667</v>
      </c>
      <c r="N6" s="944">
        <v>102978490.90666667</v>
      </c>
      <c r="O6" s="947">
        <v>0</v>
      </c>
      <c r="P6" s="869">
        <v>102978490.90666667</v>
      </c>
    </row>
    <row r="7" spans="1:18" x14ac:dyDescent="0.25">
      <c r="A7" s="1206"/>
      <c r="B7" s="1185"/>
      <c r="C7" s="1185">
        <v>1</v>
      </c>
      <c r="D7" s="1185">
        <v>1</v>
      </c>
      <c r="E7" s="1185">
        <v>3</v>
      </c>
      <c r="F7" s="1185">
        <v>3</v>
      </c>
      <c r="G7" s="1199"/>
      <c r="H7" s="1199"/>
      <c r="I7" s="1199"/>
      <c r="J7" s="1207" t="s">
        <v>113</v>
      </c>
      <c r="K7" s="948">
        <v>66762609</v>
      </c>
      <c r="L7" s="948">
        <v>12636547</v>
      </c>
      <c r="M7" s="946">
        <v>79399156</v>
      </c>
      <c r="N7" s="944">
        <v>66762609</v>
      </c>
      <c r="O7" s="947">
        <v>12636547</v>
      </c>
      <c r="P7" s="869">
        <v>79399156</v>
      </c>
    </row>
    <row r="8" spans="1:18" x14ac:dyDescent="0.25">
      <c r="A8" s="1208"/>
      <c r="B8" s="1209"/>
      <c r="C8" s="1209">
        <v>1</v>
      </c>
      <c r="D8" s="1209">
        <v>1</v>
      </c>
      <c r="E8" s="1209">
        <v>5</v>
      </c>
      <c r="F8" s="1209">
        <v>4</v>
      </c>
      <c r="G8" s="1210"/>
      <c r="H8" s="1210"/>
      <c r="I8" s="1210"/>
      <c r="J8" s="1211" t="s">
        <v>11</v>
      </c>
      <c r="K8" s="945">
        <v>10284000</v>
      </c>
      <c r="L8" s="945">
        <v>0</v>
      </c>
      <c r="M8" s="944">
        <v>10284000</v>
      </c>
      <c r="N8" s="944">
        <v>10284000</v>
      </c>
      <c r="O8" s="947">
        <v>0</v>
      </c>
      <c r="P8" s="869">
        <v>10284000</v>
      </c>
    </row>
    <row r="9" spans="1:18" x14ac:dyDescent="0.25">
      <c r="A9" s="1206"/>
      <c r="B9" s="1185"/>
      <c r="C9" s="1185">
        <v>1</v>
      </c>
      <c r="D9" s="1185">
        <v>2</v>
      </c>
      <c r="E9" s="1185">
        <v>7</v>
      </c>
      <c r="F9" s="1185">
        <v>5</v>
      </c>
      <c r="G9" s="1199"/>
      <c r="H9" s="1199"/>
      <c r="I9" s="1199"/>
      <c r="J9" s="1207" t="s">
        <v>114</v>
      </c>
      <c r="K9" s="952">
        <v>8543306</v>
      </c>
      <c r="L9" s="952">
        <v>2306694</v>
      </c>
      <c r="M9" s="950">
        <v>10850000</v>
      </c>
      <c r="N9" s="950">
        <v>8543306</v>
      </c>
      <c r="O9" s="951">
        <v>2306694</v>
      </c>
      <c r="P9" s="953">
        <v>10850000</v>
      </c>
    </row>
    <row r="10" spans="1:18" s="20" customFormat="1" ht="15.75" thickBot="1" x14ac:dyDescent="0.3">
      <c r="A10" s="31" t="s">
        <v>115</v>
      </c>
      <c r="B10" s="32"/>
      <c r="C10" s="32"/>
      <c r="D10" s="32"/>
      <c r="E10" s="32"/>
      <c r="F10" s="32"/>
      <c r="G10" s="954"/>
      <c r="H10" s="954"/>
      <c r="I10" s="954"/>
      <c r="J10" s="955"/>
      <c r="K10" s="956">
        <v>761791539.30666661</v>
      </c>
      <c r="L10" s="956">
        <v>14943241</v>
      </c>
      <c r="M10" s="956">
        <v>776734780.30666661</v>
      </c>
      <c r="N10" s="956">
        <v>758860789.30666661</v>
      </c>
      <c r="O10" s="957">
        <v>14943241</v>
      </c>
      <c r="P10" s="958">
        <v>773804030.30666661</v>
      </c>
      <c r="Q10" s="1202"/>
      <c r="R10" s="1202"/>
    </row>
    <row r="11" spans="1:18" ht="15.75" thickTop="1" x14ac:dyDescent="0.25">
      <c r="A11" s="242" t="s">
        <v>116</v>
      </c>
      <c r="B11" s="243"/>
      <c r="C11" s="243"/>
      <c r="D11" s="243"/>
      <c r="E11" s="243"/>
      <c r="F11" s="243"/>
      <c r="G11" s="243"/>
      <c r="H11" s="243"/>
      <c r="I11" s="243"/>
      <c r="J11" s="243"/>
      <c r="K11" s="361"/>
      <c r="L11" s="361"/>
      <c r="M11" s="1212"/>
      <c r="N11" s="243"/>
      <c r="O11" s="243"/>
      <c r="P11" s="244"/>
      <c r="Q11" s="942"/>
      <c r="R11" s="942"/>
    </row>
    <row r="12" spans="1:18" s="20" customFormat="1" ht="15" x14ac:dyDescent="0.25">
      <c r="A12" s="362"/>
      <c r="B12" s="363">
        <v>1</v>
      </c>
      <c r="C12" s="363">
        <v>1</v>
      </c>
      <c r="D12" s="363"/>
      <c r="E12" s="363"/>
      <c r="F12" s="363"/>
      <c r="G12" s="905"/>
      <c r="H12" s="905" t="s">
        <v>53</v>
      </c>
      <c r="I12" s="905"/>
      <c r="J12" s="959"/>
      <c r="K12" s="960">
        <v>106881810</v>
      </c>
      <c r="L12" s="961">
        <v>4477223</v>
      </c>
      <c r="M12" s="960">
        <v>111359033</v>
      </c>
      <c r="N12" s="960">
        <v>106881810</v>
      </c>
      <c r="O12" s="961">
        <v>4477223</v>
      </c>
      <c r="P12" s="962">
        <v>111359033</v>
      </c>
      <c r="Q12" s="1205"/>
      <c r="R12" s="1205"/>
    </row>
    <row r="13" spans="1:18" x14ac:dyDescent="0.25">
      <c r="A13" s="1206"/>
      <c r="B13" s="1185"/>
      <c r="C13" s="1185"/>
      <c r="D13" s="1185">
        <v>1</v>
      </c>
      <c r="E13" s="1185">
        <v>1</v>
      </c>
      <c r="F13" s="1185">
        <v>1</v>
      </c>
      <c r="G13" s="1199"/>
      <c r="H13" s="1199"/>
      <c r="I13" s="1199"/>
      <c r="J13" s="1207" t="s">
        <v>117</v>
      </c>
      <c r="K13" s="945">
        <v>72922814</v>
      </c>
      <c r="L13" s="945">
        <v>0</v>
      </c>
      <c r="M13" s="945">
        <v>72922814</v>
      </c>
      <c r="N13" s="945">
        <v>72922814</v>
      </c>
      <c r="O13" s="946">
        <v>0</v>
      </c>
      <c r="P13" s="963">
        <v>72922814</v>
      </c>
    </row>
    <row r="14" spans="1:18" s="35" customFormat="1" ht="24.75" customHeight="1" x14ac:dyDescent="0.25">
      <c r="A14" s="33"/>
      <c r="B14" s="34"/>
      <c r="C14" s="34"/>
      <c r="D14" s="34"/>
      <c r="E14" s="34"/>
      <c r="F14" s="34"/>
      <c r="G14" s="964"/>
      <c r="H14" s="964"/>
      <c r="I14" s="964"/>
      <c r="J14" s="965" t="s">
        <v>118</v>
      </c>
      <c r="K14" s="966">
        <v>1219000</v>
      </c>
      <c r="L14" s="966">
        <v>0</v>
      </c>
      <c r="M14" s="966">
        <v>1219000</v>
      </c>
      <c r="N14" s="966">
        <v>1219000</v>
      </c>
      <c r="O14" s="967">
        <v>0</v>
      </c>
      <c r="P14" s="968">
        <v>1219000</v>
      </c>
      <c r="Q14" s="1205"/>
      <c r="R14" s="1205"/>
    </row>
    <row r="15" spans="1:18" x14ac:dyDescent="0.25">
      <c r="A15" s="1208"/>
      <c r="B15" s="1209"/>
      <c r="C15" s="1209"/>
      <c r="D15" s="1209">
        <v>1</v>
      </c>
      <c r="E15" s="1209">
        <v>2</v>
      </c>
      <c r="F15" s="1209">
        <v>2</v>
      </c>
      <c r="G15" s="1210"/>
      <c r="H15" s="1210"/>
      <c r="I15" s="1210"/>
      <c r="J15" s="1207" t="s">
        <v>119</v>
      </c>
      <c r="K15" s="948">
        <v>13879505</v>
      </c>
      <c r="L15" s="948">
        <v>0</v>
      </c>
      <c r="M15" s="948">
        <v>13879505</v>
      </c>
      <c r="N15" s="948">
        <v>13879505</v>
      </c>
      <c r="O15" s="949">
        <v>0</v>
      </c>
      <c r="P15" s="969">
        <v>13879505</v>
      </c>
    </row>
    <row r="16" spans="1:18" s="35" customFormat="1" ht="25.5" customHeight="1" x14ac:dyDescent="0.25">
      <c r="A16" s="33"/>
      <c r="B16" s="34"/>
      <c r="C16" s="34"/>
      <c r="D16" s="34"/>
      <c r="E16" s="34"/>
      <c r="F16" s="34"/>
      <c r="G16" s="964"/>
      <c r="H16" s="964"/>
      <c r="I16" s="964"/>
      <c r="J16" s="965" t="s">
        <v>118</v>
      </c>
      <c r="K16" s="966">
        <v>232014</v>
      </c>
      <c r="L16" s="966">
        <v>0</v>
      </c>
      <c r="M16" s="966">
        <v>232014</v>
      </c>
      <c r="N16" s="966">
        <v>232014</v>
      </c>
      <c r="O16" s="967">
        <v>0</v>
      </c>
      <c r="P16" s="968">
        <v>232014</v>
      </c>
      <c r="Q16" s="1205"/>
      <c r="R16" s="1205"/>
    </row>
    <row r="17" spans="1:18" x14ac:dyDescent="0.25">
      <c r="A17" s="1208"/>
      <c r="B17" s="1209"/>
      <c r="C17" s="1209"/>
      <c r="D17" s="1209">
        <v>1</v>
      </c>
      <c r="E17" s="1209">
        <v>3</v>
      </c>
      <c r="F17" s="1209">
        <v>4</v>
      </c>
      <c r="G17" s="1210"/>
      <c r="H17" s="1210"/>
      <c r="I17" s="1210"/>
      <c r="J17" s="1211" t="s">
        <v>113</v>
      </c>
      <c r="K17" s="948">
        <v>19288152</v>
      </c>
      <c r="L17" s="949">
        <v>4263562</v>
      </c>
      <c r="M17" s="948">
        <v>23551714</v>
      </c>
      <c r="N17" s="948">
        <v>19288152</v>
      </c>
      <c r="O17" s="949">
        <v>4263562</v>
      </c>
      <c r="P17" s="969">
        <v>23551714</v>
      </c>
    </row>
    <row r="18" spans="1:18" x14ac:dyDescent="0.25">
      <c r="A18" s="1206"/>
      <c r="B18" s="1185"/>
      <c r="C18" s="1185"/>
      <c r="D18" s="1185">
        <v>1</v>
      </c>
      <c r="E18" s="1185">
        <v>4</v>
      </c>
      <c r="F18" s="1185"/>
      <c r="G18" s="1199"/>
      <c r="H18" s="1199"/>
      <c r="I18" s="1199"/>
      <c r="J18" s="965" t="s">
        <v>120</v>
      </c>
      <c r="K18" s="945">
        <v>10491551</v>
      </c>
      <c r="L18" s="945">
        <v>1888479</v>
      </c>
      <c r="M18" s="945">
        <v>12380030</v>
      </c>
      <c r="N18" s="945">
        <v>10491551</v>
      </c>
      <c r="O18" s="946">
        <v>1888479</v>
      </c>
      <c r="P18" s="963">
        <v>12380030</v>
      </c>
    </row>
    <row r="19" spans="1:18" x14ac:dyDescent="0.25">
      <c r="A19" s="1213"/>
      <c r="B19" s="1214"/>
      <c r="C19" s="1214"/>
      <c r="D19" s="1214">
        <v>2</v>
      </c>
      <c r="E19" s="1214">
        <v>7</v>
      </c>
      <c r="F19" s="1214">
        <v>5</v>
      </c>
      <c r="G19" s="1187"/>
      <c r="H19" s="1187"/>
      <c r="I19" s="1187"/>
      <c r="J19" s="1215" t="s">
        <v>121</v>
      </c>
      <c r="K19" s="944">
        <v>791339</v>
      </c>
      <c r="L19" s="944">
        <v>213661</v>
      </c>
      <c r="M19" s="945">
        <v>1005000</v>
      </c>
      <c r="N19" s="945">
        <v>791339</v>
      </c>
      <c r="O19" s="946">
        <v>213661</v>
      </c>
      <c r="P19" s="963">
        <v>1005000</v>
      </c>
    </row>
    <row r="20" spans="1:18" s="20" customFormat="1" ht="15" x14ac:dyDescent="0.25">
      <c r="A20" s="36"/>
      <c r="B20" s="37">
        <v>2</v>
      </c>
      <c r="C20" s="37">
        <v>1</v>
      </c>
      <c r="D20" s="37"/>
      <c r="E20" s="37"/>
      <c r="F20" s="37"/>
      <c r="G20" s="970"/>
      <c r="H20" s="970" t="s">
        <v>55</v>
      </c>
      <c r="I20" s="970"/>
      <c r="J20" s="971"/>
      <c r="K20" s="972">
        <v>195753019</v>
      </c>
      <c r="L20" s="972">
        <v>8489759</v>
      </c>
      <c r="M20" s="972">
        <v>204242778</v>
      </c>
      <c r="N20" s="972">
        <v>195753019</v>
      </c>
      <c r="O20" s="973">
        <v>8489759</v>
      </c>
      <c r="P20" s="974">
        <v>204242778</v>
      </c>
      <c r="Q20" s="975"/>
      <c r="R20" s="1205"/>
    </row>
    <row r="21" spans="1:18" x14ac:dyDescent="0.25">
      <c r="A21" s="1213"/>
      <c r="B21" s="1214"/>
      <c r="C21" s="1185"/>
      <c r="D21" s="1185">
        <v>1</v>
      </c>
      <c r="E21" s="1185">
        <v>1</v>
      </c>
      <c r="F21" s="1185">
        <v>1</v>
      </c>
      <c r="G21" s="1199"/>
      <c r="H21" s="1199"/>
      <c r="I21" s="1199"/>
      <c r="J21" s="1207" t="s">
        <v>117</v>
      </c>
      <c r="K21" s="945">
        <v>126463423</v>
      </c>
      <c r="L21" s="944">
        <v>0</v>
      </c>
      <c r="M21" s="944">
        <v>126463423</v>
      </c>
      <c r="N21" s="944">
        <v>126463423</v>
      </c>
      <c r="O21" s="947">
        <v>0</v>
      </c>
      <c r="P21" s="869">
        <v>126463423</v>
      </c>
    </row>
    <row r="22" spans="1:18" s="35" customFormat="1" ht="24.75" customHeight="1" x14ac:dyDescent="0.25">
      <c r="A22" s="38"/>
      <c r="B22" s="39"/>
      <c r="C22" s="34"/>
      <c r="D22" s="34"/>
      <c r="E22" s="34"/>
      <c r="F22" s="34"/>
      <c r="G22" s="964"/>
      <c r="H22" s="964"/>
      <c r="I22" s="964"/>
      <c r="J22" s="965" t="s">
        <v>118</v>
      </c>
      <c r="K22" s="952">
        <v>2112000</v>
      </c>
      <c r="L22" s="950">
        <v>0</v>
      </c>
      <c r="M22" s="950">
        <v>2112000</v>
      </c>
      <c r="N22" s="950">
        <v>2112000</v>
      </c>
      <c r="O22" s="951">
        <v>0</v>
      </c>
      <c r="P22" s="953">
        <v>2112000</v>
      </c>
      <c r="Q22" s="975"/>
      <c r="R22" s="975"/>
    </row>
    <row r="23" spans="1:18" x14ac:dyDescent="0.25">
      <c r="A23" s="1213"/>
      <c r="B23" s="1214"/>
      <c r="C23" s="1209"/>
      <c r="D23" s="1209">
        <v>1</v>
      </c>
      <c r="E23" s="1209">
        <v>2</v>
      </c>
      <c r="F23" s="1209">
        <v>2</v>
      </c>
      <c r="G23" s="1210"/>
      <c r="H23" s="1210"/>
      <c r="I23" s="1210"/>
      <c r="J23" s="1207" t="s">
        <v>122</v>
      </c>
      <c r="K23" s="945">
        <v>24987346</v>
      </c>
      <c r="L23" s="944">
        <v>0</v>
      </c>
      <c r="M23" s="944">
        <v>24987346</v>
      </c>
      <c r="N23" s="944">
        <v>24987346</v>
      </c>
      <c r="O23" s="947">
        <v>0</v>
      </c>
      <c r="P23" s="869">
        <v>24987346</v>
      </c>
    </row>
    <row r="24" spans="1:18" s="35" customFormat="1" ht="26.25" customHeight="1" x14ac:dyDescent="0.25">
      <c r="A24" s="38"/>
      <c r="B24" s="39"/>
      <c r="C24" s="34"/>
      <c r="D24" s="34"/>
      <c r="E24" s="34"/>
      <c r="F24" s="34"/>
      <c r="G24" s="964"/>
      <c r="H24" s="964"/>
      <c r="I24" s="964"/>
      <c r="J24" s="965" t="s">
        <v>118</v>
      </c>
      <c r="K24" s="952">
        <v>417301</v>
      </c>
      <c r="L24" s="950">
        <v>0</v>
      </c>
      <c r="M24" s="950">
        <v>417301</v>
      </c>
      <c r="N24" s="950">
        <v>417301</v>
      </c>
      <c r="O24" s="951">
        <v>0</v>
      </c>
      <c r="P24" s="869">
        <v>417301</v>
      </c>
      <c r="Q24" s="1205"/>
      <c r="R24" s="1205"/>
    </row>
    <row r="25" spans="1:18" x14ac:dyDescent="0.25">
      <c r="A25" s="1213"/>
      <c r="B25" s="1214"/>
      <c r="C25" s="1209"/>
      <c r="D25" s="1209">
        <v>1</v>
      </c>
      <c r="E25" s="1209">
        <v>3</v>
      </c>
      <c r="F25" s="1209">
        <v>4</v>
      </c>
      <c r="G25" s="1210"/>
      <c r="H25" s="1210"/>
      <c r="I25" s="1210"/>
      <c r="J25" s="1211" t="s">
        <v>113</v>
      </c>
      <c r="K25" s="945">
        <v>40365242</v>
      </c>
      <c r="L25" s="944">
        <v>7426767</v>
      </c>
      <c r="M25" s="944">
        <v>47792009</v>
      </c>
      <c r="N25" s="944">
        <v>40365242</v>
      </c>
      <c r="O25" s="947">
        <v>7426767</v>
      </c>
      <c r="P25" s="869">
        <v>47792009</v>
      </c>
    </row>
    <row r="26" spans="1:18" x14ac:dyDescent="0.25">
      <c r="A26" s="1206"/>
      <c r="B26" s="1185"/>
      <c r="C26" s="1185"/>
      <c r="D26" s="1185">
        <v>1</v>
      </c>
      <c r="E26" s="1185">
        <v>4</v>
      </c>
      <c r="F26" s="1185"/>
      <c r="G26" s="1199"/>
      <c r="H26" s="1199"/>
      <c r="I26" s="1199"/>
      <c r="J26" s="965" t="s">
        <v>123</v>
      </c>
      <c r="K26" s="952">
        <v>27380932</v>
      </c>
      <c r="L26" s="952">
        <v>4928568</v>
      </c>
      <c r="M26" s="952">
        <v>32309500</v>
      </c>
      <c r="N26" s="952">
        <v>27380932</v>
      </c>
      <c r="O26" s="976">
        <v>4928568</v>
      </c>
      <c r="P26" s="977">
        <v>32309500</v>
      </c>
    </row>
    <row r="27" spans="1:18" x14ac:dyDescent="0.25">
      <c r="A27" s="1206"/>
      <c r="B27" s="1185"/>
      <c r="C27" s="1185"/>
      <c r="D27" s="1185">
        <v>1</v>
      </c>
      <c r="E27" s="1185">
        <v>7</v>
      </c>
      <c r="F27" s="1185">
        <v>5</v>
      </c>
      <c r="G27" s="1199"/>
      <c r="H27" s="1199"/>
      <c r="I27" s="1199"/>
      <c r="J27" s="1216" t="s">
        <v>121</v>
      </c>
      <c r="K27" s="945">
        <v>3937008</v>
      </c>
      <c r="L27" s="945">
        <v>1062992</v>
      </c>
      <c r="M27" s="945">
        <v>5000000</v>
      </c>
      <c r="N27" s="945">
        <v>3937008</v>
      </c>
      <c r="O27" s="946">
        <v>1062992</v>
      </c>
      <c r="P27" s="963">
        <v>5000000</v>
      </c>
    </row>
    <row r="28" spans="1:18" s="20" customFormat="1" ht="15" x14ac:dyDescent="0.25">
      <c r="A28" s="36"/>
      <c r="B28" s="37">
        <v>3</v>
      </c>
      <c r="C28" s="37">
        <v>1</v>
      </c>
      <c r="D28" s="37"/>
      <c r="E28" s="37"/>
      <c r="F28" s="37"/>
      <c r="G28" s="970"/>
      <c r="H28" s="970" t="s">
        <v>56</v>
      </c>
      <c r="I28" s="970"/>
      <c r="J28" s="971"/>
      <c r="K28" s="972">
        <v>847777786</v>
      </c>
      <c r="L28" s="972">
        <v>25963746</v>
      </c>
      <c r="M28" s="972">
        <v>873741532</v>
      </c>
      <c r="N28" s="972">
        <v>847777786</v>
      </c>
      <c r="O28" s="973">
        <v>25963746</v>
      </c>
      <c r="P28" s="974">
        <v>873741532</v>
      </c>
      <c r="Q28" s="1205"/>
      <c r="R28" s="1205"/>
    </row>
    <row r="29" spans="1:18" x14ac:dyDescent="0.25">
      <c r="A29" s="1206"/>
      <c r="B29" s="1185"/>
      <c r="C29" s="1185"/>
      <c r="D29" s="1185">
        <v>1</v>
      </c>
      <c r="E29" s="1185">
        <v>1</v>
      </c>
      <c r="F29" s="1185">
        <v>1</v>
      </c>
      <c r="G29" s="1199"/>
      <c r="H29" s="1199"/>
      <c r="I29" s="1199"/>
      <c r="J29" s="1207" t="s">
        <v>117</v>
      </c>
      <c r="K29" s="945">
        <v>603586912</v>
      </c>
      <c r="L29" s="945">
        <v>0</v>
      </c>
      <c r="M29" s="945">
        <v>603586912</v>
      </c>
      <c r="N29" s="945">
        <v>603586912</v>
      </c>
      <c r="O29" s="946">
        <v>0</v>
      </c>
      <c r="P29" s="963">
        <v>603586912</v>
      </c>
    </row>
    <row r="30" spans="1:18" ht="25.5" x14ac:dyDescent="0.25">
      <c r="A30" s="1208"/>
      <c r="B30" s="1209"/>
      <c r="C30" s="1209"/>
      <c r="D30" s="1209"/>
      <c r="E30" s="1209"/>
      <c r="F30" s="1209"/>
      <c r="G30" s="1210"/>
      <c r="H30" s="1210"/>
      <c r="I30" s="1210"/>
      <c r="J30" s="965" t="s">
        <v>118</v>
      </c>
      <c r="K30" s="952">
        <v>3833016</v>
      </c>
      <c r="L30" s="952">
        <v>0</v>
      </c>
      <c r="M30" s="952">
        <v>3833016</v>
      </c>
      <c r="N30" s="945">
        <v>3833016</v>
      </c>
      <c r="O30" s="946">
        <v>0</v>
      </c>
      <c r="P30" s="963">
        <v>3833016</v>
      </c>
    </row>
    <row r="31" spans="1:18" x14ac:dyDescent="0.25">
      <c r="A31" s="1208"/>
      <c r="B31" s="1209"/>
      <c r="C31" s="1209"/>
      <c r="D31" s="1209">
        <v>1</v>
      </c>
      <c r="E31" s="1209">
        <v>2</v>
      </c>
      <c r="F31" s="1209">
        <v>2</v>
      </c>
      <c r="G31" s="1210"/>
      <c r="H31" s="1210"/>
      <c r="I31" s="1210"/>
      <c r="J31" s="1207" t="s">
        <v>122</v>
      </c>
      <c r="K31" s="945">
        <v>115681936</v>
      </c>
      <c r="L31" s="948">
        <v>0</v>
      </c>
      <c r="M31" s="948">
        <v>115681936</v>
      </c>
      <c r="N31" s="948">
        <v>115681936</v>
      </c>
      <c r="O31" s="949">
        <v>0</v>
      </c>
      <c r="P31" s="969">
        <v>115681936</v>
      </c>
    </row>
    <row r="32" spans="1:18" ht="25.5" x14ac:dyDescent="0.25">
      <c r="A32" s="1208"/>
      <c r="B32" s="1209"/>
      <c r="C32" s="1209"/>
      <c r="D32" s="1209"/>
      <c r="E32" s="1209"/>
      <c r="F32" s="1209"/>
      <c r="G32" s="1210"/>
      <c r="H32" s="1210"/>
      <c r="I32" s="1210"/>
      <c r="J32" s="965" t="s">
        <v>118</v>
      </c>
      <c r="K32" s="952">
        <v>793755</v>
      </c>
      <c r="L32" s="966"/>
      <c r="M32" s="966">
        <v>793755</v>
      </c>
      <c r="N32" s="948">
        <v>793755</v>
      </c>
      <c r="O32" s="949">
        <v>0</v>
      </c>
      <c r="P32" s="969">
        <v>793755</v>
      </c>
    </row>
    <row r="33" spans="1:18" x14ac:dyDescent="0.25">
      <c r="A33" s="1208"/>
      <c r="B33" s="1209"/>
      <c r="C33" s="1209"/>
      <c r="D33" s="1209">
        <v>1</v>
      </c>
      <c r="E33" s="1209">
        <v>3</v>
      </c>
      <c r="F33" s="1209">
        <v>4</v>
      </c>
      <c r="G33" s="1210"/>
      <c r="H33" s="1210"/>
      <c r="I33" s="1210"/>
      <c r="J33" s="1211" t="s">
        <v>113</v>
      </c>
      <c r="K33" s="948">
        <v>125753032</v>
      </c>
      <c r="L33" s="949">
        <v>25219652</v>
      </c>
      <c r="M33" s="948">
        <v>150972684</v>
      </c>
      <c r="N33" s="948">
        <v>125753032</v>
      </c>
      <c r="O33" s="949">
        <v>25219652</v>
      </c>
      <c r="P33" s="969">
        <v>150972684</v>
      </c>
    </row>
    <row r="34" spans="1:18" x14ac:dyDescent="0.25">
      <c r="A34" s="1206"/>
      <c r="B34" s="1185"/>
      <c r="C34" s="1185"/>
      <c r="D34" s="1185">
        <v>1</v>
      </c>
      <c r="E34" s="1185">
        <v>4</v>
      </c>
      <c r="F34" s="1185"/>
      <c r="G34" s="1199"/>
      <c r="H34" s="1199"/>
      <c r="I34" s="1199"/>
      <c r="J34" s="965" t="s">
        <v>120</v>
      </c>
      <c r="K34" s="952">
        <v>67655406</v>
      </c>
      <c r="L34" s="952">
        <v>12177974</v>
      </c>
      <c r="M34" s="952">
        <v>79833380</v>
      </c>
      <c r="N34" s="952">
        <v>67655406</v>
      </c>
      <c r="O34" s="976">
        <v>12177974</v>
      </c>
      <c r="P34" s="963">
        <v>79833380</v>
      </c>
    </row>
    <row r="35" spans="1:18" x14ac:dyDescent="0.25">
      <c r="A35" s="1206"/>
      <c r="B35" s="1185"/>
      <c r="C35" s="1185"/>
      <c r="D35" s="1185">
        <v>1</v>
      </c>
      <c r="E35" s="1185">
        <v>7</v>
      </c>
      <c r="F35" s="1185">
        <v>5</v>
      </c>
      <c r="G35" s="1199"/>
      <c r="H35" s="1199"/>
      <c r="I35" s="1199"/>
      <c r="J35" s="1216" t="s">
        <v>121</v>
      </c>
      <c r="K35" s="945">
        <v>2755906</v>
      </c>
      <c r="L35" s="945">
        <v>744094</v>
      </c>
      <c r="M35" s="945">
        <v>3500000</v>
      </c>
      <c r="N35" s="945">
        <v>2755906</v>
      </c>
      <c r="O35" s="946">
        <v>744094</v>
      </c>
      <c r="P35" s="963">
        <v>3500000</v>
      </c>
    </row>
    <row r="36" spans="1:18" s="20" customFormat="1" ht="15" x14ac:dyDescent="0.25">
      <c r="A36" s="36"/>
      <c r="B36" s="37">
        <v>4</v>
      </c>
      <c r="C36" s="37">
        <v>1</v>
      </c>
      <c r="D36" s="37"/>
      <c r="E36" s="37"/>
      <c r="F36" s="37"/>
      <c r="G36" s="970"/>
      <c r="H36" s="970" t="s">
        <v>59</v>
      </c>
      <c r="I36" s="970"/>
      <c r="J36" s="971"/>
      <c r="K36" s="972">
        <v>73339545</v>
      </c>
      <c r="L36" s="973">
        <v>2991603</v>
      </c>
      <c r="M36" s="972">
        <v>76331148</v>
      </c>
      <c r="N36" s="972">
        <v>73339545</v>
      </c>
      <c r="O36" s="973">
        <v>2991603</v>
      </c>
      <c r="P36" s="974">
        <v>76331148</v>
      </c>
      <c r="Q36" s="1205"/>
      <c r="R36" s="1205"/>
    </row>
    <row r="37" spans="1:18" x14ac:dyDescent="0.25">
      <c r="A37" s="1208"/>
      <c r="B37" s="1209"/>
      <c r="C37" s="1185"/>
      <c r="D37" s="1185">
        <v>1</v>
      </c>
      <c r="E37" s="1185">
        <v>1</v>
      </c>
      <c r="F37" s="1185">
        <v>1</v>
      </c>
      <c r="G37" s="1199"/>
      <c r="H37" s="1199"/>
      <c r="I37" s="1199"/>
      <c r="J37" s="1207" t="s">
        <v>117</v>
      </c>
      <c r="K37" s="945">
        <v>49087598</v>
      </c>
      <c r="L37" s="948">
        <v>0</v>
      </c>
      <c r="M37" s="948">
        <v>49087598</v>
      </c>
      <c r="N37" s="948">
        <v>49087598</v>
      </c>
      <c r="O37" s="949">
        <v>0</v>
      </c>
      <c r="P37" s="969">
        <v>49087598</v>
      </c>
    </row>
    <row r="38" spans="1:18" s="35" customFormat="1" ht="27.75" customHeight="1" x14ac:dyDescent="0.25">
      <c r="A38" s="33"/>
      <c r="B38" s="34"/>
      <c r="C38" s="34"/>
      <c r="D38" s="34"/>
      <c r="E38" s="34"/>
      <c r="F38" s="34"/>
      <c r="G38" s="964"/>
      <c r="H38" s="964"/>
      <c r="I38" s="964"/>
      <c r="J38" s="965" t="s">
        <v>118</v>
      </c>
      <c r="K38" s="945">
        <v>763242</v>
      </c>
      <c r="L38" s="966">
        <v>0</v>
      </c>
      <c r="M38" s="966">
        <v>763242</v>
      </c>
      <c r="N38" s="966">
        <v>763242</v>
      </c>
      <c r="O38" s="967">
        <v>0</v>
      </c>
      <c r="P38" s="968">
        <v>763242</v>
      </c>
      <c r="Q38" s="1205"/>
      <c r="R38" s="1205"/>
    </row>
    <row r="39" spans="1:18" x14ac:dyDescent="0.25">
      <c r="A39" s="1208"/>
      <c r="B39" s="1209"/>
      <c r="C39" s="1209"/>
      <c r="D39" s="1209">
        <v>1</v>
      </c>
      <c r="E39" s="1209">
        <v>2</v>
      </c>
      <c r="F39" s="1209">
        <v>2</v>
      </c>
      <c r="G39" s="1210"/>
      <c r="H39" s="1210"/>
      <c r="I39" s="1210"/>
      <c r="J39" s="1207" t="s">
        <v>122</v>
      </c>
      <c r="K39" s="945">
        <v>9372199</v>
      </c>
      <c r="L39" s="948">
        <v>0</v>
      </c>
      <c r="M39" s="948">
        <v>9372199</v>
      </c>
      <c r="N39" s="948">
        <v>9372199</v>
      </c>
      <c r="O39" s="949">
        <v>0</v>
      </c>
      <c r="P39" s="969">
        <v>9372199</v>
      </c>
    </row>
    <row r="40" spans="1:18" s="35" customFormat="1" ht="25.5" customHeight="1" x14ac:dyDescent="0.25">
      <c r="A40" s="33"/>
      <c r="B40" s="34"/>
      <c r="C40" s="34"/>
      <c r="D40" s="34"/>
      <c r="E40" s="34"/>
      <c r="F40" s="34"/>
      <c r="G40" s="964"/>
      <c r="H40" s="964"/>
      <c r="I40" s="964"/>
      <c r="J40" s="965" t="s">
        <v>118</v>
      </c>
      <c r="K40" s="945">
        <v>145724</v>
      </c>
      <c r="L40" s="966">
        <v>0</v>
      </c>
      <c r="M40" s="966">
        <v>145724</v>
      </c>
      <c r="N40" s="966">
        <v>145724</v>
      </c>
      <c r="O40" s="967">
        <v>0</v>
      </c>
      <c r="P40" s="968">
        <v>145724</v>
      </c>
      <c r="Q40" s="1205"/>
      <c r="R40" s="1205"/>
    </row>
    <row r="41" spans="1:18" s="35" customFormat="1" x14ac:dyDescent="0.25">
      <c r="A41" s="33"/>
      <c r="B41" s="34"/>
      <c r="C41" s="34"/>
      <c r="D41" s="1209">
        <v>1</v>
      </c>
      <c r="E41" s="1209">
        <v>3</v>
      </c>
      <c r="F41" s="1209">
        <v>4</v>
      </c>
      <c r="G41" s="1210"/>
      <c r="H41" s="1210"/>
      <c r="I41" s="1210"/>
      <c r="J41" s="1216" t="s">
        <v>113</v>
      </c>
      <c r="K41" s="948">
        <v>10579282</v>
      </c>
      <c r="L41" s="949">
        <v>1830477</v>
      </c>
      <c r="M41" s="948">
        <v>12409759</v>
      </c>
      <c r="N41" s="948">
        <v>10579282</v>
      </c>
      <c r="O41" s="949">
        <v>1830477</v>
      </c>
      <c r="P41" s="969">
        <v>12409759</v>
      </c>
      <c r="Q41" s="1205"/>
      <c r="R41" s="1205"/>
    </row>
    <row r="42" spans="1:18" s="35" customFormat="1" x14ac:dyDescent="0.25">
      <c r="A42" s="33"/>
      <c r="B42" s="34"/>
      <c r="C42" s="34"/>
      <c r="D42" s="1209">
        <v>1</v>
      </c>
      <c r="E42" s="1209">
        <v>7</v>
      </c>
      <c r="F42" s="1209">
        <v>5</v>
      </c>
      <c r="G42" s="1210"/>
      <c r="H42" s="1210"/>
      <c r="I42" s="1210"/>
      <c r="J42" s="1217" t="s">
        <v>121</v>
      </c>
      <c r="K42" s="948">
        <v>2993600</v>
      </c>
      <c r="L42" s="948">
        <v>808272</v>
      </c>
      <c r="M42" s="948">
        <v>3801872</v>
      </c>
      <c r="N42" s="948">
        <v>2993600</v>
      </c>
      <c r="O42" s="949">
        <v>808272</v>
      </c>
      <c r="P42" s="969">
        <v>3801872</v>
      </c>
      <c r="Q42" s="1205"/>
      <c r="R42" s="1205"/>
    </row>
    <row r="43" spans="1:18" x14ac:dyDescent="0.25">
      <c r="A43" s="1206"/>
      <c r="B43" s="1185"/>
      <c r="C43" s="1185"/>
      <c r="D43" s="1185">
        <v>1</v>
      </c>
      <c r="E43" s="1185">
        <v>8</v>
      </c>
      <c r="F43" s="1185">
        <v>6</v>
      </c>
      <c r="G43" s="1199"/>
      <c r="H43" s="1199"/>
      <c r="I43" s="1199"/>
      <c r="J43" s="1207" t="s">
        <v>124</v>
      </c>
      <c r="K43" s="945">
        <v>1306866</v>
      </c>
      <c r="L43" s="945">
        <v>352854</v>
      </c>
      <c r="M43" s="946">
        <v>1659720</v>
      </c>
      <c r="N43" s="945">
        <v>1306866</v>
      </c>
      <c r="O43" s="946">
        <v>352854</v>
      </c>
      <c r="P43" s="963">
        <v>1659720</v>
      </c>
    </row>
    <row r="44" spans="1:18" x14ac:dyDescent="0.25">
      <c r="A44" s="1206"/>
      <c r="B44" s="363">
        <v>5</v>
      </c>
      <c r="C44" s="1185"/>
      <c r="D44" s="1185"/>
      <c r="E44" s="1185"/>
      <c r="F44" s="1185"/>
      <c r="G44" s="1199"/>
      <c r="H44" s="905" t="s">
        <v>57</v>
      </c>
      <c r="I44" s="1199"/>
      <c r="J44" s="1207"/>
      <c r="K44" s="945">
        <v>0</v>
      </c>
      <c r="L44" s="945">
        <v>0</v>
      </c>
      <c r="M44" s="946">
        <v>0</v>
      </c>
      <c r="N44" s="945">
        <v>0</v>
      </c>
      <c r="O44" s="946">
        <v>0</v>
      </c>
      <c r="P44" s="963">
        <v>0</v>
      </c>
    </row>
    <row r="45" spans="1:18" ht="15.75" thickBot="1" x14ac:dyDescent="0.3">
      <c r="A45" s="40" t="s">
        <v>60</v>
      </c>
      <c r="B45" s="1218"/>
      <c r="C45" s="1218"/>
      <c r="D45" s="1218"/>
      <c r="E45" s="1218"/>
      <c r="F45" s="1218"/>
      <c r="G45" s="1219"/>
      <c r="H45" s="1219"/>
      <c r="I45" s="1219"/>
      <c r="J45" s="1220"/>
      <c r="K45" s="978">
        <v>1223752160</v>
      </c>
      <c r="L45" s="978">
        <v>41922331</v>
      </c>
      <c r="M45" s="978">
        <v>1265674491</v>
      </c>
      <c r="N45" s="978">
        <v>1223752160</v>
      </c>
      <c r="O45" s="979">
        <v>41922331</v>
      </c>
      <c r="P45" s="980">
        <v>1265674491</v>
      </c>
    </row>
    <row r="46" spans="1:18" ht="20.25" customHeight="1" thickTop="1" x14ac:dyDescent="0.25">
      <c r="A46" s="242" t="s">
        <v>61</v>
      </c>
      <c r="B46" s="243"/>
      <c r="C46" s="243"/>
      <c r="D46" s="243"/>
      <c r="E46" s="243"/>
      <c r="F46" s="243"/>
      <c r="G46" s="243"/>
      <c r="H46" s="243"/>
      <c r="I46" s="243"/>
      <c r="J46" s="243"/>
      <c r="K46" s="361"/>
      <c r="L46" s="361"/>
      <c r="M46" s="1212"/>
      <c r="N46" s="243"/>
      <c r="O46" s="243"/>
      <c r="P46" s="244"/>
      <c r="Q46" s="942"/>
      <c r="R46" s="942"/>
    </row>
    <row r="47" spans="1:18" ht="15" x14ac:dyDescent="0.25">
      <c r="A47" s="362">
        <v>1</v>
      </c>
      <c r="B47" s="363"/>
      <c r="C47" s="363"/>
      <c r="D47" s="363"/>
      <c r="E47" s="363"/>
      <c r="F47" s="363"/>
      <c r="G47" s="905" t="s">
        <v>5</v>
      </c>
      <c r="H47" s="905"/>
      <c r="I47" s="905"/>
      <c r="J47" s="959"/>
      <c r="K47" s="960">
        <v>237956785</v>
      </c>
      <c r="L47" s="961">
        <v>0</v>
      </c>
      <c r="M47" s="960">
        <v>237956785</v>
      </c>
      <c r="N47" s="960">
        <v>312006268</v>
      </c>
      <c r="O47" s="961">
        <v>0</v>
      </c>
      <c r="P47" s="962">
        <v>312006268</v>
      </c>
    </row>
    <row r="48" spans="1:18" s="20" customFormat="1" x14ac:dyDescent="0.25">
      <c r="A48" s="1206"/>
      <c r="B48" s="1185"/>
      <c r="C48" s="1185">
        <v>1</v>
      </c>
      <c r="D48" s="1185">
        <v>1</v>
      </c>
      <c r="E48" s="1185">
        <v>1</v>
      </c>
      <c r="F48" s="1185">
        <v>1</v>
      </c>
      <c r="G48" s="905"/>
      <c r="H48" s="1199" t="s">
        <v>125</v>
      </c>
      <c r="I48" s="1199"/>
      <c r="J48" s="1207"/>
      <c r="K48" s="945">
        <v>70422000</v>
      </c>
      <c r="L48" s="945">
        <v>0</v>
      </c>
      <c r="M48" s="945">
        <v>70422000</v>
      </c>
      <c r="N48" s="945">
        <v>70422000</v>
      </c>
      <c r="O48" s="946">
        <v>0</v>
      </c>
      <c r="P48" s="963">
        <v>70422000</v>
      </c>
      <c r="Q48" s="1205"/>
      <c r="R48" s="1205"/>
    </row>
    <row r="49" spans="1:18" s="20" customFormat="1" x14ac:dyDescent="0.25">
      <c r="A49" s="41"/>
      <c r="B49" s="42"/>
      <c r="C49" s="42"/>
      <c r="D49" s="42"/>
      <c r="E49" s="42"/>
      <c r="F49" s="42"/>
      <c r="G49" s="981"/>
      <c r="H49" s="982" t="s">
        <v>118</v>
      </c>
      <c r="I49" s="983"/>
      <c r="J49" s="965"/>
      <c r="K49" s="952">
        <v>1142000</v>
      </c>
      <c r="L49" s="952">
        <v>0</v>
      </c>
      <c r="M49" s="952">
        <v>1142000</v>
      </c>
      <c r="N49" s="952">
        <v>1142000</v>
      </c>
      <c r="O49" s="976">
        <v>0</v>
      </c>
      <c r="P49" s="977">
        <v>1142000</v>
      </c>
      <c r="Q49" s="1205"/>
      <c r="R49" s="1205"/>
    </row>
    <row r="50" spans="1:18" s="20" customFormat="1" x14ac:dyDescent="0.25">
      <c r="A50" s="41"/>
      <c r="B50" s="42"/>
      <c r="C50" s="42"/>
      <c r="D50" s="1185">
        <v>1</v>
      </c>
      <c r="E50" s="1185">
        <v>1</v>
      </c>
      <c r="F50" s="1185">
        <v>2</v>
      </c>
      <c r="G50" s="981"/>
      <c r="H50" s="1199" t="s">
        <v>126</v>
      </c>
      <c r="I50" s="1199"/>
      <c r="J50" s="1207"/>
      <c r="K50" s="945">
        <v>105314583</v>
      </c>
      <c r="L50" s="945">
        <v>0</v>
      </c>
      <c r="M50" s="945">
        <v>105314583</v>
      </c>
      <c r="N50" s="945">
        <v>105314583</v>
      </c>
      <c r="O50" s="946">
        <v>0</v>
      </c>
      <c r="P50" s="963">
        <v>105314583</v>
      </c>
      <c r="Q50" s="1205"/>
      <c r="R50" s="1205"/>
    </row>
    <row r="51" spans="1:18" s="20" customFormat="1" x14ac:dyDescent="0.25">
      <c r="A51" s="41"/>
      <c r="B51" s="42"/>
      <c r="C51" s="42"/>
      <c r="D51" s="1185">
        <v>1</v>
      </c>
      <c r="E51" s="1185">
        <v>1</v>
      </c>
      <c r="F51" s="1185">
        <v>3</v>
      </c>
      <c r="G51" s="981"/>
      <c r="H51" s="1501" t="s">
        <v>1022</v>
      </c>
      <c r="I51" s="1502"/>
      <c r="J51" s="1479"/>
      <c r="K51" s="945">
        <v>7280000</v>
      </c>
      <c r="L51" s="945">
        <v>0</v>
      </c>
      <c r="M51" s="945">
        <v>7280000</v>
      </c>
      <c r="N51" s="945">
        <v>7280000</v>
      </c>
      <c r="O51" s="946">
        <v>0</v>
      </c>
      <c r="P51" s="963">
        <v>7280000</v>
      </c>
      <c r="Q51" s="1205"/>
      <c r="R51" s="1205"/>
    </row>
    <row r="52" spans="1:18" x14ac:dyDescent="0.25">
      <c r="A52" s="1206"/>
      <c r="B52" s="1185"/>
      <c r="C52" s="1185"/>
      <c r="D52" s="1185">
        <v>1</v>
      </c>
      <c r="E52" s="1185">
        <v>1</v>
      </c>
      <c r="F52" s="1185">
        <v>4</v>
      </c>
      <c r="G52" s="1199"/>
      <c r="H52" s="1199" t="s">
        <v>128</v>
      </c>
      <c r="I52" s="1199"/>
      <c r="J52" s="1207"/>
      <c r="K52" s="945">
        <v>17866868</v>
      </c>
      <c r="L52" s="945">
        <v>0</v>
      </c>
      <c r="M52" s="945">
        <v>17866868</v>
      </c>
      <c r="N52" s="945">
        <v>58709252</v>
      </c>
      <c r="O52" s="946">
        <v>0</v>
      </c>
      <c r="P52" s="963">
        <v>58709252</v>
      </c>
    </row>
    <row r="53" spans="1:18" ht="26.25" customHeight="1" x14ac:dyDescent="0.25">
      <c r="A53" s="1206"/>
      <c r="B53" s="1185"/>
      <c r="C53" s="1185"/>
      <c r="D53" s="1185">
        <v>1</v>
      </c>
      <c r="E53" s="1185">
        <v>1</v>
      </c>
      <c r="F53" s="1185">
        <v>5</v>
      </c>
      <c r="G53" s="1199"/>
      <c r="H53" s="1514" t="s">
        <v>504</v>
      </c>
      <c r="I53" s="1515"/>
      <c r="J53" s="1516"/>
      <c r="K53" s="945">
        <v>8857090</v>
      </c>
      <c r="L53" s="944">
        <v>0</v>
      </c>
      <c r="M53" s="944">
        <v>8857090</v>
      </c>
      <c r="N53" s="944">
        <v>8857090</v>
      </c>
      <c r="O53" s="947">
        <v>0</v>
      </c>
      <c r="P53" s="869">
        <v>8857090</v>
      </c>
    </row>
    <row r="54" spans="1:18" x14ac:dyDescent="0.25">
      <c r="A54" s="1208"/>
      <c r="B54" s="1209"/>
      <c r="C54" s="1209"/>
      <c r="D54" s="1209">
        <v>1</v>
      </c>
      <c r="E54" s="1209">
        <v>1</v>
      </c>
      <c r="F54" s="1185">
        <v>6</v>
      </c>
      <c r="G54" s="1210"/>
      <c r="H54" s="1186" t="s">
        <v>129</v>
      </c>
      <c r="I54" s="1221"/>
      <c r="J54" s="1222"/>
      <c r="K54" s="948">
        <v>10000000</v>
      </c>
      <c r="L54" s="945">
        <v>0</v>
      </c>
      <c r="M54" s="945">
        <v>10000000</v>
      </c>
      <c r="N54" s="945">
        <v>10000000</v>
      </c>
      <c r="O54" s="946">
        <v>0</v>
      </c>
      <c r="P54" s="963">
        <v>10000000</v>
      </c>
    </row>
    <row r="55" spans="1:18" x14ac:dyDescent="0.25">
      <c r="A55" s="1208"/>
      <c r="B55" s="1209"/>
      <c r="C55" s="1209"/>
      <c r="D55" s="1209"/>
      <c r="E55" s="1209"/>
      <c r="F55" s="1185"/>
      <c r="G55" s="1210"/>
      <c r="H55" s="983" t="s">
        <v>130</v>
      </c>
      <c r="I55" s="983"/>
      <c r="J55" s="984"/>
      <c r="K55" s="966">
        <v>18216244</v>
      </c>
      <c r="L55" s="966">
        <v>0</v>
      </c>
      <c r="M55" s="952">
        <v>18216244</v>
      </c>
      <c r="N55" s="952">
        <v>51423343</v>
      </c>
      <c r="O55" s="976">
        <v>0</v>
      </c>
      <c r="P55" s="977">
        <v>51423343</v>
      </c>
    </row>
    <row r="56" spans="1:18" ht="23.25" customHeight="1" x14ac:dyDescent="0.25">
      <c r="A56" s="1208"/>
      <c r="B56" s="1209"/>
      <c r="C56" s="1209"/>
      <c r="D56" s="1209">
        <v>1</v>
      </c>
      <c r="E56" s="1209">
        <v>1</v>
      </c>
      <c r="F56" s="1185">
        <v>8</v>
      </c>
      <c r="G56" s="1210"/>
      <c r="H56" s="1480" t="s">
        <v>131</v>
      </c>
      <c r="I56" s="1491"/>
      <c r="J56" s="1487"/>
      <c r="K56" s="948">
        <v>0</v>
      </c>
      <c r="L56" s="945">
        <v>0</v>
      </c>
      <c r="M56" s="945">
        <v>0</v>
      </c>
      <c r="N56" s="945">
        <v>0</v>
      </c>
      <c r="O56" s="946">
        <v>0</v>
      </c>
      <c r="P56" s="963">
        <v>0</v>
      </c>
    </row>
    <row r="57" spans="1:18" ht="25.5" customHeight="1" x14ac:dyDescent="0.25">
      <c r="A57" s="1208"/>
      <c r="B57" s="1209"/>
      <c r="C57" s="1209"/>
      <c r="D57" s="1209">
        <v>1</v>
      </c>
      <c r="E57" s="1209">
        <v>1</v>
      </c>
      <c r="F57" s="1185">
        <v>9</v>
      </c>
      <c r="G57" s="1210"/>
      <c r="H57" s="1480" t="s">
        <v>1028</v>
      </c>
      <c r="I57" s="1491"/>
      <c r="J57" s="1487"/>
      <c r="K57" s="948">
        <v>1501200</v>
      </c>
      <c r="L57" s="945"/>
      <c r="M57" s="945">
        <v>1501200</v>
      </c>
      <c r="N57" s="945">
        <v>1501200</v>
      </c>
      <c r="O57" s="946">
        <v>0</v>
      </c>
      <c r="P57" s="963">
        <v>1501200</v>
      </c>
    </row>
    <row r="58" spans="1:18" ht="27" customHeight="1" x14ac:dyDescent="0.25">
      <c r="A58" s="1208"/>
      <c r="B58" s="1209"/>
      <c r="C58" s="1209"/>
      <c r="D58" s="1209">
        <v>1</v>
      </c>
      <c r="E58" s="1209">
        <v>1</v>
      </c>
      <c r="F58" s="1185">
        <v>10</v>
      </c>
      <c r="G58" s="1210"/>
      <c r="H58" s="1480" t="s">
        <v>569</v>
      </c>
      <c r="I58" s="1481"/>
      <c r="J58" s="1482"/>
      <c r="K58" s="948">
        <v>16715044</v>
      </c>
      <c r="L58" s="945">
        <v>0</v>
      </c>
      <c r="M58" s="945">
        <v>16715044</v>
      </c>
      <c r="N58" s="945">
        <v>16715044</v>
      </c>
      <c r="O58" s="946">
        <v>0</v>
      </c>
      <c r="P58" s="963">
        <v>16715044</v>
      </c>
    </row>
    <row r="59" spans="1:18" ht="35.25" customHeight="1" x14ac:dyDescent="0.25">
      <c r="A59" s="1208"/>
      <c r="B59" s="1209"/>
      <c r="C59" s="1209"/>
      <c r="D59" s="1209">
        <v>1</v>
      </c>
      <c r="E59" s="1209">
        <v>1</v>
      </c>
      <c r="F59" s="1185">
        <v>11</v>
      </c>
      <c r="G59" s="1210"/>
      <c r="H59" s="1480" t="s">
        <v>1312</v>
      </c>
      <c r="I59" s="1491"/>
      <c r="J59" s="1487"/>
      <c r="K59" s="948">
        <v>0</v>
      </c>
      <c r="L59" s="945">
        <v>0</v>
      </c>
      <c r="M59" s="945">
        <v>0</v>
      </c>
      <c r="N59" s="945">
        <v>33207099</v>
      </c>
      <c r="O59" s="946">
        <v>0</v>
      </c>
      <c r="P59" s="963">
        <v>33207099</v>
      </c>
    </row>
    <row r="60" spans="1:18" ht="15" x14ac:dyDescent="0.25">
      <c r="A60" s="362">
        <v>2</v>
      </c>
      <c r="B60" s="363"/>
      <c r="C60" s="363"/>
      <c r="D60" s="363"/>
      <c r="E60" s="363"/>
      <c r="F60" s="363"/>
      <c r="G60" s="905" t="s">
        <v>132</v>
      </c>
      <c r="H60" s="905"/>
      <c r="I60" s="905"/>
      <c r="J60" s="959"/>
      <c r="K60" s="960">
        <v>47722040</v>
      </c>
      <c r="L60" s="961">
        <v>0</v>
      </c>
      <c r="M60" s="960">
        <v>47722040</v>
      </c>
      <c r="N60" s="960">
        <v>57845084</v>
      </c>
      <c r="O60" s="961">
        <v>0</v>
      </c>
      <c r="P60" s="962">
        <v>57845084</v>
      </c>
    </row>
    <row r="61" spans="1:18" x14ac:dyDescent="0.25">
      <c r="A61" s="1206"/>
      <c r="B61" s="1185"/>
      <c r="C61" s="1185">
        <v>1</v>
      </c>
      <c r="D61" s="1185">
        <v>1</v>
      </c>
      <c r="E61" s="1185">
        <v>2</v>
      </c>
      <c r="F61" s="1185">
        <v>1</v>
      </c>
      <c r="G61" s="905"/>
      <c r="H61" s="1199" t="s">
        <v>133</v>
      </c>
      <c r="I61" s="1199"/>
      <c r="J61" s="1207"/>
      <c r="K61" s="945">
        <v>13300000</v>
      </c>
      <c r="L61" s="945">
        <v>0</v>
      </c>
      <c r="M61" s="945">
        <v>13300000</v>
      </c>
      <c r="N61" s="945">
        <v>13300000</v>
      </c>
      <c r="O61" s="946">
        <v>0</v>
      </c>
      <c r="P61" s="963">
        <v>13300000</v>
      </c>
    </row>
    <row r="62" spans="1:18" x14ac:dyDescent="0.25">
      <c r="A62" s="41"/>
      <c r="B62" s="42"/>
      <c r="C62" s="42"/>
      <c r="D62" s="42"/>
      <c r="E62" s="42"/>
      <c r="F62" s="42"/>
      <c r="G62" s="981"/>
      <c r="H62" s="982" t="s">
        <v>118</v>
      </c>
      <c r="I62" s="983"/>
      <c r="J62" s="965"/>
      <c r="K62" s="945">
        <v>220528</v>
      </c>
      <c r="L62" s="952">
        <v>0</v>
      </c>
      <c r="M62" s="952">
        <v>220528</v>
      </c>
      <c r="N62" s="952">
        <v>220528</v>
      </c>
      <c r="O62" s="976">
        <v>0</v>
      </c>
      <c r="P62" s="977">
        <v>220528</v>
      </c>
    </row>
    <row r="63" spans="1:18" x14ac:dyDescent="0.25">
      <c r="A63" s="41"/>
      <c r="B63" s="42"/>
      <c r="C63" s="42"/>
      <c r="D63" s="1185">
        <v>1</v>
      </c>
      <c r="E63" s="42">
        <v>2</v>
      </c>
      <c r="F63" s="1185">
        <v>2</v>
      </c>
      <c r="G63" s="981"/>
      <c r="H63" s="1223" t="s">
        <v>134</v>
      </c>
      <c r="I63" s="983"/>
      <c r="J63" s="965"/>
      <c r="K63" s="945">
        <v>19616885</v>
      </c>
      <c r="L63" s="945">
        <v>0</v>
      </c>
      <c r="M63" s="945">
        <v>19616885</v>
      </c>
      <c r="N63" s="945">
        <v>19616885</v>
      </c>
      <c r="O63" s="946">
        <v>0</v>
      </c>
      <c r="P63" s="963">
        <v>19616885</v>
      </c>
    </row>
    <row r="64" spans="1:18" x14ac:dyDescent="0.25">
      <c r="A64" s="41"/>
      <c r="B64" s="42"/>
      <c r="C64" s="42"/>
      <c r="D64" s="1185">
        <v>1</v>
      </c>
      <c r="E64" s="42">
        <v>2</v>
      </c>
      <c r="F64" s="1185">
        <v>3</v>
      </c>
      <c r="G64" s="981"/>
      <c r="H64" s="1501" t="s">
        <v>1024</v>
      </c>
      <c r="I64" s="1502"/>
      <c r="J64" s="1479"/>
      <c r="K64" s="945">
        <v>1205100</v>
      </c>
      <c r="L64" s="945">
        <v>0</v>
      </c>
      <c r="M64" s="945">
        <v>1205100</v>
      </c>
      <c r="N64" s="945">
        <v>1205100</v>
      </c>
      <c r="O64" s="946">
        <v>0</v>
      </c>
      <c r="P64" s="963">
        <v>1205100</v>
      </c>
    </row>
    <row r="65" spans="1:18" ht="23.25" customHeight="1" x14ac:dyDescent="0.25">
      <c r="A65" s="1206"/>
      <c r="B65" s="1185"/>
      <c r="C65" s="1185"/>
      <c r="D65" s="1185">
        <v>1</v>
      </c>
      <c r="E65" s="1185">
        <v>2</v>
      </c>
      <c r="F65" s="1185">
        <v>4</v>
      </c>
      <c r="G65" s="1199"/>
      <c r="H65" s="1514" t="s">
        <v>505</v>
      </c>
      <c r="I65" s="1515"/>
      <c r="J65" s="1516"/>
      <c r="K65" s="945">
        <v>3642910</v>
      </c>
      <c r="L65" s="944">
        <v>0</v>
      </c>
      <c r="M65" s="944">
        <v>3642910</v>
      </c>
      <c r="N65" s="944">
        <v>3642910</v>
      </c>
      <c r="O65" s="947">
        <v>0</v>
      </c>
      <c r="P65" s="869">
        <v>3642910</v>
      </c>
    </row>
    <row r="66" spans="1:18" x14ac:dyDescent="0.25">
      <c r="A66" s="1206"/>
      <c r="B66" s="1185"/>
      <c r="C66" s="1185"/>
      <c r="D66" s="1185">
        <v>1</v>
      </c>
      <c r="E66" s="1185">
        <v>2</v>
      </c>
      <c r="F66" s="1185">
        <v>5</v>
      </c>
      <c r="G66" s="1199"/>
      <c r="H66" s="1199" t="s">
        <v>507</v>
      </c>
      <c r="I66" s="1199"/>
      <c r="J66" s="1207"/>
      <c r="K66" s="945">
        <v>1741985</v>
      </c>
      <c r="L66" s="945">
        <v>0</v>
      </c>
      <c r="M66" s="945">
        <v>1741985</v>
      </c>
      <c r="N66" s="945">
        <v>5724089</v>
      </c>
      <c r="O66" s="946">
        <v>0</v>
      </c>
      <c r="P66" s="963">
        <v>5724089</v>
      </c>
    </row>
    <row r="67" spans="1:18" x14ac:dyDescent="0.25">
      <c r="A67" s="1206"/>
      <c r="B67" s="1185"/>
      <c r="C67" s="1185"/>
      <c r="D67" s="1185">
        <v>1</v>
      </c>
      <c r="E67" s="1185">
        <v>2</v>
      </c>
      <c r="F67" s="1185">
        <v>6</v>
      </c>
      <c r="G67" s="1224"/>
      <c r="H67" s="1186" t="s">
        <v>506</v>
      </c>
      <c r="I67" s="1221"/>
      <c r="J67" s="1222"/>
      <c r="K67" s="945">
        <v>1750000</v>
      </c>
      <c r="L67" s="945">
        <v>0</v>
      </c>
      <c r="M67" s="945">
        <v>1750000</v>
      </c>
      <c r="N67" s="945">
        <v>1750000</v>
      </c>
      <c r="O67" s="946">
        <v>0</v>
      </c>
      <c r="P67" s="963">
        <v>1750000</v>
      </c>
    </row>
    <row r="68" spans="1:18" x14ac:dyDescent="0.25">
      <c r="A68" s="1206"/>
      <c r="B68" s="1185"/>
      <c r="C68" s="1185"/>
      <c r="D68" s="1185"/>
      <c r="E68" s="1185"/>
      <c r="F68" s="1185"/>
      <c r="G68" s="1224"/>
      <c r="H68" s="985" t="s">
        <v>135</v>
      </c>
      <c r="I68" s="1221"/>
      <c r="J68" s="1222"/>
      <c r="K68" s="966">
        <v>6465160</v>
      </c>
      <c r="L68" s="952">
        <v>0</v>
      </c>
      <c r="M68" s="952">
        <v>6465160</v>
      </c>
      <c r="N68" s="952">
        <v>12606100</v>
      </c>
      <c r="O68" s="976">
        <v>0</v>
      </c>
      <c r="P68" s="977">
        <v>12606100</v>
      </c>
    </row>
    <row r="69" spans="1:18" x14ac:dyDescent="0.25">
      <c r="A69" s="1206"/>
      <c r="B69" s="1185"/>
      <c r="C69" s="1185"/>
      <c r="D69" s="1185">
        <v>1</v>
      </c>
      <c r="E69" s="1185">
        <v>2</v>
      </c>
      <c r="F69" s="1185">
        <v>10</v>
      </c>
      <c r="G69" s="1224"/>
      <c r="H69" s="1501" t="s">
        <v>612</v>
      </c>
      <c r="I69" s="1502"/>
      <c r="J69" s="1479"/>
      <c r="K69" s="945">
        <v>0</v>
      </c>
      <c r="L69" s="945">
        <v>0</v>
      </c>
      <c r="M69" s="945">
        <v>0</v>
      </c>
      <c r="N69" s="945">
        <v>0</v>
      </c>
      <c r="O69" s="946">
        <v>0</v>
      </c>
      <c r="P69" s="963">
        <v>0</v>
      </c>
    </row>
    <row r="70" spans="1:18" ht="22.5" customHeight="1" x14ac:dyDescent="0.25">
      <c r="A70" s="1206"/>
      <c r="B70" s="1185"/>
      <c r="C70" s="1185"/>
      <c r="D70" s="1185">
        <v>1</v>
      </c>
      <c r="E70" s="1185">
        <v>2</v>
      </c>
      <c r="F70" s="1185">
        <v>11</v>
      </c>
      <c r="G70" s="1224"/>
      <c r="H70" s="1480" t="s">
        <v>1028</v>
      </c>
      <c r="I70" s="1491"/>
      <c r="J70" s="1487"/>
      <c r="K70" s="945">
        <v>280224</v>
      </c>
      <c r="L70" s="945"/>
      <c r="M70" s="945">
        <v>280224</v>
      </c>
      <c r="N70" s="945">
        <v>280224</v>
      </c>
      <c r="O70" s="946">
        <v>0</v>
      </c>
      <c r="P70" s="963">
        <v>280224</v>
      </c>
    </row>
    <row r="71" spans="1:18" ht="24" customHeight="1" x14ac:dyDescent="0.25">
      <c r="A71" s="1206"/>
      <c r="B71" s="1185"/>
      <c r="C71" s="1185"/>
      <c r="D71" s="1185">
        <v>1</v>
      </c>
      <c r="E71" s="1185">
        <v>2</v>
      </c>
      <c r="F71" s="1185">
        <v>12</v>
      </c>
      <c r="G71" s="1224"/>
      <c r="H71" s="1480" t="s">
        <v>569</v>
      </c>
      <c r="I71" s="1481"/>
      <c r="J71" s="1482"/>
      <c r="K71" s="945">
        <v>6184936</v>
      </c>
      <c r="L71" s="945">
        <v>0</v>
      </c>
      <c r="M71" s="945">
        <v>6184936</v>
      </c>
      <c r="N71" s="945">
        <v>6184936</v>
      </c>
      <c r="O71" s="946">
        <v>0</v>
      </c>
      <c r="P71" s="963">
        <v>6184936</v>
      </c>
    </row>
    <row r="72" spans="1:18" ht="39" customHeight="1" x14ac:dyDescent="0.25">
      <c r="A72" s="1206"/>
      <c r="B72" s="1185"/>
      <c r="C72" s="1185"/>
      <c r="D72" s="1185">
        <v>1</v>
      </c>
      <c r="E72" s="1185">
        <v>2</v>
      </c>
      <c r="F72" s="1185">
        <v>13</v>
      </c>
      <c r="G72" s="1224"/>
      <c r="H72" s="1480" t="s">
        <v>1312</v>
      </c>
      <c r="I72" s="1491"/>
      <c r="J72" s="1487"/>
      <c r="K72" s="945">
        <v>0</v>
      </c>
      <c r="L72" s="945">
        <v>0</v>
      </c>
      <c r="M72" s="945">
        <v>0</v>
      </c>
      <c r="N72" s="945">
        <v>6140940</v>
      </c>
      <c r="O72" s="946">
        <v>0</v>
      </c>
      <c r="P72" s="963">
        <v>6140940</v>
      </c>
    </row>
    <row r="73" spans="1:18" ht="15" x14ac:dyDescent="0.25">
      <c r="A73" s="362">
        <v>3</v>
      </c>
      <c r="B73" s="363"/>
      <c r="C73" s="363"/>
      <c r="D73" s="363"/>
      <c r="E73" s="363"/>
      <c r="F73" s="363"/>
      <c r="G73" s="986" t="s">
        <v>9</v>
      </c>
      <c r="H73" s="905"/>
      <c r="I73" s="905"/>
      <c r="J73" s="959"/>
      <c r="K73" s="960">
        <v>1252831988</v>
      </c>
      <c r="L73" s="960">
        <v>337598411</v>
      </c>
      <c r="M73" s="960">
        <v>1590430399</v>
      </c>
      <c r="N73" s="960">
        <v>1280476956</v>
      </c>
      <c r="O73" s="961">
        <v>345008788</v>
      </c>
      <c r="P73" s="962">
        <v>1625485744</v>
      </c>
    </row>
    <row r="74" spans="1:18" s="35" customFormat="1" x14ac:dyDescent="0.25">
      <c r="A74" s="1206"/>
      <c r="B74" s="1185"/>
      <c r="C74" s="1185">
        <v>1</v>
      </c>
      <c r="D74" s="1185">
        <v>1</v>
      </c>
      <c r="E74" s="1185">
        <v>3</v>
      </c>
      <c r="F74" s="1185">
        <v>1</v>
      </c>
      <c r="G74" s="905"/>
      <c r="H74" s="1199" t="s">
        <v>133</v>
      </c>
      <c r="I74" s="1199"/>
      <c r="J74" s="1211"/>
      <c r="K74" s="945">
        <v>25676000</v>
      </c>
      <c r="L74" s="945">
        <v>1500000</v>
      </c>
      <c r="M74" s="945">
        <v>27176000</v>
      </c>
      <c r="N74" s="945">
        <v>25676000</v>
      </c>
      <c r="O74" s="946">
        <v>1500000</v>
      </c>
      <c r="P74" s="963">
        <v>27176000</v>
      </c>
      <c r="Q74" s="1205"/>
      <c r="R74" s="1205"/>
    </row>
    <row r="75" spans="1:18" ht="24.75" customHeight="1" x14ac:dyDescent="0.25">
      <c r="A75" s="1206"/>
      <c r="B75" s="1185"/>
      <c r="C75" s="1185">
        <v>2</v>
      </c>
      <c r="D75" s="1185">
        <v>1</v>
      </c>
      <c r="E75" s="1185">
        <v>3</v>
      </c>
      <c r="F75" s="1185">
        <v>2</v>
      </c>
      <c r="G75" s="1199"/>
      <c r="H75" s="1514" t="s">
        <v>598</v>
      </c>
      <c r="I75" s="1515"/>
      <c r="J75" s="1516"/>
      <c r="K75" s="945">
        <v>1968504</v>
      </c>
      <c r="L75" s="945">
        <v>531496</v>
      </c>
      <c r="M75" s="945">
        <v>2500000</v>
      </c>
      <c r="N75" s="945">
        <v>1968504</v>
      </c>
      <c r="O75" s="946">
        <v>531496</v>
      </c>
      <c r="P75" s="963">
        <v>2500000</v>
      </c>
    </row>
    <row r="76" spans="1:18" x14ac:dyDescent="0.25">
      <c r="A76" s="1206"/>
      <c r="B76" s="1185"/>
      <c r="C76" s="1185">
        <v>2</v>
      </c>
      <c r="D76" s="1185">
        <v>1</v>
      </c>
      <c r="E76" s="1185">
        <v>3</v>
      </c>
      <c r="F76" s="1185">
        <v>3</v>
      </c>
      <c r="G76" s="1199"/>
      <c r="H76" s="1480" t="s">
        <v>1029</v>
      </c>
      <c r="I76" s="1491"/>
      <c r="J76" s="1487"/>
      <c r="K76" s="945">
        <v>741000</v>
      </c>
      <c r="L76" s="945">
        <v>159570</v>
      </c>
      <c r="M76" s="945">
        <v>900570</v>
      </c>
      <c r="N76" s="945">
        <v>741000</v>
      </c>
      <c r="O76" s="946">
        <v>159570</v>
      </c>
      <c r="P76" s="963">
        <v>900570</v>
      </c>
    </row>
    <row r="77" spans="1:18" x14ac:dyDescent="0.25">
      <c r="A77" s="1206"/>
      <c r="B77" s="1185"/>
      <c r="C77" s="1185">
        <v>2</v>
      </c>
      <c r="D77" s="1185">
        <v>1</v>
      </c>
      <c r="E77" s="1185">
        <v>3</v>
      </c>
      <c r="F77" s="1185">
        <v>4</v>
      </c>
      <c r="G77" s="1199"/>
      <c r="H77" s="1199" t="s">
        <v>137</v>
      </c>
      <c r="I77" s="1199"/>
      <c r="J77" s="1207"/>
      <c r="K77" s="945">
        <v>21203000</v>
      </c>
      <c r="L77" s="945">
        <v>6201630</v>
      </c>
      <c r="M77" s="945">
        <v>27404630</v>
      </c>
      <c r="N77" s="945">
        <v>21203000</v>
      </c>
      <c r="O77" s="946">
        <v>6201630</v>
      </c>
      <c r="P77" s="963">
        <v>27404630</v>
      </c>
    </row>
    <row r="78" spans="1:18" x14ac:dyDescent="0.25">
      <c r="A78" s="1206"/>
      <c r="B78" s="1185"/>
      <c r="C78" s="1185">
        <v>2</v>
      </c>
      <c r="D78" s="1185">
        <v>1</v>
      </c>
      <c r="E78" s="1185">
        <v>3</v>
      </c>
      <c r="F78" s="1185">
        <v>5</v>
      </c>
      <c r="G78" s="905"/>
      <c r="H78" s="1199" t="s">
        <v>127</v>
      </c>
      <c r="I78" s="1199"/>
      <c r="J78" s="1211"/>
      <c r="K78" s="945">
        <v>167196273</v>
      </c>
      <c r="L78" s="945">
        <v>44704537</v>
      </c>
      <c r="M78" s="945">
        <v>211900810</v>
      </c>
      <c r="N78" s="945">
        <v>167196273</v>
      </c>
      <c r="O78" s="946">
        <v>44704537</v>
      </c>
      <c r="P78" s="963">
        <v>211900810</v>
      </c>
    </row>
    <row r="79" spans="1:18" x14ac:dyDescent="0.25">
      <c r="A79" s="1206"/>
      <c r="B79" s="1185"/>
      <c r="C79" s="1185">
        <v>2</v>
      </c>
      <c r="D79" s="1185">
        <v>1</v>
      </c>
      <c r="E79" s="1185">
        <v>3</v>
      </c>
      <c r="F79" s="1185">
        <v>6</v>
      </c>
      <c r="G79" s="905"/>
      <c r="H79" s="1225" t="s">
        <v>1314</v>
      </c>
      <c r="I79" s="1221"/>
      <c r="J79" s="1226"/>
      <c r="K79" s="945">
        <v>0</v>
      </c>
      <c r="L79" s="945">
        <v>0</v>
      </c>
      <c r="M79" s="945">
        <v>0</v>
      </c>
      <c r="N79" s="945">
        <v>2348515</v>
      </c>
      <c r="O79" s="946">
        <v>634099</v>
      </c>
      <c r="P79" s="963">
        <v>2982614</v>
      </c>
    </row>
    <row r="80" spans="1:18" x14ac:dyDescent="0.25">
      <c r="A80" s="1206"/>
      <c r="B80" s="1185"/>
      <c r="C80" s="1185">
        <v>2</v>
      </c>
      <c r="D80" s="1185">
        <v>1</v>
      </c>
      <c r="E80" s="1185">
        <v>3</v>
      </c>
      <c r="F80" s="1185">
        <v>7</v>
      </c>
      <c r="G80" s="1199"/>
      <c r="H80" s="1225" t="s">
        <v>1188</v>
      </c>
      <c r="I80" s="1221"/>
      <c r="J80" s="1226"/>
      <c r="K80" s="945">
        <v>11270817</v>
      </c>
      <c r="L80" s="945">
        <v>0</v>
      </c>
      <c r="M80" s="945">
        <v>11270817</v>
      </c>
      <c r="N80" s="945">
        <v>11270817</v>
      </c>
      <c r="O80" s="946">
        <v>0</v>
      </c>
      <c r="P80" s="963">
        <v>11270817</v>
      </c>
    </row>
    <row r="81" spans="1:16" x14ac:dyDescent="0.25">
      <c r="A81" s="1206"/>
      <c r="B81" s="1185"/>
      <c r="C81" s="1185">
        <v>2</v>
      </c>
      <c r="D81" s="1185">
        <v>1</v>
      </c>
      <c r="E81" s="1185">
        <v>3</v>
      </c>
      <c r="F81" s="1185">
        <v>8</v>
      </c>
      <c r="G81" s="1199"/>
      <c r="H81" s="1225" t="s">
        <v>138</v>
      </c>
      <c r="I81" s="1221"/>
      <c r="J81" s="1222"/>
      <c r="K81" s="945">
        <v>7000000</v>
      </c>
      <c r="L81" s="945">
        <v>0</v>
      </c>
      <c r="M81" s="945">
        <v>7000000</v>
      </c>
      <c r="N81" s="945">
        <v>7000000</v>
      </c>
      <c r="O81" s="946">
        <v>0</v>
      </c>
      <c r="P81" s="963">
        <v>7000000</v>
      </c>
    </row>
    <row r="82" spans="1:16" x14ac:dyDescent="0.25">
      <c r="A82" s="1206"/>
      <c r="B82" s="1185"/>
      <c r="C82" s="1185">
        <v>2</v>
      </c>
      <c r="D82" s="1185">
        <v>1</v>
      </c>
      <c r="E82" s="1185">
        <v>3</v>
      </c>
      <c r="F82" s="1185">
        <v>9</v>
      </c>
      <c r="G82" s="1199"/>
      <c r="H82" s="1199" t="s">
        <v>602</v>
      </c>
      <c r="I82" s="1199"/>
      <c r="J82" s="1207"/>
      <c r="K82" s="945">
        <v>0</v>
      </c>
      <c r="L82" s="945">
        <v>40000000</v>
      </c>
      <c r="M82" s="945">
        <v>40000000</v>
      </c>
      <c r="N82" s="945">
        <v>0</v>
      </c>
      <c r="O82" s="946">
        <v>40000000</v>
      </c>
      <c r="P82" s="963">
        <v>40000000</v>
      </c>
    </row>
    <row r="83" spans="1:16" x14ac:dyDescent="0.25">
      <c r="A83" s="1206"/>
      <c r="B83" s="1185"/>
      <c r="C83" s="1185">
        <v>1</v>
      </c>
      <c r="D83" s="1185">
        <v>1</v>
      </c>
      <c r="E83" s="1185">
        <v>3</v>
      </c>
      <c r="F83" s="1185">
        <v>10</v>
      </c>
      <c r="G83" s="1199"/>
      <c r="H83" s="1199" t="s">
        <v>1005</v>
      </c>
      <c r="I83" s="1199"/>
      <c r="J83" s="1207"/>
      <c r="K83" s="945">
        <v>814331</v>
      </c>
      <c r="L83" s="945">
        <v>219869</v>
      </c>
      <c r="M83" s="945">
        <v>1034200</v>
      </c>
      <c r="N83" s="945">
        <v>814331</v>
      </c>
      <c r="O83" s="946">
        <v>219869</v>
      </c>
      <c r="P83" s="963">
        <v>1034200</v>
      </c>
    </row>
    <row r="84" spans="1:16" x14ac:dyDescent="0.25">
      <c r="A84" s="1206"/>
      <c r="B84" s="1185"/>
      <c r="C84" s="1185">
        <v>2</v>
      </c>
      <c r="D84" s="1185">
        <v>1</v>
      </c>
      <c r="E84" s="1185">
        <v>3</v>
      </c>
      <c r="F84" s="1185">
        <v>11</v>
      </c>
      <c r="G84" s="1199"/>
      <c r="H84" s="1199" t="s">
        <v>600</v>
      </c>
      <c r="I84" s="1199"/>
      <c r="J84" s="1207"/>
      <c r="K84" s="945">
        <v>9842520</v>
      </c>
      <c r="L84" s="945">
        <v>2657480</v>
      </c>
      <c r="M84" s="945">
        <v>12500000</v>
      </c>
      <c r="N84" s="945">
        <v>9842520</v>
      </c>
      <c r="O84" s="946">
        <v>2657480</v>
      </c>
      <c r="P84" s="963">
        <v>12500000</v>
      </c>
    </row>
    <row r="85" spans="1:16" x14ac:dyDescent="0.25">
      <c r="A85" s="1206"/>
      <c r="B85" s="1185"/>
      <c r="C85" s="1185">
        <v>1</v>
      </c>
      <c r="D85" s="1185">
        <v>1</v>
      </c>
      <c r="E85" s="1185">
        <v>3</v>
      </c>
      <c r="F85" s="1185">
        <v>12</v>
      </c>
      <c r="G85" s="1199"/>
      <c r="H85" s="1199" t="s">
        <v>613</v>
      </c>
      <c r="I85" s="1199"/>
      <c r="J85" s="1207"/>
      <c r="K85" s="948">
        <v>102840514</v>
      </c>
      <c r="L85" s="948">
        <v>15224550</v>
      </c>
      <c r="M85" s="945">
        <v>118065064</v>
      </c>
      <c r="N85" s="945">
        <v>102837514</v>
      </c>
      <c r="O85" s="946">
        <v>15224550</v>
      </c>
      <c r="P85" s="963">
        <v>118062064</v>
      </c>
    </row>
    <row r="86" spans="1:16" x14ac:dyDescent="0.25">
      <c r="A86" s="362"/>
      <c r="B86" s="363"/>
      <c r="C86" s="1185">
        <v>1</v>
      </c>
      <c r="D86" s="1185">
        <v>1</v>
      </c>
      <c r="E86" s="1185">
        <v>3</v>
      </c>
      <c r="F86" s="1185">
        <v>13</v>
      </c>
      <c r="G86" s="1199"/>
      <c r="H86" s="1199" t="s">
        <v>140</v>
      </c>
      <c r="I86" s="1199"/>
      <c r="J86" s="1207"/>
      <c r="K86" s="945">
        <v>468055320</v>
      </c>
      <c r="L86" s="945">
        <v>126374941</v>
      </c>
      <c r="M86" s="945">
        <v>594430261</v>
      </c>
      <c r="N86" s="945">
        <v>470224454</v>
      </c>
      <c r="O86" s="946">
        <v>126960607</v>
      </c>
      <c r="P86" s="963">
        <v>597185061</v>
      </c>
    </row>
    <row r="87" spans="1:16" x14ac:dyDescent="0.25">
      <c r="A87" s="1206"/>
      <c r="B87" s="1185"/>
      <c r="C87" s="1185">
        <v>1</v>
      </c>
      <c r="D87" s="1185">
        <v>1</v>
      </c>
      <c r="E87" s="1185">
        <v>3</v>
      </c>
      <c r="F87" s="1185">
        <v>14</v>
      </c>
      <c r="G87" s="1199"/>
      <c r="H87" s="1199" t="s">
        <v>139</v>
      </c>
      <c r="I87" s="1199"/>
      <c r="J87" s="1207"/>
      <c r="K87" s="945">
        <v>3000000</v>
      </c>
      <c r="L87" s="945">
        <v>0</v>
      </c>
      <c r="M87" s="945">
        <v>3000000</v>
      </c>
      <c r="N87" s="945">
        <v>3000000</v>
      </c>
      <c r="O87" s="946">
        <v>0</v>
      </c>
      <c r="P87" s="963">
        <v>3000000</v>
      </c>
    </row>
    <row r="88" spans="1:16" x14ac:dyDescent="0.25">
      <c r="A88" s="1206"/>
      <c r="B88" s="1185"/>
      <c r="C88" s="1185">
        <v>1</v>
      </c>
      <c r="D88" s="1185">
        <v>1</v>
      </c>
      <c r="E88" s="1185">
        <v>3</v>
      </c>
      <c r="F88" s="1185">
        <v>15</v>
      </c>
      <c r="G88" s="1199"/>
      <c r="H88" s="1199" t="s">
        <v>591</v>
      </c>
      <c r="I88" s="1199"/>
      <c r="J88" s="1207"/>
      <c r="K88" s="945">
        <v>8818898</v>
      </c>
      <c r="L88" s="945">
        <v>1181102</v>
      </c>
      <c r="M88" s="945">
        <v>10000000</v>
      </c>
      <c r="N88" s="945">
        <v>8818898</v>
      </c>
      <c r="O88" s="946">
        <v>1181102</v>
      </c>
      <c r="P88" s="963">
        <v>10000000</v>
      </c>
    </row>
    <row r="89" spans="1:16" x14ac:dyDescent="0.25">
      <c r="A89" s="1206"/>
      <c r="B89" s="1185"/>
      <c r="C89" s="1185">
        <v>1</v>
      </c>
      <c r="D89" s="1185">
        <v>1</v>
      </c>
      <c r="E89" s="1185">
        <v>3</v>
      </c>
      <c r="F89" s="1185">
        <v>16</v>
      </c>
      <c r="G89" s="1199"/>
      <c r="H89" s="1199" t="s">
        <v>146</v>
      </c>
      <c r="I89" s="1199"/>
      <c r="J89" s="1211"/>
      <c r="K89" s="945">
        <v>7142857</v>
      </c>
      <c r="L89" s="945">
        <v>357143</v>
      </c>
      <c r="M89" s="945">
        <v>7500000</v>
      </c>
      <c r="N89" s="945">
        <v>7142857</v>
      </c>
      <c r="O89" s="946">
        <v>357143</v>
      </c>
      <c r="P89" s="963">
        <v>7500000</v>
      </c>
    </row>
    <row r="90" spans="1:16" x14ac:dyDescent="0.25">
      <c r="A90" s="1206"/>
      <c r="B90" s="1185"/>
      <c r="C90" s="1185">
        <v>1</v>
      </c>
      <c r="D90" s="1185">
        <v>1</v>
      </c>
      <c r="E90" s="1185">
        <v>3</v>
      </c>
      <c r="F90" s="1185">
        <v>17</v>
      </c>
      <c r="G90" s="1199"/>
      <c r="H90" s="1199" t="s">
        <v>147</v>
      </c>
      <c r="I90" s="1199"/>
      <c r="J90" s="1211"/>
      <c r="K90" s="945">
        <v>0</v>
      </c>
      <c r="L90" s="945">
        <v>0</v>
      </c>
      <c r="M90" s="945">
        <v>0</v>
      </c>
      <c r="N90" s="945">
        <v>0</v>
      </c>
      <c r="O90" s="946">
        <v>0</v>
      </c>
      <c r="P90" s="963">
        <v>0</v>
      </c>
    </row>
    <row r="91" spans="1:16" x14ac:dyDescent="0.25">
      <c r="A91" s="1206"/>
      <c r="B91" s="1185"/>
      <c r="C91" s="1185">
        <v>1</v>
      </c>
      <c r="D91" s="1185">
        <v>1</v>
      </c>
      <c r="E91" s="1185">
        <v>3</v>
      </c>
      <c r="F91" s="1185">
        <v>18</v>
      </c>
      <c r="G91" s="1199"/>
      <c r="H91" s="1199" t="s">
        <v>260</v>
      </c>
      <c r="I91" s="1199"/>
      <c r="J91" s="1211"/>
      <c r="K91" s="945">
        <v>6299213</v>
      </c>
      <c r="L91" s="945">
        <v>1700787</v>
      </c>
      <c r="M91" s="945">
        <v>8000000</v>
      </c>
      <c r="N91" s="945">
        <v>6299213</v>
      </c>
      <c r="O91" s="946">
        <v>1700787</v>
      </c>
      <c r="P91" s="963">
        <v>8000000</v>
      </c>
    </row>
    <row r="92" spans="1:16" x14ac:dyDescent="0.25">
      <c r="A92" s="1206"/>
      <c r="B92" s="1185"/>
      <c r="C92" s="1185">
        <v>1</v>
      </c>
      <c r="D92" s="1185">
        <v>1</v>
      </c>
      <c r="E92" s="1185">
        <v>3</v>
      </c>
      <c r="F92" s="1185">
        <v>19</v>
      </c>
      <c r="G92" s="1199"/>
      <c r="H92" s="1199" t="s">
        <v>488</v>
      </c>
      <c r="I92" s="1199"/>
      <c r="J92" s="1211"/>
      <c r="K92" s="945">
        <v>1574803</v>
      </c>
      <c r="L92" s="945">
        <v>425197</v>
      </c>
      <c r="M92" s="945">
        <v>2000000</v>
      </c>
      <c r="N92" s="945">
        <v>1574803</v>
      </c>
      <c r="O92" s="946">
        <v>425197</v>
      </c>
      <c r="P92" s="963">
        <v>2000000</v>
      </c>
    </row>
    <row r="93" spans="1:16" x14ac:dyDescent="0.25">
      <c r="A93" s="1206"/>
      <c r="B93" s="1185"/>
      <c r="C93" s="1185">
        <v>1</v>
      </c>
      <c r="D93" s="1185">
        <v>1</v>
      </c>
      <c r="E93" s="1185">
        <v>3</v>
      </c>
      <c r="F93" s="1185">
        <v>20</v>
      </c>
      <c r="G93" s="1199"/>
      <c r="H93" s="1501" t="s">
        <v>1189</v>
      </c>
      <c r="I93" s="1502"/>
      <c r="J93" s="1479"/>
      <c r="K93" s="945">
        <v>5332000</v>
      </c>
      <c r="L93" s="945">
        <v>0</v>
      </c>
      <c r="M93" s="945">
        <v>5332000</v>
      </c>
      <c r="N93" s="945">
        <v>5332000</v>
      </c>
      <c r="O93" s="946">
        <v>0</v>
      </c>
      <c r="P93" s="963">
        <v>5332000</v>
      </c>
    </row>
    <row r="94" spans="1:16" ht="15" x14ac:dyDescent="0.25">
      <c r="A94" s="1206"/>
      <c r="B94" s="1185"/>
      <c r="C94" s="1185">
        <v>1</v>
      </c>
      <c r="D94" s="1185">
        <v>1</v>
      </c>
      <c r="E94" s="1185">
        <v>3</v>
      </c>
      <c r="F94" s="1185">
        <v>21</v>
      </c>
      <c r="G94" s="1199"/>
      <c r="H94" s="1480" t="s">
        <v>1214</v>
      </c>
      <c r="I94" s="1481"/>
      <c r="J94" s="1482"/>
      <c r="K94" s="945">
        <v>1574803</v>
      </c>
      <c r="L94" s="945">
        <v>425197</v>
      </c>
      <c r="M94" s="945">
        <v>2000000</v>
      </c>
      <c r="N94" s="945">
        <v>1574803</v>
      </c>
      <c r="O94" s="946">
        <v>425197</v>
      </c>
      <c r="P94" s="963">
        <v>2000000</v>
      </c>
    </row>
    <row r="95" spans="1:16" x14ac:dyDescent="0.25">
      <c r="A95" s="1206"/>
      <c r="B95" s="1185"/>
      <c r="C95" s="1185">
        <v>1</v>
      </c>
      <c r="D95" s="1185">
        <v>1</v>
      </c>
      <c r="E95" s="1185">
        <v>3</v>
      </c>
      <c r="F95" s="1185">
        <v>22</v>
      </c>
      <c r="G95" s="1199"/>
      <c r="H95" s="1199" t="s">
        <v>261</v>
      </c>
      <c r="I95" s="1199"/>
      <c r="J95" s="1207"/>
      <c r="K95" s="945">
        <v>20031242</v>
      </c>
      <c r="L95" s="945">
        <v>4027992</v>
      </c>
      <c r="M95" s="945">
        <v>24059234</v>
      </c>
      <c r="N95" s="945">
        <v>20031242</v>
      </c>
      <c r="O95" s="946">
        <v>4027992</v>
      </c>
      <c r="P95" s="963">
        <v>24059234</v>
      </c>
    </row>
    <row r="96" spans="1:16" x14ac:dyDescent="0.25">
      <c r="A96" s="1206"/>
      <c r="B96" s="1185"/>
      <c r="C96" s="1185"/>
      <c r="D96" s="1185"/>
      <c r="E96" s="1185"/>
      <c r="F96" s="1185"/>
      <c r="G96" s="1199"/>
      <c r="H96" s="983" t="s">
        <v>141</v>
      </c>
      <c r="I96" s="983"/>
      <c r="J96" s="984"/>
      <c r="K96" s="952">
        <v>130576214</v>
      </c>
      <c r="L96" s="952">
        <v>35255577</v>
      </c>
      <c r="M96" s="952">
        <v>165831791</v>
      </c>
      <c r="N96" s="952">
        <v>153706533</v>
      </c>
      <c r="O96" s="976">
        <v>41446189</v>
      </c>
      <c r="P96" s="977">
        <v>195152722</v>
      </c>
    </row>
    <row r="97" spans="1:16" ht="22.5" customHeight="1" x14ac:dyDescent="0.25">
      <c r="A97" s="1206"/>
      <c r="B97" s="1185"/>
      <c r="C97" s="1185">
        <v>2</v>
      </c>
      <c r="D97" s="1185">
        <v>1</v>
      </c>
      <c r="E97" s="1185">
        <v>3</v>
      </c>
      <c r="F97" s="1185">
        <v>23</v>
      </c>
      <c r="G97" s="1199"/>
      <c r="H97" s="1498" t="s">
        <v>668</v>
      </c>
      <c r="I97" s="1499"/>
      <c r="J97" s="1500"/>
      <c r="K97" s="945">
        <v>23510316</v>
      </c>
      <c r="L97" s="945">
        <v>6347785</v>
      </c>
      <c r="M97" s="945">
        <v>29858101</v>
      </c>
      <c r="N97" s="945">
        <v>23510316</v>
      </c>
      <c r="O97" s="946">
        <v>6347785</v>
      </c>
      <c r="P97" s="963">
        <v>29858101</v>
      </c>
    </row>
    <row r="98" spans="1:16" ht="27" customHeight="1" x14ac:dyDescent="0.25">
      <c r="A98" s="1206"/>
      <c r="B98" s="1185"/>
      <c r="C98" s="1185">
        <v>2</v>
      </c>
      <c r="D98" s="1185">
        <v>1</v>
      </c>
      <c r="E98" s="1185">
        <v>3</v>
      </c>
      <c r="F98" s="1185">
        <v>24</v>
      </c>
      <c r="G98" s="1199"/>
      <c r="H98" s="1480" t="s">
        <v>72</v>
      </c>
      <c r="I98" s="1491"/>
      <c r="J98" s="1487"/>
      <c r="K98" s="945">
        <v>16786983</v>
      </c>
      <c r="L98" s="945">
        <v>4532485</v>
      </c>
      <c r="M98" s="945">
        <v>21319468</v>
      </c>
      <c r="N98" s="945">
        <v>16786983</v>
      </c>
      <c r="O98" s="946">
        <v>4532485</v>
      </c>
      <c r="P98" s="963">
        <v>21319468</v>
      </c>
    </row>
    <row r="99" spans="1:16" ht="24" customHeight="1" x14ac:dyDescent="0.25">
      <c r="A99" s="1206"/>
      <c r="B99" s="1185"/>
      <c r="C99" s="1185">
        <v>2</v>
      </c>
      <c r="D99" s="1185">
        <v>1</v>
      </c>
      <c r="E99" s="1185">
        <v>3</v>
      </c>
      <c r="F99" s="1185">
        <v>25</v>
      </c>
      <c r="G99" s="1199"/>
      <c r="H99" s="1495" t="s">
        <v>634</v>
      </c>
      <c r="I99" s="1496"/>
      <c r="J99" s="1497"/>
      <c r="K99" s="945">
        <v>3349575</v>
      </c>
      <c r="L99" s="945">
        <v>904385</v>
      </c>
      <c r="M99" s="945">
        <v>4253960</v>
      </c>
      <c r="N99" s="945">
        <v>3349575</v>
      </c>
      <c r="O99" s="946">
        <v>904385</v>
      </c>
      <c r="P99" s="963">
        <v>4253960</v>
      </c>
    </row>
    <row r="100" spans="1:16" ht="24" customHeight="1" x14ac:dyDescent="0.25">
      <c r="A100" s="1206"/>
      <c r="B100" s="1185"/>
      <c r="C100" s="1185">
        <v>2</v>
      </c>
      <c r="D100" s="1185">
        <v>1</v>
      </c>
      <c r="E100" s="1185">
        <v>3</v>
      </c>
      <c r="F100" s="1185">
        <v>26</v>
      </c>
      <c r="G100" s="1199"/>
      <c r="H100" s="1480" t="s">
        <v>537</v>
      </c>
      <c r="I100" s="1491"/>
      <c r="J100" s="1487"/>
      <c r="K100" s="945">
        <v>33186633</v>
      </c>
      <c r="L100" s="945">
        <v>8960391</v>
      </c>
      <c r="M100" s="945">
        <v>42147024</v>
      </c>
      <c r="N100" s="945">
        <v>33186633</v>
      </c>
      <c r="O100" s="946">
        <v>8960391</v>
      </c>
      <c r="P100" s="963">
        <v>42147024</v>
      </c>
    </row>
    <row r="101" spans="1:16" ht="24" customHeight="1" x14ac:dyDescent="0.25">
      <c r="A101" s="1206"/>
      <c r="B101" s="1185"/>
      <c r="C101" s="1185">
        <v>2</v>
      </c>
      <c r="D101" s="1185">
        <v>1</v>
      </c>
      <c r="E101" s="1185">
        <v>3</v>
      </c>
      <c r="F101" s="1185">
        <v>27</v>
      </c>
      <c r="G101" s="1199"/>
      <c r="H101" s="1480" t="s">
        <v>73</v>
      </c>
      <c r="I101" s="1491"/>
      <c r="J101" s="1487"/>
      <c r="K101" s="945">
        <v>2167095</v>
      </c>
      <c r="L101" s="945">
        <v>585116</v>
      </c>
      <c r="M101" s="945">
        <v>2752211</v>
      </c>
      <c r="N101" s="945">
        <v>2167095</v>
      </c>
      <c r="O101" s="946">
        <v>585116</v>
      </c>
      <c r="P101" s="963">
        <v>2752211</v>
      </c>
    </row>
    <row r="102" spans="1:16" ht="24" customHeight="1" x14ac:dyDescent="0.25">
      <c r="A102" s="1206"/>
      <c r="B102" s="1185"/>
      <c r="C102" s="1185">
        <v>2</v>
      </c>
      <c r="D102" s="1185">
        <v>1</v>
      </c>
      <c r="E102" s="1185">
        <v>3</v>
      </c>
      <c r="F102" s="1185">
        <v>28</v>
      </c>
      <c r="G102" s="1199"/>
      <c r="H102" s="1495" t="s">
        <v>635</v>
      </c>
      <c r="I102" s="1496"/>
      <c r="J102" s="1497"/>
      <c r="K102" s="945">
        <v>29376228</v>
      </c>
      <c r="L102" s="945">
        <v>7931581</v>
      </c>
      <c r="M102" s="945">
        <v>37307809</v>
      </c>
      <c r="N102" s="945">
        <v>29376228</v>
      </c>
      <c r="O102" s="946">
        <v>7931581</v>
      </c>
      <c r="P102" s="963">
        <v>37307809</v>
      </c>
    </row>
    <row r="103" spans="1:16" ht="24" customHeight="1" x14ac:dyDescent="0.25">
      <c r="A103" s="1206"/>
      <c r="B103" s="1185"/>
      <c r="C103" s="1185">
        <v>2</v>
      </c>
      <c r="D103" s="1185">
        <v>1</v>
      </c>
      <c r="E103" s="1185">
        <v>3</v>
      </c>
      <c r="F103" s="1185">
        <v>29</v>
      </c>
      <c r="G103" s="1199"/>
      <c r="H103" s="1498" t="s">
        <v>74</v>
      </c>
      <c r="I103" s="1499"/>
      <c r="J103" s="1500"/>
      <c r="K103" s="945">
        <v>17659849</v>
      </c>
      <c r="L103" s="945">
        <v>4768159</v>
      </c>
      <c r="M103" s="945">
        <v>22428008</v>
      </c>
      <c r="N103" s="945">
        <v>17659849</v>
      </c>
      <c r="O103" s="946">
        <v>4768159</v>
      </c>
      <c r="P103" s="963">
        <v>22428008</v>
      </c>
    </row>
    <row r="104" spans="1:16" ht="24" customHeight="1" x14ac:dyDescent="0.25">
      <c r="A104" s="1206"/>
      <c r="B104" s="1185"/>
      <c r="C104" s="1185">
        <v>2</v>
      </c>
      <c r="D104" s="1185">
        <v>1</v>
      </c>
      <c r="E104" s="1185">
        <v>3</v>
      </c>
      <c r="F104" s="1185">
        <v>30</v>
      </c>
      <c r="G104" s="1199"/>
      <c r="H104" s="1498" t="s">
        <v>589</v>
      </c>
      <c r="I104" s="1481"/>
      <c r="J104" s="1482"/>
      <c r="K104" s="945">
        <v>4182080</v>
      </c>
      <c r="L104" s="945">
        <v>1129162</v>
      </c>
      <c r="M104" s="945">
        <v>5311242</v>
      </c>
      <c r="N104" s="945">
        <v>4182080</v>
      </c>
      <c r="O104" s="946">
        <v>1129162</v>
      </c>
      <c r="P104" s="963">
        <v>5311242</v>
      </c>
    </row>
    <row r="105" spans="1:16" ht="14.25" customHeight="1" x14ac:dyDescent="0.25">
      <c r="A105" s="1206"/>
      <c r="B105" s="1185"/>
      <c r="C105" s="1185">
        <v>2</v>
      </c>
      <c r="D105" s="1185">
        <v>1</v>
      </c>
      <c r="E105" s="1185">
        <v>3</v>
      </c>
      <c r="F105" s="1185">
        <v>31</v>
      </c>
      <c r="G105" s="1199"/>
      <c r="H105" s="1514" t="s">
        <v>1027</v>
      </c>
      <c r="I105" s="1515"/>
      <c r="J105" s="1516"/>
      <c r="K105" s="945">
        <v>357455</v>
      </c>
      <c r="L105" s="945">
        <v>96513</v>
      </c>
      <c r="M105" s="945">
        <v>453968</v>
      </c>
      <c r="N105" s="945">
        <v>357455</v>
      </c>
      <c r="O105" s="946">
        <v>96513</v>
      </c>
      <c r="P105" s="963">
        <v>453968</v>
      </c>
    </row>
    <row r="106" spans="1:16" ht="36" customHeight="1" x14ac:dyDescent="0.25">
      <c r="A106" s="1206"/>
      <c r="B106" s="1185"/>
      <c r="C106" s="1185">
        <v>1</v>
      </c>
      <c r="D106" s="1185">
        <v>1</v>
      </c>
      <c r="E106" s="1185">
        <v>3</v>
      </c>
      <c r="F106" s="1185">
        <v>32</v>
      </c>
      <c r="G106" s="1199"/>
      <c r="H106" s="1514" t="s">
        <v>1315</v>
      </c>
      <c r="I106" s="1515"/>
      <c r="J106" s="1516"/>
      <c r="K106" s="945">
        <v>0</v>
      </c>
      <c r="L106" s="945">
        <v>0</v>
      </c>
      <c r="M106" s="945">
        <v>0</v>
      </c>
      <c r="N106" s="945">
        <v>23130319</v>
      </c>
      <c r="O106" s="946">
        <v>6190612</v>
      </c>
      <c r="P106" s="963">
        <v>29320931</v>
      </c>
    </row>
    <row r="107" spans="1:16" ht="16.5" customHeight="1" x14ac:dyDescent="0.25">
      <c r="A107" s="1206"/>
      <c r="B107" s="1185"/>
      <c r="C107" s="1185"/>
      <c r="D107" s="1185"/>
      <c r="E107" s="1185"/>
      <c r="F107" s="1185"/>
      <c r="G107" s="1199"/>
      <c r="H107" s="987" t="s">
        <v>142</v>
      </c>
      <c r="I107" s="983"/>
      <c r="J107" s="988"/>
      <c r="K107" s="952">
        <v>251873679</v>
      </c>
      <c r="L107" s="952">
        <v>56651343</v>
      </c>
      <c r="M107" s="952">
        <v>308525022</v>
      </c>
      <c r="N107" s="952">
        <v>251873679</v>
      </c>
      <c r="O107" s="976">
        <v>56651343</v>
      </c>
      <c r="P107" s="977">
        <v>308525022</v>
      </c>
    </row>
    <row r="108" spans="1:16" x14ac:dyDescent="0.25">
      <c r="A108" s="1206"/>
      <c r="B108" s="1185"/>
      <c r="C108" s="1185">
        <v>1</v>
      </c>
      <c r="D108" s="1185">
        <v>1</v>
      </c>
      <c r="E108" s="1185">
        <v>3</v>
      </c>
      <c r="F108" s="1185">
        <v>32</v>
      </c>
      <c r="G108" s="1199"/>
      <c r="H108" s="1199" t="s">
        <v>84</v>
      </c>
      <c r="I108" s="1199"/>
      <c r="J108" s="1207"/>
      <c r="K108" s="945">
        <v>107908000</v>
      </c>
      <c r="L108" s="945">
        <v>17865000</v>
      </c>
      <c r="M108" s="945">
        <v>125773000</v>
      </c>
      <c r="N108" s="945">
        <v>107908000</v>
      </c>
      <c r="O108" s="946">
        <v>17865000</v>
      </c>
      <c r="P108" s="963">
        <v>125773000</v>
      </c>
    </row>
    <row r="109" spans="1:16" x14ac:dyDescent="0.25">
      <c r="A109" s="1206"/>
      <c r="B109" s="1185"/>
      <c r="C109" s="1185">
        <v>1</v>
      </c>
      <c r="D109" s="1185">
        <v>1</v>
      </c>
      <c r="E109" s="1185">
        <v>3</v>
      </c>
      <c r="F109" s="1185">
        <v>33</v>
      </c>
      <c r="G109" s="1199"/>
      <c r="H109" s="1199" t="s">
        <v>85</v>
      </c>
      <c r="I109" s="1199"/>
      <c r="J109" s="1207"/>
      <c r="K109" s="945">
        <v>6409000</v>
      </c>
      <c r="L109" s="945">
        <v>1646000</v>
      </c>
      <c r="M109" s="945">
        <v>8055000</v>
      </c>
      <c r="N109" s="945">
        <v>6409000</v>
      </c>
      <c r="O109" s="946">
        <v>1646000</v>
      </c>
      <c r="P109" s="963">
        <v>8055000</v>
      </c>
    </row>
    <row r="110" spans="1:16" ht="29.25" customHeight="1" x14ac:dyDescent="0.25">
      <c r="A110" s="1206"/>
      <c r="B110" s="1185"/>
      <c r="C110" s="1185">
        <v>1</v>
      </c>
      <c r="D110" s="1185">
        <v>1</v>
      </c>
      <c r="E110" s="1185">
        <v>3</v>
      </c>
      <c r="F110" s="1185">
        <v>34</v>
      </c>
      <c r="G110" s="1199"/>
      <c r="H110" s="1480" t="s">
        <v>614</v>
      </c>
      <c r="I110" s="1491"/>
      <c r="J110" s="1487"/>
      <c r="K110" s="945">
        <v>22208679</v>
      </c>
      <c r="L110" s="945">
        <v>5996343</v>
      </c>
      <c r="M110" s="945">
        <v>28205022</v>
      </c>
      <c r="N110" s="945">
        <v>22208679</v>
      </c>
      <c r="O110" s="946">
        <v>5996343</v>
      </c>
      <c r="P110" s="963">
        <v>28205022</v>
      </c>
    </row>
    <row r="111" spans="1:16" x14ac:dyDescent="0.25">
      <c r="A111" s="1206"/>
      <c r="B111" s="1185"/>
      <c r="C111" s="1185">
        <v>1</v>
      </c>
      <c r="D111" s="1185">
        <v>1</v>
      </c>
      <c r="E111" s="1185">
        <v>3</v>
      </c>
      <c r="F111" s="1185">
        <v>35</v>
      </c>
      <c r="G111" s="1199"/>
      <c r="H111" s="1199" t="s">
        <v>143</v>
      </c>
      <c r="I111" s="1199"/>
      <c r="J111" s="1207"/>
      <c r="K111" s="945">
        <v>29105000</v>
      </c>
      <c r="L111" s="945">
        <v>7858000</v>
      </c>
      <c r="M111" s="945">
        <v>36963000</v>
      </c>
      <c r="N111" s="945">
        <v>29105000</v>
      </c>
      <c r="O111" s="946">
        <v>7858000</v>
      </c>
      <c r="P111" s="963">
        <v>36963000</v>
      </c>
    </row>
    <row r="112" spans="1:16" x14ac:dyDescent="0.25">
      <c r="A112" s="1206"/>
      <c r="B112" s="1185"/>
      <c r="C112" s="1185">
        <v>2</v>
      </c>
      <c r="D112" s="1185">
        <v>1</v>
      </c>
      <c r="E112" s="1185">
        <v>3</v>
      </c>
      <c r="F112" s="1185">
        <v>36</v>
      </c>
      <c r="G112" s="1199"/>
      <c r="H112" s="1199" t="s">
        <v>88</v>
      </c>
      <c r="I112" s="1199"/>
      <c r="J112" s="1207"/>
      <c r="K112" s="945">
        <v>37762000</v>
      </c>
      <c r="L112" s="945">
        <v>10196000</v>
      </c>
      <c r="M112" s="945">
        <v>47958000</v>
      </c>
      <c r="N112" s="945">
        <v>37762000</v>
      </c>
      <c r="O112" s="946">
        <v>10196000</v>
      </c>
      <c r="P112" s="963">
        <v>47958000</v>
      </c>
    </row>
    <row r="113" spans="1:18" ht="15" customHeight="1" x14ac:dyDescent="0.25">
      <c r="A113" s="1206"/>
      <c r="B113" s="1185"/>
      <c r="C113" s="1185">
        <v>2</v>
      </c>
      <c r="D113" s="1185">
        <v>1</v>
      </c>
      <c r="E113" s="1185">
        <v>3</v>
      </c>
      <c r="F113" s="1185">
        <v>37</v>
      </c>
      <c r="G113" s="1199"/>
      <c r="H113" s="1199" t="s">
        <v>89</v>
      </c>
      <c r="I113" s="1199"/>
      <c r="J113" s="1207"/>
      <c r="K113" s="945">
        <v>48481000</v>
      </c>
      <c r="L113" s="945">
        <v>13090000</v>
      </c>
      <c r="M113" s="945">
        <v>61571000</v>
      </c>
      <c r="N113" s="945">
        <v>48481000</v>
      </c>
      <c r="O113" s="946">
        <v>13090000</v>
      </c>
      <c r="P113" s="963">
        <v>61571000</v>
      </c>
    </row>
    <row r="114" spans="1:18" ht="15" x14ac:dyDescent="0.25">
      <c r="A114" s="362">
        <v>4</v>
      </c>
      <c r="B114" s="363"/>
      <c r="C114" s="363">
        <v>1</v>
      </c>
      <c r="D114" s="363"/>
      <c r="E114" s="363"/>
      <c r="F114" s="363"/>
      <c r="G114" s="905" t="s">
        <v>11</v>
      </c>
      <c r="H114" s="905"/>
      <c r="I114" s="905"/>
      <c r="J114" s="959"/>
      <c r="K114" s="960">
        <v>58003000</v>
      </c>
      <c r="L114" s="960">
        <v>0</v>
      </c>
      <c r="M114" s="960">
        <v>58003000</v>
      </c>
      <c r="N114" s="960">
        <v>59803000</v>
      </c>
      <c r="O114" s="961">
        <v>0</v>
      </c>
      <c r="P114" s="962">
        <v>59803000</v>
      </c>
    </row>
    <row r="115" spans="1:18" s="20" customFormat="1" x14ac:dyDescent="0.25">
      <c r="A115" s="1206"/>
      <c r="B115" s="1185"/>
      <c r="C115" s="1185">
        <v>1</v>
      </c>
      <c r="D115" s="1185">
        <v>1</v>
      </c>
      <c r="E115" s="1185">
        <v>5</v>
      </c>
      <c r="F115" s="1185">
        <v>1</v>
      </c>
      <c r="G115" s="1199"/>
      <c r="H115" s="1199" t="s">
        <v>144</v>
      </c>
      <c r="I115" s="1199"/>
      <c r="J115" s="1211"/>
      <c r="K115" s="945">
        <v>56103000</v>
      </c>
      <c r="L115" s="945">
        <v>0</v>
      </c>
      <c r="M115" s="945">
        <v>56103000</v>
      </c>
      <c r="N115" s="945">
        <v>56103000</v>
      </c>
      <c r="O115" s="946">
        <v>0</v>
      </c>
      <c r="P115" s="963">
        <v>56103000</v>
      </c>
      <c r="Q115" s="1205"/>
      <c r="R115" s="1205"/>
    </row>
    <row r="116" spans="1:18" x14ac:dyDescent="0.25">
      <c r="A116" s="1206"/>
      <c r="B116" s="1185"/>
      <c r="C116" s="1185">
        <v>1</v>
      </c>
      <c r="D116" s="1185">
        <v>1</v>
      </c>
      <c r="E116" s="1185">
        <v>5</v>
      </c>
      <c r="F116" s="1185">
        <v>2</v>
      </c>
      <c r="G116" s="1199"/>
      <c r="H116" s="1199" t="s">
        <v>145</v>
      </c>
      <c r="I116" s="1199"/>
      <c r="J116" s="1207"/>
      <c r="K116" s="945">
        <v>300000</v>
      </c>
      <c r="L116" s="945">
        <v>0</v>
      </c>
      <c r="M116" s="945">
        <v>300000</v>
      </c>
      <c r="N116" s="945">
        <v>300000</v>
      </c>
      <c r="O116" s="946">
        <v>0</v>
      </c>
      <c r="P116" s="963">
        <v>300000</v>
      </c>
    </row>
    <row r="117" spans="1:18" x14ac:dyDescent="0.25">
      <c r="A117" s="1206"/>
      <c r="B117" s="1185"/>
      <c r="C117" s="1185">
        <v>1</v>
      </c>
      <c r="D117" s="1185">
        <v>1</v>
      </c>
      <c r="E117" s="1185">
        <v>5</v>
      </c>
      <c r="F117" s="1185">
        <v>3</v>
      </c>
      <c r="G117" s="1199"/>
      <c r="H117" s="1199" t="s">
        <v>243</v>
      </c>
      <c r="I117" s="1199"/>
      <c r="J117" s="1211"/>
      <c r="K117" s="945">
        <v>1600000</v>
      </c>
      <c r="L117" s="945">
        <v>0</v>
      </c>
      <c r="M117" s="945">
        <v>1600000</v>
      </c>
      <c r="N117" s="945">
        <v>3400000</v>
      </c>
      <c r="O117" s="946">
        <v>0</v>
      </c>
      <c r="P117" s="963">
        <v>3400000</v>
      </c>
    </row>
    <row r="118" spans="1:18" ht="15" x14ac:dyDescent="0.25">
      <c r="A118" s="362">
        <v>5</v>
      </c>
      <c r="B118" s="1185"/>
      <c r="C118" s="1185"/>
      <c r="D118" s="1185"/>
      <c r="E118" s="1185"/>
      <c r="F118" s="1185"/>
      <c r="G118" s="905" t="s">
        <v>13</v>
      </c>
      <c r="H118" s="905"/>
      <c r="I118" s="989"/>
      <c r="J118" s="990"/>
      <c r="K118" s="960">
        <v>1406090594</v>
      </c>
      <c r="L118" s="960">
        <v>0</v>
      </c>
      <c r="M118" s="960">
        <v>1406090594</v>
      </c>
      <c r="N118" s="960">
        <v>1418036124</v>
      </c>
      <c r="O118" s="961">
        <v>0</v>
      </c>
      <c r="P118" s="962">
        <v>1418036124</v>
      </c>
    </row>
    <row r="119" spans="1:18" x14ac:dyDescent="0.25">
      <c r="A119" s="362"/>
      <c r="B119" s="1185"/>
      <c r="C119" s="1185"/>
      <c r="D119" s="1185">
        <v>1</v>
      </c>
      <c r="E119" s="1185">
        <v>6</v>
      </c>
      <c r="F119" s="1185">
        <v>1</v>
      </c>
      <c r="G119" s="1199"/>
      <c r="H119" s="1199" t="s">
        <v>148</v>
      </c>
      <c r="I119" s="1227"/>
      <c r="J119" s="1228"/>
      <c r="K119" s="952">
        <v>490015339</v>
      </c>
      <c r="L119" s="952">
        <v>0</v>
      </c>
      <c r="M119" s="952">
        <v>490015339</v>
      </c>
      <c r="N119" s="952">
        <v>490015339</v>
      </c>
      <c r="O119" s="976">
        <v>0</v>
      </c>
      <c r="P119" s="977">
        <v>490015339</v>
      </c>
    </row>
    <row r="120" spans="1:18" ht="12.75" customHeight="1" x14ac:dyDescent="0.25">
      <c r="A120" s="1206"/>
      <c r="B120" s="1185"/>
      <c r="C120" s="1185"/>
      <c r="D120" s="1185"/>
      <c r="E120" s="1185"/>
      <c r="F120" s="1185"/>
      <c r="G120" s="1199"/>
      <c r="H120" s="1199">
        <v>1</v>
      </c>
      <c r="I120" s="1486" t="s">
        <v>149</v>
      </c>
      <c r="J120" s="1503"/>
      <c r="K120" s="945">
        <v>95578089</v>
      </c>
      <c r="L120" s="945">
        <v>0</v>
      </c>
      <c r="M120" s="945">
        <v>95578089</v>
      </c>
      <c r="N120" s="945">
        <v>95578089</v>
      </c>
      <c r="O120" s="946">
        <v>0</v>
      </c>
      <c r="P120" s="963">
        <v>95578089</v>
      </c>
    </row>
    <row r="121" spans="1:18" ht="12.75" customHeight="1" x14ac:dyDescent="0.25">
      <c r="A121" s="1206"/>
      <c r="B121" s="1185"/>
      <c r="C121" s="1185"/>
      <c r="D121" s="1185"/>
      <c r="E121" s="1185"/>
      <c r="F121" s="1185"/>
      <c r="G121" s="1199"/>
      <c r="H121" s="1199">
        <v>2</v>
      </c>
      <c r="I121" s="1486" t="s">
        <v>150</v>
      </c>
      <c r="J121" s="1503"/>
      <c r="K121" s="945">
        <v>378452530</v>
      </c>
      <c r="L121" s="945">
        <v>0</v>
      </c>
      <c r="M121" s="945">
        <v>378452530</v>
      </c>
      <c r="N121" s="945">
        <v>378452530</v>
      </c>
      <c r="O121" s="946">
        <v>0</v>
      </c>
      <c r="P121" s="963">
        <v>378452530</v>
      </c>
    </row>
    <row r="122" spans="1:18" ht="12.75" customHeight="1" x14ac:dyDescent="0.25">
      <c r="A122" s="1206"/>
      <c r="B122" s="1185"/>
      <c r="C122" s="1185"/>
      <c r="D122" s="1185"/>
      <c r="E122" s="1185"/>
      <c r="F122" s="1185"/>
      <c r="G122" s="1199"/>
      <c r="H122" s="1199">
        <v>3</v>
      </c>
      <c r="I122" s="1486" t="s">
        <v>618</v>
      </c>
      <c r="J122" s="1503"/>
      <c r="K122" s="945">
        <v>10704720</v>
      </c>
      <c r="L122" s="945">
        <v>0</v>
      </c>
      <c r="M122" s="945">
        <v>10704720</v>
      </c>
      <c r="N122" s="945">
        <v>10704720</v>
      </c>
      <c r="O122" s="946">
        <v>0</v>
      </c>
      <c r="P122" s="963">
        <v>10704720</v>
      </c>
    </row>
    <row r="123" spans="1:18" x14ac:dyDescent="0.25">
      <c r="A123" s="1206"/>
      <c r="B123" s="1185"/>
      <c r="C123" s="1185"/>
      <c r="D123" s="1185"/>
      <c r="E123" s="1185"/>
      <c r="F123" s="1185"/>
      <c r="G123" s="1199"/>
      <c r="H123" s="1199">
        <v>4</v>
      </c>
      <c r="I123" s="1486" t="s">
        <v>957</v>
      </c>
      <c r="J123" s="1487"/>
      <c r="K123" s="945">
        <v>0</v>
      </c>
      <c r="L123" s="945">
        <v>0</v>
      </c>
      <c r="M123" s="945">
        <v>0</v>
      </c>
      <c r="N123" s="945">
        <v>0</v>
      </c>
      <c r="O123" s="946">
        <v>0</v>
      </c>
      <c r="P123" s="963">
        <v>0</v>
      </c>
    </row>
    <row r="124" spans="1:18" x14ac:dyDescent="0.25">
      <c r="A124" s="1206"/>
      <c r="B124" s="1185"/>
      <c r="C124" s="1185"/>
      <c r="D124" s="1185"/>
      <c r="E124" s="1185"/>
      <c r="F124" s="1185"/>
      <c r="G124" s="1199"/>
      <c r="H124" s="1199">
        <v>5</v>
      </c>
      <c r="I124" s="1486" t="s">
        <v>1025</v>
      </c>
      <c r="J124" s="1487"/>
      <c r="K124" s="945">
        <v>1780000</v>
      </c>
      <c r="L124" s="945"/>
      <c r="M124" s="945">
        <v>1780000</v>
      </c>
      <c r="N124" s="945">
        <v>1780000</v>
      </c>
      <c r="O124" s="946">
        <v>0</v>
      </c>
      <c r="P124" s="963">
        <v>1780000</v>
      </c>
    </row>
    <row r="125" spans="1:18" ht="12.75" customHeight="1" x14ac:dyDescent="0.25">
      <c r="A125" s="1206"/>
      <c r="B125" s="1185"/>
      <c r="C125" s="1185"/>
      <c r="D125" s="1185"/>
      <c r="E125" s="1185"/>
      <c r="F125" s="1185"/>
      <c r="G125" s="1199"/>
      <c r="H125" s="1199">
        <v>6</v>
      </c>
      <c r="I125" s="1199" t="s">
        <v>619</v>
      </c>
      <c r="J125" s="959"/>
      <c r="K125" s="945">
        <v>3500000</v>
      </c>
      <c r="L125" s="945">
        <v>0</v>
      </c>
      <c r="M125" s="945">
        <v>3500000</v>
      </c>
      <c r="N125" s="945">
        <v>3500000</v>
      </c>
      <c r="O125" s="946">
        <v>0</v>
      </c>
      <c r="P125" s="963">
        <v>3500000</v>
      </c>
    </row>
    <row r="126" spans="1:18" ht="12.75" customHeight="1" x14ac:dyDescent="0.25">
      <c r="A126" s="1206"/>
      <c r="B126" s="1185"/>
      <c r="C126" s="1185"/>
      <c r="D126" s="1185"/>
      <c r="E126" s="1185"/>
      <c r="F126" s="1185"/>
      <c r="G126" s="1199"/>
      <c r="H126" s="1199">
        <v>7</v>
      </c>
      <c r="I126" s="1478" t="s">
        <v>660</v>
      </c>
      <c r="J126" s="1479"/>
      <c r="K126" s="945">
        <v>0</v>
      </c>
      <c r="L126" s="945">
        <v>0</v>
      </c>
      <c r="M126" s="945">
        <v>0</v>
      </c>
      <c r="N126" s="945">
        <v>0</v>
      </c>
      <c r="O126" s="946">
        <v>0</v>
      </c>
      <c r="P126" s="963">
        <v>0</v>
      </c>
    </row>
    <row r="127" spans="1:18" ht="12.75" customHeight="1" x14ac:dyDescent="0.25">
      <c r="A127" s="1206"/>
      <c r="B127" s="1185"/>
      <c r="C127" s="1185"/>
      <c r="D127" s="1185"/>
      <c r="E127" s="1185"/>
      <c r="F127" s="1185"/>
      <c r="G127" s="905"/>
      <c r="H127" s="1199">
        <v>8</v>
      </c>
      <c r="I127" s="1478" t="s">
        <v>661</v>
      </c>
      <c r="J127" s="1479"/>
      <c r="K127" s="945">
        <v>0</v>
      </c>
      <c r="L127" s="945">
        <v>0</v>
      </c>
      <c r="M127" s="945">
        <v>0</v>
      </c>
      <c r="N127" s="945">
        <v>0</v>
      </c>
      <c r="O127" s="946">
        <v>0</v>
      </c>
      <c r="P127" s="963">
        <v>0</v>
      </c>
    </row>
    <row r="128" spans="1:18" ht="23.25" customHeight="1" x14ac:dyDescent="0.25">
      <c r="A128" s="1206"/>
      <c r="B128" s="1185"/>
      <c r="C128" s="1185">
        <v>1</v>
      </c>
      <c r="D128" s="1185">
        <v>1</v>
      </c>
      <c r="E128" s="1185">
        <v>6</v>
      </c>
      <c r="F128" s="1185">
        <v>2</v>
      </c>
      <c r="G128" s="1199"/>
      <c r="H128" s="1480" t="s">
        <v>609</v>
      </c>
      <c r="I128" s="1481"/>
      <c r="J128" s="1482"/>
      <c r="K128" s="945">
        <v>500000</v>
      </c>
      <c r="L128" s="945">
        <v>0</v>
      </c>
      <c r="M128" s="945">
        <v>500000</v>
      </c>
      <c r="N128" s="945">
        <v>500000</v>
      </c>
      <c r="O128" s="946">
        <v>0</v>
      </c>
      <c r="P128" s="963">
        <v>500000</v>
      </c>
    </row>
    <row r="129" spans="1:18" s="20" customFormat="1" x14ac:dyDescent="0.25">
      <c r="A129" s="1206"/>
      <c r="B129" s="1185"/>
      <c r="C129" s="1185">
        <v>2</v>
      </c>
      <c r="D129" s="1185">
        <v>1</v>
      </c>
      <c r="E129" s="1185">
        <v>6</v>
      </c>
      <c r="F129" s="1185">
        <v>3</v>
      </c>
      <c r="G129" s="1199"/>
      <c r="H129" s="983" t="s">
        <v>621</v>
      </c>
      <c r="I129" s="983"/>
      <c r="J129" s="988"/>
      <c r="K129" s="1229">
        <v>720402316</v>
      </c>
      <c r="L129" s="952">
        <v>0</v>
      </c>
      <c r="M129" s="952">
        <v>720402316</v>
      </c>
      <c r="N129" s="952">
        <v>722577144</v>
      </c>
      <c r="O129" s="976">
        <v>0</v>
      </c>
      <c r="P129" s="977">
        <v>722577144</v>
      </c>
      <c r="Q129" s="1205"/>
      <c r="R129" s="1205"/>
    </row>
    <row r="130" spans="1:18" x14ac:dyDescent="0.25">
      <c r="A130" s="1206"/>
      <c r="B130" s="1185"/>
      <c r="C130" s="1185">
        <v>1</v>
      </c>
      <c r="D130" s="1185">
        <v>1</v>
      </c>
      <c r="E130" s="1185">
        <v>6</v>
      </c>
      <c r="F130" s="1185">
        <v>4</v>
      </c>
      <c r="G130" s="1199"/>
      <c r="H130" s="1199" t="s">
        <v>151</v>
      </c>
      <c r="I130" s="1199"/>
      <c r="J130" s="1207"/>
      <c r="K130" s="945">
        <v>79815356</v>
      </c>
      <c r="L130" s="945">
        <v>0</v>
      </c>
      <c r="M130" s="945">
        <v>79815356</v>
      </c>
      <c r="N130" s="945">
        <v>79815356</v>
      </c>
      <c r="O130" s="946">
        <v>0</v>
      </c>
      <c r="P130" s="963">
        <v>79815356</v>
      </c>
    </row>
    <row r="131" spans="1:18" x14ac:dyDescent="0.25">
      <c r="A131" s="1206"/>
      <c r="B131" s="1185"/>
      <c r="C131" s="1185">
        <v>1</v>
      </c>
      <c r="D131" s="1185">
        <v>1</v>
      </c>
      <c r="E131" s="1185">
        <v>6</v>
      </c>
      <c r="F131" s="1185">
        <v>5</v>
      </c>
      <c r="G131" s="1199"/>
      <c r="H131" s="1225" t="s">
        <v>153</v>
      </c>
      <c r="I131" s="1221"/>
      <c r="J131" s="1222"/>
      <c r="K131" s="945">
        <v>2000000</v>
      </c>
      <c r="L131" s="945">
        <v>0</v>
      </c>
      <c r="M131" s="945">
        <v>2000000</v>
      </c>
      <c r="N131" s="945">
        <v>2000000</v>
      </c>
      <c r="O131" s="946">
        <v>0</v>
      </c>
      <c r="P131" s="963">
        <v>2000000</v>
      </c>
    </row>
    <row r="132" spans="1:18" x14ac:dyDescent="0.25">
      <c r="A132" s="1206"/>
      <c r="B132" s="1185"/>
      <c r="C132" s="1185">
        <v>1</v>
      </c>
      <c r="D132" s="1185">
        <v>1</v>
      </c>
      <c r="E132" s="1185">
        <v>6</v>
      </c>
      <c r="F132" s="1185">
        <v>6</v>
      </c>
      <c r="G132" s="1199"/>
      <c r="H132" s="1225" t="s">
        <v>154</v>
      </c>
      <c r="I132" s="1221"/>
      <c r="J132" s="1222"/>
      <c r="K132" s="945">
        <v>1000000</v>
      </c>
      <c r="L132" s="945">
        <v>0</v>
      </c>
      <c r="M132" s="945">
        <v>1000000</v>
      </c>
      <c r="N132" s="945">
        <v>1000000</v>
      </c>
      <c r="O132" s="946">
        <v>0</v>
      </c>
      <c r="P132" s="963">
        <v>1000000</v>
      </c>
    </row>
    <row r="133" spans="1:18" x14ac:dyDescent="0.25">
      <c r="A133" s="1206"/>
      <c r="B133" s="1185"/>
      <c r="C133" s="1185">
        <v>1</v>
      </c>
      <c r="D133" s="1185">
        <v>1</v>
      </c>
      <c r="E133" s="1185">
        <v>6</v>
      </c>
      <c r="F133" s="1185">
        <v>7</v>
      </c>
      <c r="G133" s="905"/>
      <c r="H133" s="1199" t="s">
        <v>156</v>
      </c>
      <c r="I133" s="1199"/>
      <c r="J133" s="1207"/>
      <c r="K133" s="945">
        <v>84999000</v>
      </c>
      <c r="L133" s="945">
        <v>0</v>
      </c>
      <c r="M133" s="945">
        <v>84999000</v>
      </c>
      <c r="N133" s="945">
        <v>84999000</v>
      </c>
      <c r="O133" s="946">
        <v>0</v>
      </c>
      <c r="P133" s="963">
        <v>84999000</v>
      </c>
    </row>
    <row r="134" spans="1:18" x14ac:dyDescent="0.25">
      <c r="A134" s="1206"/>
      <c r="B134" s="1185"/>
      <c r="C134" s="1185">
        <v>2</v>
      </c>
      <c r="D134" s="1185">
        <v>1</v>
      </c>
      <c r="E134" s="1185">
        <v>6</v>
      </c>
      <c r="F134" s="1185">
        <v>8</v>
      </c>
      <c r="G134" s="1199"/>
      <c r="H134" s="1199" t="s">
        <v>513</v>
      </c>
      <c r="I134" s="1199"/>
      <c r="J134" s="1207"/>
      <c r="K134" s="945">
        <v>6000000</v>
      </c>
      <c r="L134" s="945">
        <v>0</v>
      </c>
      <c r="M134" s="945">
        <v>6000000</v>
      </c>
      <c r="N134" s="945">
        <v>6000000</v>
      </c>
      <c r="O134" s="946">
        <v>0</v>
      </c>
      <c r="P134" s="963">
        <v>6000000</v>
      </c>
    </row>
    <row r="135" spans="1:18" x14ac:dyDescent="0.25">
      <c r="A135" s="1206"/>
      <c r="B135" s="1185"/>
      <c r="C135" s="1185">
        <v>2</v>
      </c>
      <c r="D135" s="1185">
        <v>1</v>
      </c>
      <c r="E135" s="1185">
        <v>6</v>
      </c>
      <c r="F135" s="1185">
        <v>9</v>
      </c>
      <c r="G135" s="1199"/>
      <c r="H135" s="1199" t="s">
        <v>515</v>
      </c>
      <c r="I135" s="1199"/>
      <c r="J135" s="1207"/>
      <c r="K135" s="945">
        <v>6000000</v>
      </c>
      <c r="L135" s="945">
        <v>0</v>
      </c>
      <c r="M135" s="945">
        <v>6000000</v>
      </c>
      <c r="N135" s="945">
        <v>6000000</v>
      </c>
      <c r="O135" s="946">
        <v>0</v>
      </c>
      <c r="P135" s="963">
        <v>6000000</v>
      </c>
    </row>
    <row r="136" spans="1:18" x14ac:dyDescent="0.25">
      <c r="A136" s="1206"/>
      <c r="B136" s="1185"/>
      <c r="C136" s="1185">
        <v>2</v>
      </c>
      <c r="D136" s="1185">
        <v>1</v>
      </c>
      <c r="E136" s="1185">
        <v>6</v>
      </c>
      <c r="F136" s="1185">
        <v>10</v>
      </c>
      <c r="G136" s="1199"/>
      <c r="H136" s="1199" t="s">
        <v>516</v>
      </c>
      <c r="I136" s="1199"/>
      <c r="J136" s="1207"/>
      <c r="K136" s="945">
        <v>2000000</v>
      </c>
      <c r="L136" s="945">
        <v>0</v>
      </c>
      <c r="M136" s="945">
        <v>2000000</v>
      </c>
      <c r="N136" s="945">
        <v>2000000</v>
      </c>
      <c r="O136" s="946">
        <v>0</v>
      </c>
      <c r="P136" s="963">
        <v>2000000</v>
      </c>
    </row>
    <row r="137" spans="1:18" x14ac:dyDescent="0.25">
      <c r="A137" s="1206"/>
      <c r="B137" s="1185"/>
      <c r="C137" s="1185">
        <v>2</v>
      </c>
      <c r="D137" s="1185">
        <v>1</v>
      </c>
      <c r="E137" s="1185">
        <v>6</v>
      </c>
      <c r="F137" s="1185">
        <v>11</v>
      </c>
      <c r="G137" s="1199"/>
      <c r="H137" s="1199" t="s">
        <v>518</v>
      </c>
      <c r="I137" s="1199"/>
      <c r="J137" s="1207"/>
      <c r="K137" s="945">
        <v>2100000</v>
      </c>
      <c r="L137" s="945">
        <v>0</v>
      </c>
      <c r="M137" s="945">
        <v>2100000</v>
      </c>
      <c r="N137" s="945">
        <v>2100000</v>
      </c>
      <c r="O137" s="946">
        <v>0</v>
      </c>
      <c r="P137" s="963">
        <v>2100000</v>
      </c>
    </row>
    <row r="138" spans="1:18" x14ac:dyDescent="0.25">
      <c r="A138" s="1206"/>
      <c r="B138" s="1185"/>
      <c r="C138" s="1185">
        <v>2</v>
      </c>
      <c r="D138" s="1185">
        <v>1</v>
      </c>
      <c r="E138" s="1185">
        <v>6</v>
      </c>
      <c r="F138" s="1185">
        <v>12</v>
      </c>
      <c r="G138" s="1199"/>
      <c r="H138" s="1199" t="s">
        <v>514</v>
      </c>
      <c r="I138" s="1199"/>
      <c r="J138" s="1207"/>
      <c r="K138" s="945">
        <v>1000000</v>
      </c>
      <c r="L138" s="945">
        <v>0</v>
      </c>
      <c r="M138" s="945">
        <v>1000000</v>
      </c>
      <c r="N138" s="945">
        <v>1000000</v>
      </c>
      <c r="O138" s="946">
        <v>0</v>
      </c>
      <c r="P138" s="963">
        <v>1000000</v>
      </c>
    </row>
    <row r="139" spans="1:18" ht="14.25" customHeight="1" x14ac:dyDescent="0.25">
      <c r="A139" s="1206"/>
      <c r="B139" s="1185"/>
      <c r="C139" s="1185">
        <v>1</v>
      </c>
      <c r="D139" s="1185">
        <v>1</v>
      </c>
      <c r="E139" s="1185">
        <v>6</v>
      </c>
      <c r="F139" s="1185">
        <v>13</v>
      </c>
      <c r="G139" s="1199"/>
      <c r="H139" s="1221" t="s">
        <v>657</v>
      </c>
      <c r="I139" s="1221"/>
      <c r="J139" s="991"/>
      <c r="K139" s="945">
        <v>10258583</v>
      </c>
      <c r="L139" s="945">
        <v>0</v>
      </c>
      <c r="M139" s="945">
        <v>10258583</v>
      </c>
      <c r="N139" s="945">
        <v>20029285</v>
      </c>
      <c r="O139" s="946">
        <v>0</v>
      </c>
      <c r="P139" s="963">
        <v>20029285</v>
      </c>
    </row>
    <row r="140" spans="1:18" s="20" customFormat="1" ht="15" x14ac:dyDescent="0.25">
      <c r="A140" s="362">
        <v>6</v>
      </c>
      <c r="B140" s="1185"/>
      <c r="C140" s="1185"/>
      <c r="D140" s="1185"/>
      <c r="E140" s="1185"/>
      <c r="F140" s="1185"/>
      <c r="G140" s="1483" t="s">
        <v>15</v>
      </c>
      <c r="H140" s="1484"/>
      <c r="I140" s="1484"/>
      <c r="J140" s="1485"/>
      <c r="K140" s="960">
        <v>3721487280</v>
      </c>
      <c r="L140" s="960">
        <v>1000609169</v>
      </c>
      <c r="M140" s="960">
        <v>4722096449</v>
      </c>
      <c r="N140" s="960">
        <v>3741642484</v>
      </c>
      <c r="O140" s="961">
        <v>1002055074</v>
      </c>
      <c r="P140" s="962">
        <v>4743697558</v>
      </c>
      <c r="Q140" s="1205"/>
      <c r="R140" s="1205"/>
    </row>
    <row r="141" spans="1:18" x14ac:dyDescent="0.25">
      <c r="A141" s="1206"/>
      <c r="B141" s="1185"/>
      <c r="C141" s="1185">
        <v>2</v>
      </c>
      <c r="D141" s="1185">
        <v>2</v>
      </c>
      <c r="E141" s="1185">
        <v>7</v>
      </c>
      <c r="F141" s="1185">
        <v>1</v>
      </c>
      <c r="G141" s="1199"/>
      <c r="H141" s="1221" t="s">
        <v>159</v>
      </c>
      <c r="I141" s="1221"/>
      <c r="J141" s="1224"/>
      <c r="K141" s="945">
        <v>379727432</v>
      </c>
      <c r="L141" s="945">
        <v>102526408</v>
      </c>
      <c r="M141" s="945">
        <v>482253840</v>
      </c>
      <c r="N141" s="952">
        <v>395041432</v>
      </c>
      <c r="O141" s="976">
        <v>102665188</v>
      </c>
      <c r="P141" s="977">
        <v>497706620</v>
      </c>
    </row>
    <row r="142" spans="1:18" x14ac:dyDescent="0.25">
      <c r="A142" s="1206"/>
      <c r="B142" s="1185"/>
      <c r="C142" s="1185">
        <v>2</v>
      </c>
      <c r="D142" s="1185">
        <v>2</v>
      </c>
      <c r="E142" s="1185">
        <v>7</v>
      </c>
      <c r="F142" s="1185">
        <v>2</v>
      </c>
      <c r="G142" s="1199"/>
      <c r="H142" s="1480" t="s">
        <v>633</v>
      </c>
      <c r="I142" s="1491"/>
      <c r="J142" s="1487"/>
      <c r="K142" s="945">
        <v>27400</v>
      </c>
      <c r="L142" s="945">
        <v>0</v>
      </c>
      <c r="M142" s="945">
        <v>27400</v>
      </c>
      <c r="N142" s="952">
        <v>27400</v>
      </c>
      <c r="O142" s="976">
        <v>0</v>
      </c>
      <c r="P142" s="977">
        <v>27400</v>
      </c>
    </row>
    <row r="143" spans="1:18" x14ac:dyDescent="0.25">
      <c r="A143" s="1206"/>
      <c r="B143" s="1185"/>
      <c r="C143" s="1185"/>
      <c r="D143" s="1185"/>
      <c r="E143" s="1185"/>
      <c r="F143" s="1185"/>
      <c r="G143" s="1199"/>
      <c r="H143" s="1492" t="s">
        <v>160</v>
      </c>
      <c r="I143" s="1493"/>
      <c r="J143" s="1494"/>
      <c r="K143" s="952">
        <v>3326232448</v>
      </c>
      <c r="L143" s="952">
        <v>898082761</v>
      </c>
      <c r="M143" s="952">
        <v>4224315209</v>
      </c>
      <c r="N143" s="952">
        <v>3331073652</v>
      </c>
      <c r="O143" s="976">
        <v>899389886</v>
      </c>
      <c r="P143" s="977">
        <v>4230463538</v>
      </c>
    </row>
    <row r="144" spans="1:18" ht="24.75" customHeight="1" x14ac:dyDescent="0.25">
      <c r="A144" s="1206"/>
      <c r="B144" s="1185"/>
      <c r="C144" s="1185">
        <v>2</v>
      </c>
      <c r="D144" s="1185">
        <v>2</v>
      </c>
      <c r="E144" s="1185">
        <v>7</v>
      </c>
      <c r="F144" s="1185">
        <v>3</v>
      </c>
      <c r="G144" s="1199"/>
      <c r="H144" s="1495" t="s">
        <v>590</v>
      </c>
      <c r="I144" s="1496"/>
      <c r="J144" s="1497"/>
      <c r="K144" s="945">
        <v>2281844729</v>
      </c>
      <c r="L144" s="945">
        <v>616098077</v>
      </c>
      <c r="M144" s="945">
        <v>2897942806</v>
      </c>
      <c r="N144" s="945">
        <v>2281844729</v>
      </c>
      <c r="O144" s="946">
        <v>616098077</v>
      </c>
      <c r="P144" s="963">
        <v>2897942806</v>
      </c>
    </row>
    <row r="145" spans="1:18" ht="22.5" customHeight="1" x14ac:dyDescent="0.25">
      <c r="A145" s="1206"/>
      <c r="B145" s="1185"/>
      <c r="C145" s="1185">
        <v>2</v>
      </c>
      <c r="D145" s="1185">
        <v>2</v>
      </c>
      <c r="E145" s="1185">
        <v>7</v>
      </c>
      <c r="F145" s="1185">
        <v>4</v>
      </c>
      <c r="G145" s="1199"/>
      <c r="H145" s="1498" t="s">
        <v>668</v>
      </c>
      <c r="I145" s="1499"/>
      <c r="J145" s="1500"/>
      <c r="K145" s="945">
        <v>440763430</v>
      </c>
      <c r="L145" s="945">
        <v>119006125</v>
      </c>
      <c r="M145" s="945">
        <v>559769555</v>
      </c>
      <c r="N145" s="945">
        <v>440763430</v>
      </c>
      <c r="O145" s="946">
        <v>119006125</v>
      </c>
      <c r="P145" s="963">
        <v>559769555</v>
      </c>
    </row>
    <row r="146" spans="1:18" ht="24" customHeight="1" x14ac:dyDescent="0.25">
      <c r="A146" s="1206"/>
      <c r="B146" s="1185"/>
      <c r="C146" s="1185">
        <v>2</v>
      </c>
      <c r="D146" s="1185">
        <v>2</v>
      </c>
      <c r="E146" s="1185">
        <v>7</v>
      </c>
      <c r="F146" s="1185">
        <v>5</v>
      </c>
      <c r="G146" s="1199"/>
      <c r="H146" s="1480" t="s">
        <v>634</v>
      </c>
      <c r="I146" s="1491"/>
      <c r="J146" s="1487"/>
      <c r="K146" s="945">
        <v>38776209</v>
      </c>
      <c r="L146" s="945">
        <v>10469577</v>
      </c>
      <c r="M146" s="945">
        <v>49245786</v>
      </c>
      <c r="N146" s="945">
        <v>38776209</v>
      </c>
      <c r="O146" s="946">
        <v>10469577</v>
      </c>
      <c r="P146" s="963">
        <v>49245786</v>
      </c>
    </row>
    <row r="147" spans="1:18" ht="24.75" customHeight="1" x14ac:dyDescent="0.25">
      <c r="A147" s="1206"/>
      <c r="B147" s="1185"/>
      <c r="C147" s="1185">
        <v>2</v>
      </c>
      <c r="D147" s="1185">
        <v>2</v>
      </c>
      <c r="E147" s="1185">
        <v>7</v>
      </c>
      <c r="F147" s="1185">
        <v>6</v>
      </c>
      <c r="G147" s="1199"/>
      <c r="H147" s="1480" t="s">
        <v>537</v>
      </c>
      <c r="I147" s="1491"/>
      <c r="J147" s="1487"/>
      <c r="K147" s="945">
        <v>192378000</v>
      </c>
      <c r="L147" s="945">
        <v>51942060</v>
      </c>
      <c r="M147" s="945">
        <v>244320060</v>
      </c>
      <c r="N147" s="945">
        <v>192378000</v>
      </c>
      <c r="O147" s="946">
        <v>51942060</v>
      </c>
      <c r="P147" s="963">
        <v>244320060</v>
      </c>
    </row>
    <row r="148" spans="1:18" ht="30" customHeight="1" x14ac:dyDescent="0.25">
      <c r="A148" s="1206"/>
      <c r="B148" s="1185"/>
      <c r="C148" s="1185">
        <v>2</v>
      </c>
      <c r="D148" s="1185">
        <v>2</v>
      </c>
      <c r="E148" s="1185">
        <v>7</v>
      </c>
      <c r="F148" s="1185">
        <v>7</v>
      </c>
      <c r="G148" s="1199"/>
      <c r="H148" s="1480" t="s">
        <v>635</v>
      </c>
      <c r="I148" s="1491"/>
      <c r="J148" s="1487"/>
      <c r="K148" s="945">
        <v>372470080</v>
      </c>
      <c r="L148" s="945">
        <v>100566922</v>
      </c>
      <c r="M148" s="945">
        <v>473037002</v>
      </c>
      <c r="N148" s="945">
        <v>372470080</v>
      </c>
      <c r="O148" s="946">
        <v>100566922</v>
      </c>
      <c r="P148" s="963">
        <v>473037002</v>
      </c>
    </row>
    <row r="149" spans="1:18" ht="38.25" customHeight="1" x14ac:dyDescent="0.25">
      <c r="A149" s="1206"/>
      <c r="B149" s="1185"/>
      <c r="C149" s="1185">
        <v>2</v>
      </c>
      <c r="D149" s="1185">
        <v>2</v>
      </c>
      <c r="E149" s="1185">
        <v>7</v>
      </c>
      <c r="F149" s="1185">
        <v>8</v>
      </c>
      <c r="G149" s="1199"/>
      <c r="H149" s="1480" t="s">
        <v>1312</v>
      </c>
      <c r="I149" s="1491"/>
      <c r="J149" s="1487"/>
      <c r="K149" s="945">
        <v>0</v>
      </c>
      <c r="L149" s="945">
        <v>0</v>
      </c>
      <c r="M149" s="945">
        <v>0</v>
      </c>
      <c r="N149" s="945">
        <v>4841204</v>
      </c>
      <c r="O149" s="946">
        <v>1307125</v>
      </c>
      <c r="P149" s="963">
        <v>6148329</v>
      </c>
    </row>
    <row r="150" spans="1:18" ht="25.5" customHeight="1" x14ac:dyDescent="0.25">
      <c r="A150" s="41"/>
      <c r="B150" s="42"/>
      <c r="C150" s="1185">
        <v>2</v>
      </c>
      <c r="D150" s="1185">
        <v>2</v>
      </c>
      <c r="E150" s="1185">
        <v>7</v>
      </c>
      <c r="F150" s="1185">
        <v>9</v>
      </c>
      <c r="G150" s="1199"/>
      <c r="H150" s="1517" t="s">
        <v>1026</v>
      </c>
      <c r="I150" s="1518"/>
      <c r="J150" s="1519"/>
      <c r="K150" s="952">
        <v>15500000</v>
      </c>
      <c r="L150" s="952">
        <v>0</v>
      </c>
      <c r="M150" s="952">
        <v>15500000</v>
      </c>
      <c r="N150" s="945">
        <v>15500000</v>
      </c>
      <c r="O150" s="946">
        <v>0</v>
      </c>
      <c r="P150" s="963">
        <v>15500000</v>
      </c>
    </row>
    <row r="151" spans="1:18" ht="15" x14ac:dyDescent="0.25">
      <c r="A151" s="362">
        <v>7</v>
      </c>
      <c r="B151" s="1185"/>
      <c r="C151" s="1185"/>
      <c r="D151" s="1185"/>
      <c r="E151" s="1185"/>
      <c r="F151" s="1185"/>
      <c r="G151" s="1483" t="s">
        <v>19</v>
      </c>
      <c r="H151" s="1484"/>
      <c r="I151" s="1484"/>
      <c r="J151" s="1485"/>
      <c r="K151" s="960">
        <v>1246629705</v>
      </c>
      <c r="L151" s="960">
        <v>336590020</v>
      </c>
      <c r="M151" s="960">
        <v>1583219725</v>
      </c>
      <c r="N151" s="960">
        <v>1246629705</v>
      </c>
      <c r="O151" s="961">
        <v>336590020</v>
      </c>
      <c r="P151" s="962">
        <v>1583219725</v>
      </c>
    </row>
    <row r="152" spans="1:18" s="20" customFormat="1" x14ac:dyDescent="0.25">
      <c r="A152" s="1206"/>
      <c r="B152" s="1185"/>
      <c r="C152" s="1185">
        <v>2</v>
      </c>
      <c r="D152" s="1185">
        <v>2</v>
      </c>
      <c r="E152" s="1185">
        <v>8</v>
      </c>
      <c r="F152" s="1185">
        <v>1</v>
      </c>
      <c r="G152" s="1199"/>
      <c r="H152" s="1480" t="s">
        <v>161</v>
      </c>
      <c r="I152" s="1491"/>
      <c r="J152" s="1487"/>
      <c r="K152" s="945">
        <v>511258446</v>
      </c>
      <c r="L152" s="945">
        <v>138039780</v>
      </c>
      <c r="M152" s="945">
        <v>649298226</v>
      </c>
      <c r="N152" s="945">
        <v>511258446</v>
      </c>
      <c r="O152" s="946">
        <v>138039780</v>
      </c>
      <c r="P152" s="963">
        <v>649298226</v>
      </c>
      <c r="Q152" s="1205"/>
      <c r="R152" s="1205"/>
    </row>
    <row r="153" spans="1:18" x14ac:dyDescent="0.25">
      <c r="A153" s="1206"/>
      <c r="B153" s="1185"/>
      <c r="C153" s="1185"/>
      <c r="D153" s="1185"/>
      <c r="E153" s="1185"/>
      <c r="F153" s="1185"/>
      <c r="G153" s="1199"/>
      <c r="H153" s="1492" t="s">
        <v>593</v>
      </c>
      <c r="I153" s="1493"/>
      <c r="J153" s="1494"/>
      <c r="K153" s="952">
        <v>723560236</v>
      </c>
      <c r="L153" s="952">
        <v>195361263</v>
      </c>
      <c r="M153" s="952">
        <v>918921499</v>
      </c>
      <c r="N153" s="945">
        <v>723560236</v>
      </c>
      <c r="O153" s="946">
        <v>195361263</v>
      </c>
      <c r="P153" s="963">
        <v>918921499</v>
      </c>
    </row>
    <row r="154" spans="1:18" ht="23.25" customHeight="1" x14ac:dyDescent="0.25">
      <c r="A154" s="1206"/>
      <c r="B154" s="1185"/>
      <c r="C154" s="1185">
        <v>2</v>
      </c>
      <c r="D154" s="1185">
        <v>2</v>
      </c>
      <c r="E154" s="1185">
        <v>8</v>
      </c>
      <c r="F154" s="1185">
        <v>2</v>
      </c>
      <c r="G154" s="1199"/>
      <c r="H154" s="1480" t="s">
        <v>72</v>
      </c>
      <c r="I154" s="1491"/>
      <c r="J154" s="1487"/>
      <c r="K154" s="945">
        <v>86498927</v>
      </c>
      <c r="L154" s="945">
        <v>23354710</v>
      </c>
      <c r="M154" s="945">
        <v>109853637</v>
      </c>
      <c r="N154" s="945">
        <v>86498927</v>
      </c>
      <c r="O154" s="946">
        <v>23354710</v>
      </c>
      <c r="P154" s="963">
        <v>109853637</v>
      </c>
    </row>
    <row r="155" spans="1:18" ht="25.5" customHeight="1" x14ac:dyDescent="0.25">
      <c r="A155" s="1206"/>
      <c r="B155" s="1185"/>
      <c r="C155" s="1185">
        <v>2</v>
      </c>
      <c r="D155" s="1185">
        <v>2</v>
      </c>
      <c r="E155" s="1185">
        <v>8</v>
      </c>
      <c r="F155" s="1185">
        <v>3</v>
      </c>
      <c r="G155" s="1199"/>
      <c r="H155" s="1480" t="s">
        <v>634</v>
      </c>
      <c r="I155" s="1491"/>
      <c r="J155" s="1487"/>
      <c r="K155" s="945">
        <v>149243885</v>
      </c>
      <c r="L155" s="945">
        <v>40295849</v>
      </c>
      <c r="M155" s="945">
        <v>189539734</v>
      </c>
      <c r="N155" s="945">
        <v>149243885</v>
      </c>
      <c r="O155" s="946">
        <v>40295849</v>
      </c>
      <c r="P155" s="963">
        <v>189539734</v>
      </c>
    </row>
    <row r="156" spans="1:18" ht="24" customHeight="1" x14ac:dyDescent="0.25">
      <c r="A156" s="1206"/>
      <c r="B156" s="1185"/>
      <c r="C156" s="1185">
        <v>2</v>
      </c>
      <c r="D156" s="1185">
        <v>2</v>
      </c>
      <c r="E156" s="1185">
        <v>8</v>
      </c>
      <c r="F156" s="1185">
        <v>4</v>
      </c>
      <c r="G156" s="1199"/>
      <c r="H156" s="1480" t="s">
        <v>537</v>
      </c>
      <c r="I156" s="1491"/>
      <c r="J156" s="1487"/>
      <c r="K156" s="945">
        <v>271910000</v>
      </c>
      <c r="L156" s="945">
        <v>73415700</v>
      </c>
      <c r="M156" s="945">
        <v>345325700</v>
      </c>
      <c r="N156" s="945">
        <v>271910000</v>
      </c>
      <c r="O156" s="946">
        <v>73415700</v>
      </c>
      <c r="P156" s="963">
        <v>345325700</v>
      </c>
    </row>
    <row r="157" spans="1:18" ht="22.5" customHeight="1" x14ac:dyDescent="0.25">
      <c r="A157" s="1206"/>
      <c r="B157" s="1185"/>
      <c r="C157" s="1185">
        <v>2</v>
      </c>
      <c r="D157" s="1185">
        <v>2</v>
      </c>
      <c r="E157" s="1185">
        <v>8</v>
      </c>
      <c r="F157" s="1185">
        <v>5</v>
      </c>
      <c r="G157" s="1199"/>
      <c r="H157" s="1480" t="s">
        <v>73</v>
      </c>
      <c r="I157" s="1491"/>
      <c r="J157" s="1487"/>
      <c r="K157" s="945">
        <v>215907424</v>
      </c>
      <c r="L157" s="945">
        <v>58295004</v>
      </c>
      <c r="M157" s="945">
        <v>274202428</v>
      </c>
      <c r="N157" s="945">
        <v>215907424</v>
      </c>
      <c r="O157" s="946">
        <v>58295004</v>
      </c>
      <c r="P157" s="963">
        <v>274202428</v>
      </c>
    </row>
    <row r="158" spans="1:18" x14ac:dyDescent="0.25">
      <c r="A158" s="1206"/>
      <c r="B158" s="1185"/>
      <c r="C158" s="1185">
        <v>2</v>
      </c>
      <c r="D158" s="1185">
        <v>2</v>
      </c>
      <c r="E158" s="1185">
        <v>8</v>
      </c>
      <c r="F158" s="1185">
        <v>7</v>
      </c>
      <c r="G158" s="1199"/>
      <c r="H158" s="983" t="s">
        <v>162</v>
      </c>
      <c r="I158" s="983"/>
      <c r="J158" s="988"/>
      <c r="K158" s="952">
        <v>11811023</v>
      </c>
      <c r="L158" s="952">
        <v>3188977</v>
      </c>
      <c r="M158" s="952">
        <v>15000000</v>
      </c>
      <c r="N158" s="952">
        <v>11811023</v>
      </c>
      <c r="O158" s="976">
        <v>3188977</v>
      </c>
      <c r="P158" s="977">
        <v>15000000</v>
      </c>
    </row>
    <row r="159" spans="1:18" ht="15" x14ac:dyDescent="0.25">
      <c r="A159" s="362">
        <v>8</v>
      </c>
      <c r="B159" s="363"/>
      <c r="C159" s="363">
        <v>2</v>
      </c>
      <c r="D159" s="363">
        <v>2</v>
      </c>
      <c r="E159" s="363"/>
      <c r="F159" s="363"/>
      <c r="G159" s="905" t="s">
        <v>20</v>
      </c>
      <c r="H159" s="1199"/>
      <c r="I159" s="1199"/>
      <c r="J159" s="1207"/>
      <c r="K159" s="960">
        <v>214207650</v>
      </c>
      <c r="L159" s="960">
        <v>0</v>
      </c>
      <c r="M159" s="960">
        <v>214207650</v>
      </c>
      <c r="N159" s="960">
        <v>214207650</v>
      </c>
      <c r="O159" s="961">
        <v>0</v>
      </c>
      <c r="P159" s="962">
        <v>214207650</v>
      </c>
    </row>
    <row r="160" spans="1:18" s="20" customFormat="1" x14ac:dyDescent="0.25">
      <c r="A160" s="1206"/>
      <c r="B160" s="1185"/>
      <c r="C160" s="1185">
        <v>2</v>
      </c>
      <c r="D160" s="1185">
        <v>2</v>
      </c>
      <c r="E160" s="1185">
        <v>9</v>
      </c>
      <c r="F160" s="1185">
        <v>1</v>
      </c>
      <c r="G160" s="1199"/>
      <c r="H160" s="1199" t="s">
        <v>163</v>
      </c>
      <c r="I160" s="1199"/>
      <c r="J160" s="1207"/>
      <c r="K160" s="945">
        <v>29732650</v>
      </c>
      <c r="L160" s="945">
        <v>0</v>
      </c>
      <c r="M160" s="945">
        <v>29732650</v>
      </c>
      <c r="N160" s="952">
        <v>29732650</v>
      </c>
      <c r="O160" s="992">
        <v>0</v>
      </c>
      <c r="P160" s="977">
        <v>29732650</v>
      </c>
      <c r="Q160" s="1205"/>
      <c r="R160" s="1205"/>
    </row>
    <row r="161" spans="1:18" x14ac:dyDescent="0.25">
      <c r="A161" s="1206"/>
      <c r="B161" s="1185"/>
      <c r="C161" s="1185">
        <v>2</v>
      </c>
      <c r="D161" s="1185">
        <v>2</v>
      </c>
      <c r="E161" s="1185">
        <v>9</v>
      </c>
      <c r="F161" s="1185">
        <v>2</v>
      </c>
      <c r="G161" s="1199"/>
      <c r="H161" s="1495" t="s">
        <v>157</v>
      </c>
      <c r="I161" s="1496"/>
      <c r="J161" s="1497"/>
      <c r="K161" s="945">
        <v>75612000</v>
      </c>
      <c r="L161" s="945">
        <v>0</v>
      </c>
      <c r="M161" s="945">
        <v>75612000</v>
      </c>
      <c r="N161" s="945">
        <v>75612000</v>
      </c>
      <c r="O161" s="946">
        <v>0</v>
      </c>
      <c r="P161" s="963">
        <v>75612000</v>
      </c>
    </row>
    <row r="162" spans="1:18" x14ac:dyDescent="0.25">
      <c r="A162" s="1206"/>
      <c r="B162" s="1185"/>
      <c r="C162" s="1185">
        <v>2</v>
      </c>
      <c r="D162" s="1185">
        <v>2</v>
      </c>
      <c r="E162" s="1185">
        <v>9</v>
      </c>
      <c r="F162" s="1185">
        <v>3</v>
      </c>
      <c r="G162" s="1199"/>
      <c r="H162" s="1495" t="s">
        <v>158</v>
      </c>
      <c r="I162" s="1496"/>
      <c r="J162" s="1497"/>
      <c r="K162" s="945">
        <v>90863000</v>
      </c>
      <c r="L162" s="945">
        <v>0</v>
      </c>
      <c r="M162" s="945">
        <v>90863000</v>
      </c>
      <c r="N162" s="945">
        <v>90863000</v>
      </c>
      <c r="O162" s="946">
        <v>0</v>
      </c>
      <c r="P162" s="963">
        <v>90863000</v>
      </c>
    </row>
    <row r="163" spans="1:18" x14ac:dyDescent="0.25">
      <c r="A163" s="1206"/>
      <c r="B163" s="1185"/>
      <c r="C163" s="1185">
        <v>2</v>
      </c>
      <c r="D163" s="1185">
        <v>2</v>
      </c>
      <c r="E163" s="1185">
        <v>9</v>
      </c>
      <c r="F163" s="1185">
        <v>4</v>
      </c>
      <c r="G163" s="1199"/>
      <c r="H163" s="1480" t="s">
        <v>164</v>
      </c>
      <c r="I163" s="1491"/>
      <c r="J163" s="1487"/>
      <c r="K163" s="945">
        <v>15000000</v>
      </c>
      <c r="L163" s="945">
        <v>0</v>
      </c>
      <c r="M163" s="945">
        <v>15000000</v>
      </c>
      <c r="N163" s="945">
        <v>15000000</v>
      </c>
      <c r="O163" s="946">
        <v>0</v>
      </c>
      <c r="P163" s="963">
        <v>15000000</v>
      </c>
    </row>
    <row r="164" spans="1:18" x14ac:dyDescent="0.25">
      <c r="A164" s="1206"/>
      <c r="B164" s="1185"/>
      <c r="C164" s="1185">
        <v>2</v>
      </c>
      <c r="D164" s="1185">
        <v>2</v>
      </c>
      <c r="E164" s="1185">
        <v>9</v>
      </c>
      <c r="F164" s="1185">
        <v>5</v>
      </c>
      <c r="G164" s="905"/>
      <c r="H164" s="1221" t="s">
        <v>165</v>
      </c>
      <c r="I164" s="993"/>
      <c r="J164" s="986"/>
      <c r="K164" s="945">
        <v>3000000</v>
      </c>
      <c r="L164" s="945">
        <v>0</v>
      </c>
      <c r="M164" s="945">
        <v>3000000</v>
      </c>
      <c r="N164" s="945">
        <v>3000000</v>
      </c>
      <c r="O164" s="946">
        <v>0</v>
      </c>
      <c r="P164" s="963">
        <v>3000000</v>
      </c>
    </row>
    <row r="165" spans="1:18" ht="18" customHeight="1" x14ac:dyDescent="0.25">
      <c r="A165" s="36">
        <v>9</v>
      </c>
      <c r="B165" s="37"/>
      <c r="C165" s="37"/>
      <c r="D165" s="37"/>
      <c r="E165" s="37"/>
      <c r="F165" s="37"/>
      <c r="G165" s="1483" t="s">
        <v>21</v>
      </c>
      <c r="H165" s="1484"/>
      <c r="I165" s="1484"/>
      <c r="J165" s="1485"/>
      <c r="K165" s="972">
        <v>458170466</v>
      </c>
      <c r="L165" s="972">
        <v>0</v>
      </c>
      <c r="M165" s="960">
        <v>458170466</v>
      </c>
      <c r="N165" s="960">
        <v>442435763</v>
      </c>
      <c r="O165" s="961">
        <v>0</v>
      </c>
      <c r="P165" s="962">
        <v>442435763</v>
      </c>
    </row>
    <row r="166" spans="1:18" x14ac:dyDescent="0.25">
      <c r="A166" s="362"/>
      <c r="B166" s="363"/>
      <c r="C166" s="1185">
        <v>2</v>
      </c>
      <c r="D166" s="1185">
        <v>1</v>
      </c>
      <c r="E166" s="363"/>
      <c r="F166" s="1185">
        <v>1</v>
      </c>
      <c r="G166" s="905"/>
      <c r="H166" s="1199" t="s">
        <v>166</v>
      </c>
      <c r="I166" s="1199"/>
      <c r="J166" s="1207"/>
      <c r="K166" s="945">
        <v>39454101</v>
      </c>
      <c r="L166" s="945">
        <v>0</v>
      </c>
      <c r="M166" s="945">
        <v>39454101</v>
      </c>
      <c r="N166" s="944">
        <v>37032946</v>
      </c>
      <c r="O166" s="947">
        <v>0</v>
      </c>
      <c r="P166" s="869">
        <v>37032946</v>
      </c>
    </row>
    <row r="167" spans="1:18" s="20" customFormat="1" x14ac:dyDescent="0.25">
      <c r="A167" s="362"/>
      <c r="B167" s="363"/>
      <c r="C167" s="1185">
        <v>2</v>
      </c>
      <c r="D167" s="1185">
        <v>1</v>
      </c>
      <c r="E167" s="363"/>
      <c r="F167" s="1185">
        <v>2</v>
      </c>
      <c r="G167" s="1199"/>
      <c r="H167" s="1199" t="s">
        <v>167</v>
      </c>
      <c r="I167" s="1199"/>
      <c r="J167" s="1207"/>
      <c r="K167" s="945">
        <v>0</v>
      </c>
      <c r="L167" s="945">
        <v>0</v>
      </c>
      <c r="M167" s="945">
        <v>0</v>
      </c>
      <c r="N167" s="945">
        <v>0</v>
      </c>
      <c r="O167" s="946">
        <v>0</v>
      </c>
      <c r="P167" s="963">
        <v>0</v>
      </c>
      <c r="Q167" s="1205"/>
      <c r="R167" s="1205"/>
    </row>
    <row r="168" spans="1:18" s="20" customFormat="1" x14ac:dyDescent="0.25">
      <c r="A168" s="362"/>
      <c r="B168" s="363"/>
      <c r="C168" s="1185">
        <v>2</v>
      </c>
      <c r="D168" s="1185">
        <v>1</v>
      </c>
      <c r="E168" s="363"/>
      <c r="F168" s="1185">
        <v>3</v>
      </c>
      <c r="G168" s="1199"/>
      <c r="H168" s="1199" t="s">
        <v>610</v>
      </c>
      <c r="I168" s="1199"/>
      <c r="J168" s="1207"/>
      <c r="K168" s="945">
        <v>51559269</v>
      </c>
      <c r="L168" s="945">
        <v>0</v>
      </c>
      <c r="M168" s="945">
        <v>51559269</v>
      </c>
      <c r="N168" s="945">
        <v>51559269</v>
      </c>
      <c r="O168" s="946">
        <v>0</v>
      </c>
      <c r="P168" s="963">
        <v>51559269</v>
      </c>
      <c r="Q168" s="1205"/>
      <c r="R168" s="1205"/>
    </row>
    <row r="169" spans="1:18" s="20" customFormat="1" x14ac:dyDescent="0.25">
      <c r="A169" s="362"/>
      <c r="B169" s="363"/>
      <c r="C169" s="1185">
        <v>2</v>
      </c>
      <c r="D169" s="1185">
        <v>2</v>
      </c>
      <c r="E169" s="363"/>
      <c r="F169" s="1185">
        <v>4</v>
      </c>
      <c r="G169" s="1199"/>
      <c r="H169" s="1199" t="s">
        <v>611</v>
      </c>
      <c r="I169" s="1199"/>
      <c r="J169" s="1207"/>
      <c r="K169" s="945">
        <v>187807634</v>
      </c>
      <c r="L169" s="945">
        <v>0</v>
      </c>
      <c r="M169" s="945">
        <v>187807634</v>
      </c>
      <c r="N169" s="945">
        <v>187807634</v>
      </c>
      <c r="O169" s="946">
        <v>0</v>
      </c>
      <c r="P169" s="963">
        <v>187807634</v>
      </c>
      <c r="Q169" s="1205"/>
      <c r="R169" s="1205"/>
    </row>
    <row r="170" spans="1:18" s="20" customFormat="1" x14ac:dyDescent="0.25">
      <c r="A170" s="362"/>
      <c r="B170" s="363"/>
      <c r="C170" s="1185">
        <v>2</v>
      </c>
      <c r="D170" s="363"/>
      <c r="E170" s="363"/>
      <c r="F170" s="1185">
        <v>5</v>
      </c>
      <c r="G170" s="1210"/>
      <c r="H170" s="983" t="s">
        <v>168</v>
      </c>
      <c r="I170" s="983"/>
      <c r="J170" s="988"/>
      <c r="K170" s="952">
        <v>179349462</v>
      </c>
      <c r="L170" s="976">
        <v>0</v>
      </c>
      <c r="M170" s="952">
        <v>179349462</v>
      </c>
      <c r="N170" s="952">
        <v>166035914</v>
      </c>
      <c r="O170" s="976">
        <v>0</v>
      </c>
      <c r="P170" s="977">
        <v>166035914</v>
      </c>
      <c r="Q170" s="1205"/>
      <c r="R170" s="1205"/>
    </row>
    <row r="171" spans="1:18" ht="25.5" x14ac:dyDescent="0.25">
      <c r="A171" s="1206"/>
      <c r="B171" s="1185"/>
      <c r="C171" s="1185">
        <v>2</v>
      </c>
      <c r="D171" s="1185">
        <v>1</v>
      </c>
      <c r="E171" s="1185"/>
      <c r="F171" s="1185"/>
      <c r="G171" s="1210"/>
      <c r="H171" s="1199">
        <v>1</v>
      </c>
      <c r="I171" s="1199"/>
      <c r="J171" s="994" t="s">
        <v>1031</v>
      </c>
      <c r="K171" s="945">
        <v>357217</v>
      </c>
      <c r="L171" s="945">
        <v>0</v>
      </c>
      <c r="M171" s="945">
        <v>357217</v>
      </c>
      <c r="N171" s="945">
        <v>357217</v>
      </c>
      <c r="O171" s="946">
        <v>0</v>
      </c>
      <c r="P171" s="963">
        <v>357217</v>
      </c>
    </row>
    <row r="172" spans="1:18" ht="25.5" x14ac:dyDescent="0.25">
      <c r="A172" s="1206"/>
      <c r="B172" s="1185"/>
      <c r="C172" s="1185">
        <v>2</v>
      </c>
      <c r="D172" s="1185">
        <v>2</v>
      </c>
      <c r="E172" s="1185"/>
      <c r="F172" s="1185"/>
      <c r="G172" s="1210"/>
      <c r="H172" s="1199">
        <v>2</v>
      </c>
      <c r="I172" s="1199"/>
      <c r="J172" s="994" t="s">
        <v>910</v>
      </c>
      <c r="K172" s="945">
        <v>9322909</v>
      </c>
      <c r="L172" s="945">
        <v>0</v>
      </c>
      <c r="M172" s="945">
        <v>9322909</v>
      </c>
      <c r="N172" s="945">
        <v>9322909</v>
      </c>
      <c r="O172" s="946">
        <v>0</v>
      </c>
      <c r="P172" s="963">
        <v>9322909</v>
      </c>
    </row>
    <row r="173" spans="1:18" ht="25.5" x14ac:dyDescent="0.25">
      <c r="A173" s="1206"/>
      <c r="B173" s="1185"/>
      <c r="C173" s="1185">
        <v>2</v>
      </c>
      <c r="D173" s="1185">
        <v>2</v>
      </c>
      <c r="E173" s="1185"/>
      <c r="F173" s="1185"/>
      <c r="G173" s="1210"/>
      <c r="H173" s="1199">
        <v>3</v>
      </c>
      <c r="I173" s="1230"/>
      <c r="J173" s="994" t="s">
        <v>1175</v>
      </c>
      <c r="K173" s="945">
        <v>3218569</v>
      </c>
      <c r="L173" s="945">
        <v>0</v>
      </c>
      <c r="M173" s="945">
        <v>3218569</v>
      </c>
      <c r="N173" s="945">
        <v>3218569</v>
      </c>
      <c r="O173" s="946">
        <v>0</v>
      </c>
      <c r="P173" s="963">
        <v>3218569</v>
      </c>
    </row>
    <row r="174" spans="1:18" ht="25.5" x14ac:dyDescent="0.25">
      <c r="A174" s="1206"/>
      <c r="B174" s="1185"/>
      <c r="C174" s="1185">
        <v>2</v>
      </c>
      <c r="D174" s="1185">
        <v>2</v>
      </c>
      <c r="E174" s="1185"/>
      <c r="F174" s="1185"/>
      <c r="G174" s="1210"/>
      <c r="H174" s="1199">
        <v>4</v>
      </c>
      <c r="I174" s="1230"/>
      <c r="J174" s="994" t="s">
        <v>1030</v>
      </c>
      <c r="K174" s="945">
        <v>2550000</v>
      </c>
      <c r="L174" s="945">
        <v>0</v>
      </c>
      <c r="M174" s="945">
        <v>2550000</v>
      </c>
      <c r="N174" s="945">
        <v>2550000</v>
      </c>
      <c r="O174" s="946">
        <v>0</v>
      </c>
      <c r="P174" s="963">
        <v>2550000</v>
      </c>
    </row>
    <row r="175" spans="1:18" ht="38.25" x14ac:dyDescent="0.25">
      <c r="A175" s="1206"/>
      <c r="B175" s="1185"/>
      <c r="C175" s="1185">
        <v>2</v>
      </c>
      <c r="D175" s="1185">
        <v>2</v>
      </c>
      <c r="E175" s="1185"/>
      <c r="F175" s="1185"/>
      <c r="G175" s="1210"/>
      <c r="H175" s="1199">
        <v>5</v>
      </c>
      <c r="I175" s="1230"/>
      <c r="J175" s="994" t="s">
        <v>1032</v>
      </c>
      <c r="K175" s="945">
        <v>611996</v>
      </c>
      <c r="L175" s="945">
        <v>0</v>
      </c>
      <c r="M175" s="945">
        <v>611996</v>
      </c>
      <c r="N175" s="945">
        <v>611996</v>
      </c>
      <c r="O175" s="946">
        <v>0</v>
      </c>
      <c r="P175" s="963">
        <v>611996</v>
      </c>
    </row>
    <row r="176" spans="1:18" x14ac:dyDescent="0.25">
      <c r="A176" s="1206"/>
      <c r="B176" s="1185"/>
      <c r="C176" s="1185">
        <v>2</v>
      </c>
      <c r="D176" s="1185">
        <v>2</v>
      </c>
      <c r="E176" s="1185"/>
      <c r="F176" s="1185"/>
      <c r="G176" s="1210"/>
      <c r="H176" s="1199">
        <v>6</v>
      </c>
      <c r="I176" s="1230"/>
      <c r="J176" s="994" t="s">
        <v>169</v>
      </c>
      <c r="K176" s="945">
        <v>10000000</v>
      </c>
      <c r="L176" s="945">
        <v>0</v>
      </c>
      <c r="M176" s="945">
        <v>10000000</v>
      </c>
      <c r="N176" s="945">
        <v>10000000</v>
      </c>
      <c r="O176" s="946">
        <v>0</v>
      </c>
      <c r="P176" s="963">
        <v>10000000</v>
      </c>
    </row>
    <row r="177" spans="1:16" ht="25.5" x14ac:dyDescent="0.25">
      <c r="A177" s="1208"/>
      <c r="B177" s="1185"/>
      <c r="C177" s="1209">
        <v>2</v>
      </c>
      <c r="D177" s="1209">
        <v>2</v>
      </c>
      <c r="E177" s="1209"/>
      <c r="F177" s="1185"/>
      <c r="G177" s="1199"/>
      <c r="H177" s="1199">
        <v>7</v>
      </c>
      <c r="I177" s="1199"/>
      <c r="J177" s="994" t="s">
        <v>170</v>
      </c>
      <c r="K177" s="945">
        <v>500000</v>
      </c>
      <c r="L177" s="945">
        <v>0</v>
      </c>
      <c r="M177" s="945">
        <v>500000</v>
      </c>
      <c r="N177" s="945">
        <v>500000</v>
      </c>
      <c r="O177" s="946">
        <v>0</v>
      </c>
      <c r="P177" s="963">
        <v>500000</v>
      </c>
    </row>
    <row r="178" spans="1:16" ht="25.5" x14ac:dyDescent="0.25">
      <c r="A178" s="1208"/>
      <c r="B178" s="1185"/>
      <c r="C178" s="1209">
        <v>2</v>
      </c>
      <c r="D178" s="1209">
        <v>1</v>
      </c>
      <c r="E178" s="1209"/>
      <c r="F178" s="1185"/>
      <c r="G178" s="1199"/>
      <c r="H178" s="1199">
        <v>8</v>
      </c>
      <c r="I178" s="1199"/>
      <c r="J178" s="994" t="s">
        <v>1223</v>
      </c>
      <c r="K178" s="945">
        <v>18000000</v>
      </c>
      <c r="L178" s="995">
        <v>0</v>
      </c>
      <c r="M178" s="995">
        <v>18000000</v>
      </c>
      <c r="N178" s="945">
        <v>4466452</v>
      </c>
      <c r="O178" s="946">
        <v>0</v>
      </c>
      <c r="P178" s="963">
        <v>4466452</v>
      </c>
    </row>
    <row r="179" spans="1:16" ht="25.5" x14ac:dyDescent="0.25">
      <c r="A179" s="1208"/>
      <c r="B179" s="1185"/>
      <c r="C179" s="1209">
        <v>2</v>
      </c>
      <c r="D179" s="1209">
        <v>1</v>
      </c>
      <c r="E179" s="1209"/>
      <c r="F179" s="1185"/>
      <c r="G179" s="1199"/>
      <c r="H179" s="1199">
        <v>9</v>
      </c>
      <c r="I179" s="1199"/>
      <c r="J179" s="994" t="s">
        <v>1034</v>
      </c>
      <c r="K179" s="995">
        <v>3291600</v>
      </c>
      <c r="L179" s="995">
        <v>0</v>
      </c>
      <c r="M179" s="995">
        <v>3291600</v>
      </c>
      <c r="N179" s="995">
        <v>3291600</v>
      </c>
      <c r="O179" s="996">
        <v>0</v>
      </c>
      <c r="P179" s="997">
        <v>3291600</v>
      </c>
    </row>
    <row r="180" spans="1:16" ht="25.5" x14ac:dyDescent="0.25">
      <c r="A180" s="1208"/>
      <c r="B180" s="1185"/>
      <c r="C180" s="1209">
        <v>2</v>
      </c>
      <c r="D180" s="1209">
        <v>2</v>
      </c>
      <c r="E180" s="1209"/>
      <c r="F180" s="1185"/>
      <c r="G180" s="1199"/>
      <c r="H180" s="1199">
        <v>10</v>
      </c>
      <c r="I180" s="1199"/>
      <c r="J180" s="994" t="s">
        <v>1035</v>
      </c>
      <c r="K180" s="995">
        <v>4822650</v>
      </c>
      <c r="L180" s="995">
        <v>0</v>
      </c>
      <c r="M180" s="995">
        <v>4822650</v>
      </c>
      <c r="N180" s="995">
        <v>4822650</v>
      </c>
      <c r="O180" s="996">
        <v>0</v>
      </c>
      <c r="P180" s="997">
        <v>4822650</v>
      </c>
    </row>
    <row r="181" spans="1:16" ht="25.5" x14ac:dyDescent="0.25">
      <c r="A181" s="1208"/>
      <c r="B181" s="1185"/>
      <c r="C181" s="1209">
        <v>2</v>
      </c>
      <c r="D181" s="1209">
        <v>2</v>
      </c>
      <c r="E181" s="1209"/>
      <c r="F181" s="1185"/>
      <c r="G181" s="1199"/>
      <c r="H181" s="1199">
        <v>11</v>
      </c>
      <c r="I181" s="1199"/>
      <c r="J181" s="994" t="s">
        <v>1182</v>
      </c>
      <c r="K181" s="995">
        <v>10372420</v>
      </c>
      <c r="L181" s="1231">
        <v>0</v>
      </c>
      <c r="M181" s="995">
        <v>10372420</v>
      </c>
      <c r="N181" s="995">
        <v>10372420</v>
      </c>
      <c r="O181" s="996">
        <v>0</v>
      </c>
      <c r="P181" s="997">
        <v>10372420</v>
      </c>
    </row>
    <row r="182" spans="1:16" ht="38.25" x14ac:dyDescent="0.25">
      <c r="A182" s="1206"/>
      <c r="B182" s="1185"/>
      <c r="C182" s="1185">
        <v>2</v>
      </c>
      <c r="D182" s="1185">
        <v>2</v>
      </c>
      <c r="E182" s="1185"/>
      <c r="F182" s="1185"/>
      <c r="G182" s="1199"/>
      <c r="H182" s="1199">
        <v>12</v>
      </c>
      <c r="I182" s="1199"/>
      <c r="J182" s="1184" t="s">
        <v>592</v>
      </c>
      <c r="K182" s="995">
        <v>8049529</v>
      </c>
      <c r="L182" s="995">
        <v>0</v>
      </c>
      <c r="M182" s="995">
        <v>8049529</v>
      </c>
      <c r="N182" s="995">
        <v>8049529</v>
      </c>
      <c r="O182" s="996">
        <v>0</v>
      </c>
      <c r="P182" s="997">
        <v>8049529</v>
      </c>
    </row>
    <row r="183" spans="1:16" ht="25.5" customHeight="1" x14ac:dyDescent="0.25">
      <c r="A183" s="1208"/>
      <c r="B183" s="1185"/>
      <c r="C183" s="1209">
        <v>2</v>
      </c>
      <c r="D183" s="1209">
        <v>1</v>
      </c>
      <c r="E183" s="1209"/>
      <c r="F183" s="1185"/>
      <c r="G183" s="1199"/>
      <c r="H183" s="1199">
        <v>13</v>
      </c>
      <c r="I183" s="1199"/>
      <c r="J183" s="1184" t="s">
        <v>494</v>
      </c>
      <c r="K183" s="995">
        <v>6275000</v>
      </c>
      <c r="L183" s="1231">
        <v>0</v>
      </c>
      <c r="M183" s="995">
        <v>6275000</v>
      </c>
      <c r="N183" s="995">
        <v>6275000</v>
      </c>
      <c r="O183" s="996">
        <v>0</v>
      </c>
      <c r="P183" s="997">
        <v>6275000</v>
      </c>
    </row>
    <row r="184" spans="1:16" x14ac:dyDescent="0.25">
      <c r="A184" s="1208"/>
      <c r="B184" s="1185"/>
      <c r="C184" s="1209">
        <v>2</v>
      </c>
      <c r="D184" s="1209">
        <v>1</v>
      </c>
      <c r="E184" s="1209"/>
      <c r="F184" s="1185"/>
      <c r="G184" s="1199"/>
      <c r="H184" s="1199">
        <v>14</v>
      </c>
      <c r="I184" s="1199"/>
      <c r="J184" s="1184" t="s">
        <v>1207</v>
      </c>
      <c r="K184" s="995">
        <v>10000000</v>
      </c>
      <c r="L184" s="1231">
        <v>0</v>
      </c>
      <c r="M184" s="1232">
        <v>10000000</v>
      </c>
      <c r="N184" s="995">
        <v>10000000</v>
      </c>
      <c r="O184" s="996">
        <v>0</v>
      </c>
      <c r="P184" s="997">
        <v>10000000</v>
      </c>
    </row>
    <row r="185" spans="1:16" x14ac:dyDescent="0.25">
      <c r="A185" s="1208"/>
      <c r="B185" s="1185"/>
      <c r="C185" s="1209">
        <v>2</v>
      </c>
      <c r="D185" s="1209">
        <v>1</v>
      </c>
      <c r="E185" s="1209"/>
      <c r="F185" s="1185"/>
      <c r="G185" s="1199"/>
      <c r="H185" s="1199">
        <v>15</v>
      </c>
      <c r="I185" s="1199"/>
      <c r="J185" s="1184" t="s">
        <v>1210</v>
      </c>
      <c r="K185" s="995">
        <v>3000000</v>
      </c>
      <c r="L185" s="1231">
        <v>0</v>
      </c>
      <c r="M185" s="1232">
        <v>3000000</v>
      </c>
      <c r="N185" s="995">
        <v>3000000</v>
      </c>
      <c r="O185" s="996">
        <v>0</v>
      </c>
      <c r="P185" s="997">
        <v>3000000</v>
      </c>
    </row>
    <row r="186" spans="1:16" x14ac:dyDescent="0.25">
      <c r="A186" s="1208"/>
      <c r="B186" s="1185"/>
      <c r="C186" s="1209">
        <v>2</v>
      </c>
      <c r="D186" s="1209">
        <v>2</v>
      </c>
      <c r="E186" s="1209"/>
      <c r="F186" s="1185"/>
      <c r="G186" s="1199"/>
      <c r="H186" s="1199">
        <v>16</v>
      </c>
      <c r="I186" s="1199"/>
      <c r="J186" s="1184" t="s">
        <v>1227</v>
      </c>
      <c r="K186" s="995">
        <v>85977572</v>
      </c>
      <c r="L186" s="1231">
        <v>0</v>
      </c>
      <c r="M186" s="1232">
        <v>85977572</v>
      </c>
      <c r="N186" s="995">
        <v>85977572</v>
      </c>
      <c r="O186" s="996">
        <v>0</v>
      </c>
      <c r="P186" s="997">
        <v>85977572</v>
      </c>
    </row>
    <row r="187" spans="1:16" x14ac:dyDescent="0.25">
      <c r="A187" s="1206"/>
      <c r="B187" s="1185"/>
      <c r="C187" s="1185">
        <v>2</v>
      </c>
      <c r="D187" s="1185">
        <v>2</v>
      </c>
      <c r="E187" s="1185"/>
      <c r="F187" s="1185"/>
      <c r="G187" s="1199"/>
      <c r="H187" s="1199">
        <v>17</v>
      </c>
      <c r="I187" s="1199"/>
      <c r="J187" s="1184" t="s">
        <v>1262</v>
      </c>
      <c r="K187" s="995">
        <v>3000000</v>
      </c>
      <c r="L187" s="1231"/>
      <c r="M187" s="996">
        <v>3000000</v>
      </c>
      <c r="N187" s="995">
        <v>3000000</v>
      </c>
      <c r="O187" s="996">
        <v>0</v>
      </c>
      <c r="P187" s="997">
        <v>3000000</v>
      </c>
    </row>
    <row r="188" spans="1:16" ht="51" x14ac:dyDescent="0.25">
      <c r="A188" s="1206"/>
      <c r="B188" s="1185"/>
      <c r="C188" s="1185">
        <v>2</v>
      </c>
      <c r="D188" s="1185">
        <v>1</v>
      </c>
      <c r="E188" s="1185"/>
      <c r="F188" s="1185"/>
      <c r="G188" s="1199"/>
      <c r="H188" s="1199">
        <v>18</v>
      </c>
      <c r="I188" s="1199"/>
      <c r="J188" s="1184" t="s">
        <v>1312</v>
      </c>
      <c r="K188" s="995">
        <v>0</v>
      </c>
      <c r="L188" s="995">
        <v>0</v>
      </c>
      <c r="M188" s="995">
        <v>0</v>
      </c>
      <c r="N188" s="995">
        <v>220000</v>
      </c>
      <c r="O188" s="996">
        <v>0</v>
      </c>
      <c r="P188" s="997">
        <v>220000</v>
      </c>
    </row>
    <row r="189" spans="1:16" ht="15.75" thickBot="1" x14ac:dyDescent="0.3">
      <c r="A189" s="40" t="s">
        <v>104</v>
      </c>
      <c r="B189" s="43"/>
      <c r="C189" s="43"/>
      <c r="D189" s="43"/>
      <c r="E189" s="43"/>
      <c r="F189" s="43"/>
      <c r="G189" s="998"/>
      <c r="H189" s="998"/>
      <c r="I189" s="998"/>
      <c r="J189" s="999"/>
      <c r="K189" s="1000">
        <v>8643099508</v>
      </c>
      <c r="L189" s="1001">
        <v>1674797600</v>
      </c>
      <c r="M189" s="1000">
        <v>10317897108</v>
      </c>
      <c r="N189" s="1000">
        <v>8773083034</v>
      </c>
      <c r="O189" s="1001">
        <v>1683653882</v>
      </c>
      <c r="P189" s="980">
        <v>10456736916</v>
      </c>
    </row>
    <row r="190" spans="1:16" ht="15.75" thickTop="1" x14ac:dyDescent="0.25">
      <c r="A190" s="242" t="s">
        <v>171</v>
      </c>
      <c r="B190" s="243"/>
      <c r="C190" s="243"/>
      <c r="D190" s="243"/>
      <c r="E190" s="243"/>
      <c r="F190" s="243"/>
      <c r="G190" s="905"/>
      <c r="H190" s="1199"/>
      <c r="I190" s="1199"/>
      <c r="J190" s="1207"/>
      <c r="K190" s="361"/>
      <c r="L190" s="361"/>
      <c r="M190" s="1212"/>
      <c r="N190" s="243"/>
      <c r="O190" s="243"/>
      <c r="P190" s="244"/>
    </row>
    <row r="191" spans="1:16" ht="18" customHeight="1" x14ac:dyDescent="0.25">
      <c r="A191" s="362">
        <v>1</v>
      </c>
      <c r="B191" s="1185"/>
      <c r="C191" s="1185"/>
      <c r="D191" s="1185"/>
      <c r="E191" s="1185"/>
      <c r="F191" s="1185"/>
      <c r="G191" s="905" t="s">
        <v>626</v>
      </c>
      <c r="H191" s="1199"/>
      <c r="I191" s="1199"/>
      <c r="J191" s="1207"/>
      <c r="K191" s="945">
        <v>46741177</v>
      </c>
      <c r="L191" s="945">
        <v>0</v>
      </c>
      <c r="M191" s="945">
        <v>46741177</v>
      </c>
      <c r="N191" s="945">
        <v>46741177</v>
      </c>
      <c r="O191" s="945">
        <v>0</v>
      </c>
      <c r="P191" s="963">
        <v>46741177</v>
      </c>
    </row>
    <row r="192" spans="1:16" x14ac:dyDescent="0.25">
      <c r="A192" s="362">
        <v>2</v>
      </c>
      <c r="B192" s="1185"/>
      <c r="C192" s="1185"/>
      <c r="D192" s="1185"/>
      <c r="E192" s="1185"/>
      <c r="F192" s="1185"/>
      <c r="G192" s="905" t="s">
        <v>625</v>
      </c>
      <c r="H192" s="1199"/>
      <c r="I192" s="1199"/>
      <c r="J192" s="1207"/>
      <c r="K192" s="945">
        <v>59464287</v>
      </c>
      <c r="L192" s="945">
        <v>0</v>
      </c>
      <c r="M192" s="945">
        <v>59464287</v>
      </c>
      <c r="N192" s="945">
        <v>59464287</v>
      </c>
      <c r="O192" s="946">
        <v>0</v>
      </c>
      <c r="P192" s="963">
        <v>59464287</v>
      </c>
    </row>
    <row r="193" spans="1:18" x14ac:dyDescent="0.25">
      <c r="A193" s="362">
        <v>3</v>
      </c>
      <c r="B193" s="1185"/>
      <c r="C193" s="1185"/>
      <c r="D193" s="1185"/>
      <c r="E193" s="1185"/>
      <c r="F193" s="1185"/>
      <c r="G193" s="905" t="s">
        <v>29</v>
      </c>
      <c r="H193" s="1199"/>
      <c r="I193" s="1199"/>
      <c r="J193" s="1207"/>
      <c r="K193" s="945">
        <v>0</v>
      </c>
      <c r="L193" s="945">
        <v>0</v>
      </c>
      <c r="M193" s="945">
        <v>0</v>
      </c>
      <c r="N193" s="945">
        <v>0</v>
      </c>
      <c r="O193" s="946">
        <v>0</v>
      </c>
      <c r="P193" s="963">
        <v>0</v>
      </c>
    </row>
    <row r="194" spans="1:18" x14ac:dyDescent="0.25">
      <c r="A194" s="362">
        <v>4</v>
      </c>
      <c r="B194" s="1185"/>
      <c r="C194" s="1185"/>
      <c r="D194" s="1185"/>
      <c r="E194" s="1185"/>
      <c r="F194" s="1185"/>
      <c r="G194" s="981" t="s">
        <v>172</v>
      </c>
      <c r="H194" s="983"/>
      <c r="I194" s="983"/>
      <c r="J194" s="988"/>
      <c r="K194" s="1002">
        <v>1937631645</v>
      </c>
      <c r="L194" s="1002">
        <v>0</v>
      </c>
      <c r="M194" s="1002">
        <v>1937631645</v>
      </c>
      <c r="N194" s="1002">
        <v>1937631645</v>
      </c>
      <c r="O194" s="992">
        <v>0</v>
      </c>
      <c r="P194" s="1003">
        <v>1937631645</v>
      </c>
    </row>
    <row r="195" spans="1:18" ht="25.5" x14ac:dyDescent="0.25">
      <c r="A195" s="1208"/>
      <c r="B195" s="1209"/>
      <c r="C195" s="1209"/>
      <c r="D195" s="1209"/>
      <c r="E195" s="1209"/>
      <c r="F195" s="1209"/>
      <c r="G195" s="1210"/>
      <c r="H195" s="1210">
        <v>1</v>
      </c>
      <c r="I195" s="1210"/>
      <c r="J195" s="1211" t="s">
        <v>173</v>
      </c>
      <c r="K195" s="945">
        <v>743900876</v>
      </c>
      <c r="L195" s="945">
        <v>0</v>
      </c>
      <c r="M195" s="945">
        <v>743900876</v>
      </c>
      <c r="N195" s="945">
        <v>743900876</v>
      </c>
      <c r="O195" s="946">
        <v>0</v>
      </c>
      <c r="P195" s="963">
        <v>743900876</v>
      </c>
    </row>
    <row r="196" spans="1:18" ht="25.5" x14ac:dyDescent="0.25">
      <c r="A196" s="1208"/>
      <c r="B196" s="1209"/>
      <c r="C196" s="1209"/>
      <c r="D196" s="1209"/>
      <c r="E196" s="1209"/>
      <c r="F196" s="1209"/>
      <c r="G196" s="1210"/>
      <c r="H196" s="1210">
        <v>2</v>
      </c>
      <c r="I196" s="1210"/>
      <c r="J196" s="1211" t="s">
        <v>174</v>
      </c>
      <c r="K196" s="945">
        <v>98165820</v>
      </c>
      <c r="L196" s="945">
        <v>0</v>
      </c>
      <c r="M196" s="945">
        <v>98165820</v>
      </c>
      <c r="N196" s="945">
        <v>98165820</v>
      </c>
      <c r="O196" s="946">
        <v>0</v>
      </c>
      <c r="P196" s="963">
        <v>98165820</v>
      </c>
    </row>
    <row r="197" spans="1:18" x14ac:dyDescent="0.25">
      <c r="A197" s="1208"/>
      <c r="B197" s="1209"/>
      <c r="C197" s="1209"/>
      <c r="D197" s="1209"/>
      <c r="E197" s="1209"/>
      <c r="F197" s="1209"/>
      <c r="G197" s="1210"/>
      <c r="H197" s="1210">
        <v>3</v>
      </c>
      <c r="I197" s="1210"/>
      <c r="J197" s="1211" t="s">
        <v>175</v>
      </c>
      <c r="K197" s="945">
        <v>177980606</v>
      </c>
      <c r="L197" s="945">
        <v>0</v>
      </c>
      <c r="M197" s="945">
        <v>177980606</v>
      </c>
      <c r="N197" s="945">
        <v>177980606</v>
      </c>
      <c r="O197" s="946">
        <v>0</v>
      </c>
      <c r="P197" s="963">
        <v>177980606</v>
      </c>
    </row>
    <row r="198" spans="1:18" ht="25.5" x14ac:dyDescent="0.25">
      <c r="A198" s="1208"/>
      <c r="B198" s="1209"/>
      <c r="C198" s="1209"/>
      <c r="D198" s="1209"/>
      <c r="E198" s="1209"/>
      <c r="F198" s="1209"/>
      <c r="G198" s="1210"/>
      <c r="H198" s="1210">
        <v>4</v>
      </c>
      <c r="I198" s="1210"/>
      <c r="J198" s="1211" t="s">
        <v>176</v>
      </c>
      <c r="K198" s="945">
        <v>846987966</v>
      </c>
      <c r="L198" s="945">
        <v>0</v>
      </c>
      <c r="M198" s="945">
        <v>846987966</v>
      </c>
      <c r="N198" s="945">
        <v>846987966</v>
      </c>
      <c r="O198" s="946">
        <v>0</v>
      </c>
      <c r="P198" s="963">
        <v>846987966</v>
      </c>
    </row>
    <row r="199" spans="1:18" x14ac:dyDescent="0.25">
      <c r="A199" s="1208"/>
      <c r="B199" s="1209"/>
      <c r="C199" s="1209"/>
      <c r="D199" s="1209"/>
      <c r="E199" s="1209"/>
      <c r="F199" s="1209"/>
      <c r="G199" s="1210"/>
      <c r="H199" s="1210">
        <v>5</v>
      </c>
      <c r="I199" s="1210"/>
      <c r="J199" s="1211" t="s">
        <v>177</v>
      </c>
      <c r="K199" s="945">
        <v>70596377</v>
      </c>
      <c r="L199" s="945">
        <v>0</v>
      </c>
      <c r="M199" s="945">
        <v>70596377</v>
      </c>
      <c r="N199" s="945">
        <v>70596377</v>
      </c>
      <c r="O199" s="946">
        <v>0</v>
      </c>
      <c r="P199" s="963">
        <v>70596377</v>
      </c>
    </row>
    <row r="200" spans="1:18" x14ac:dyDescent="0.25">
      <c r="A200" s="362">
        <v>5</v>
      </c>
      <c r="B200" s="1185"/>
      <c r="C200" s="1185"/>
      <c r="D200" s="1185"/>
      <c r="E200" s="1185"/>
      <c r="F200" s="1185"/>
      <c r="G200" s="905" t="s">
        <v>33</v>
      </c>
      <c r="H200" s="1199"/>
      <c r="I200" s="1199"/>
      <c r="J200" s="1207"/>
      <c r="K200" s="945">
        <v>0</v>
      </c>
      <c r="L200" s="946">
        <v>0</v>
      </c>
      <c r="M200" s="945">
        <v>0</v>
      </c>
      <c r="N200" s="945">
        <v>0</v>
      </c>
      <c r="O200" s="946">
        <v>0</v>
      </c>
      <c r="P200" s="963">
        <v>0</v>
      </c>
    </row>
    <row r="201" spans="1:18" ht="15.75" thickBot="1" x14ac:dyDescent="0.3">
      <c r="A201" s="40" t="s">
        <v>110</v>
      </c>
      <c r="B201" s="43"/>
      <c r="C201" s="43"/>
      <c r="D201" s="43"/>
      <c r="E201" s="43"/>
      <c r="F201" s="43"/>
      <c r="G201" s="998"/>
      <c r="H201" s="998"/>
      <c r="I201" s="998"/>
      <c r="J201" s="999"/>
      <c r="K201" s="1000">
        <v>2043837109</v>
      </c>
      <c r="L201" s="1000">
        <v>0</v>
      </c>
      <c r="M201" s="1000">
        <v>2043837109</v>
      </c>
      <c r="N201" s="1000">
        <v>2043837109</v>
      </c>
      <c r="O201" s="1001">
        <v>0</v>
      </c>
      <c r="P201" s="980">
        <v>2043837109</v>
      </c>
    </row>
    <row r="202" spans="1:18" s="44" customFormat="1" thickTop="1" thickBot="1" x14ac:dyDescent="0.3">
      <c r="A202" s="1233"/>
      <c r="B202" s="1234"/>
      <c r="C202" s="1234"/>
      <c r="D202" s="1234"/>
      <c r="E202" s="1234"/>
      <c r="F202" s="1234"/>
      <c r="G202" s="1201"/>
      <c r="H202" s="1201"/>
      <c r="I202" s="1201"/>
      <c r="J202" s="1235"/>
      <c r="K202" s="1236"/>
      <c r="L202" s="1236"/>
      <c r="M202" s="1237"/>
      <c r="N202" s="1234"/>
      <c r="O202" s="1234"/>
      <c r="P202" s="1238"/>
      <c r="Q202" s="1205"/>
      <c r="R202" s="1205"/>
    </row>
    <row r="203" spans="1:18" ht="15.75" thickBot="1" x14ac:dyDescent="0.3">
      <c r="A203" s="1488" t="s">
        <v>111</v>
      </c>
      <c r="B203" s="1489"/>
      <c r="C203" s="1489"/>
      <c r="D203" s="1489"/>
      <c r="E203" s="1489"/>
      <c r="F203" s="1489"/>
      <c r="G203" s="1489"/>
      <c r="H203" s="1489"/>
      <c r="I203" s="1489"/>
      <c r="J203" s="1490"/>
      <c r="K203" s="1004">
        <v>12672480316.306667</v>
      </c>
      <c r="L203" s="1004">
        <v>1731663172</v>
      </c>
      <c r="M203" s="1004">
        <v>14404143488.306667</v>
      </c>
      <c r="N203" s="1004">
        <v>12799533092.306667</v>
      </c>
      <c r="O203" s="1005">
        <v>1740519454</v>
      </c>
      <c r="P203" s="1006">
        <v>14540052546.306667</v>
      </c>
    </row>
    <row r="204" spans="1:18" ht="9" customHeight="1" thickTop="1" x14ac:dyDescent="0.25">
      <c r="K204" s="870"/>
    </row>
    <row r="205" spans="1:18" x14ac:dyDescent="0.25">
      <c r="K205" s="870"/>
    </row>
    <row r="206" spans="1:18" s="45" customFormat="1" ht="21" customHeight="1" x14ac:dyDescent="0.25">
      <c r="A206" s="1201"/>
      <c r="B206" s="1201"/>
      <c r="C206" s="1201"/>
      <c r="D206" s="1201"/>
      <c r="E206" s="1201"/>
      <c r="F206" s="1201"/>
      <c r="G206" s="1201"/>
      <c r="H206" s="1201"/>
      <c r="I206" s="1201"/>
      <c r="J206" s="1235"/>
      <c r="L206" s="870"/>
      <c r="M206" s="870"/>
      <c r="N206" s="870"/>
      <c r="O206" s="870"/>
      <c r="P206" s="870"/>
      <c r="Q206" s="1007"/>
      <c r="R206" s="1007"/>
    </row>
    <row r="207" spans="1:18" ht="14.25" hidden="1" customHeight="1" x14ac:dyDescent="0.25"/>
  </sheetData>
  <mergeCells count="70">
    <mergeCell ref="N1:P1"/>
    <mergeCell ref="H76:J76"/>
    <mergeCell ref="H93:J93"/>
    <mergeCell ref="I127:J127"/>
    <mergeCell ref="H105:J105"/>
    <mergeCell ref="H98:J98"/>
    <mergeCell ref="I124:J124"/>
    <mergeCell ref="H99:J99"/>
    <mergeCell ref="H94:J94"/>
    <mergeCell ref="H100:J100"/>
    <mergeCell ref="H104:J104"/>
    <mergeCell ref="H102:J102"/>
    <mergeCell ref="H97:J97"/>
    <mergeCell ref="H106:J106"/>
    <mergeCell ref="H101:J101"/>
    <mergeCell ref="H103:J103"/>
    <mergeCell ref="H157:J157"/>
    <mergeCell ref="H149:J149"/>
    <mergeCell ref="H153:J153"/>
    <mergeCell ref="H147:J147"/>
    <mergeCell ref="H146:J146"/>
    <mergeCell ref="H150:J150"/>
    <mergeCell ref="H152:J152"/>
    <mergeCell ref="H154:J154"/>
    <mergeCell ref="H156:J156"/>
    <mergeCell ref="I121:J121"/>
    <mergeCell ref="I122:J122"/>
    <mergeCell ref="A1:A2"/>
    <mergeCell ref="B1:B2"/>
    <mergeCell ref="C1:C2"/>
    <mergeCell ref="D1:D2"/>
    <mergeCell ref="E1:E2"/>
    <mergeCell ref="H53:J53"/>
    <mergeCell ref="H57:J57"/>
    <mergeCell ref="H64:J64"/>
    <mergeCell ref="H70:J70"/>
    <mergeCell ref="H75:J75"/>
    <mergeCell ref="H56:J56"/>
    <mergeCell ref="H71:J71"/>
    <mergeCell ref="H72:J72"/>
    <mergeCell ref="H65:J65"/>
    <mergeCell ref="K1:M1"/>
    <mergeCell ref="G3:J3"/>
    <mergeCell ref="H51:J51"/>
    <mergeCell ref="F1:F2"/>
    <mergeCell ref="G1:G2"/>
    <mergeCell ref="H1:H2"/>
    <mergeCell ref="I1:I2"/>
    <mergeCell ref="J1:J2"/>
    <mergeCell ref="H69:J69"/>
    <mergeCell ref="H59:J59"/>
    <mergeCell ref="H58:J58"/>
    <mergeCell ref="H110:J110"/>
    <mergeCell ref="I120:J120"/>
    <mergeCell ref="I126:J126"/>
    <mergeCell ref="H128:J128"/>
    <mergeCell ref="G140:J140"/>
    <mergeCell ref="I123:J123"/>
    <mergeCell ref="A203:J203"/>
    <mergeCell ref="H142:J142"/>
    <mergeCell ref="H143:J143"/>
    <mergeCell ref="H144:J144"/>
    <mergeCell ref="G151:J151"/>
    <mergeCell ref="H155:J155"/>
    <mergeCell ref="H145:J145"/>
    <mergeCell ref="H148:J148"/>
    <mergeCell ref="H161:J161"/>
    <mergeCell ref="H162:J162"/>
    <mergeCell ref="H163:J163"/>
    <mergeCell ref="G165:J165"/>
  </mergeCells>
  <printOptions horizontalCentered="1"/>
  <pageMargins left="0" right="0" top="0.62992125984251968" bottom="0.39370078740157483" header="0.23622047244094491" footer="0.15748031496062992"/>
  <pageSetup paperSize="9" scale="55" orientation="portrait" r:id="rId1"/>
  <headerFooter alignWithMargins="0">
    <oddHeader>&amp;L &amp;C&amp;"Arial,Félkövér"&amp;14
GYÖNGYÖS VÁROS ÖNKORMÁNYZATA
KIADÁSAI 2019&amp;R&amp;"Arial,Félkövér"&amp;12 3. melléklet a  4/2019. (III.1.) önkormányzati rendelethez</oddHeader>
    <oddFooter>&amp;C&amp;"Arial,Normál"&amp;P/&amp;N&amp;"-,Normál"
&amp;R&amp;"Arial,Normál"&amp;12 3. melléklet a  4/2019. (III.1.) önkormányzati rendelethez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73"/>
  <sheetViews>
    <sheetView showGridLines="0" zoomScaleNormal="100" workbookViewId="0">
      <pane xSplit="1" ySplit="4" topLeftCell="B5" activePane="bottomRight" state="frozen"/>
      <selection activeCell="A154" sqref="A154"/>
      <selection pane="topRight" activeCell="A154" sqref="A154"/>
      <selection pane="bottomLeft" activeCell="A154" sqref="A154"/>
      <selection pane="bottomRight" activeCell="G61" sqref="G61"/>
    </sheetView>
  </sheetViews>
  <sheetFormatPr defaultColWidth="10.28515625" defaultRowHeight="15" x14ac:dyDescent="0.25"/>
  <cols>
    <col min="1" max="1" width="45.85546875" style="1256" customWidth="1"/>
    <col min="2" max="4" width="14.28515625" style="46" customWidth="1"/>
    <col min="5" max="6" width="14.140625" style="46" customWidth="1"/>
    <col min="7" max="7" width="14.5703125" style="73" customWidth="1"/>
    <col min="8" max="16384" width="10.28515625" style="46"/>
  </cols>
  <sheetData>
    <row r="1" spans="1:7" ht="16.5" thickTop="1" x14ac:dyDescent="0.25">
      <c r="A1" s="1525" t="s">
        <v>178</v>
      </c>
      <c r="B1" s="1527" t="s">
        <v>1259</v>
      </c>
      <c r="C1" s="1528"/>
      <c r="D1" s="1529"/>
      <c r="E1" s="1522" t="s">
        <v>1311</v>
      </c>
      <c r="F1" s="1523"/>
      <c r="G1" s="1524"/>
    </row>
    <row r="2" spans="1:7" ht="16.5" thickBot="1" x14ac:dyDescent="0.3">
      <c r="A2" s="1526"/>
      <c r="B2" s="372" t="s">
        <v>44</v>
      </c>
      <c r="C2" s="379" t="s">
        <v>45</v>
      </c>
      <c r="D2" s="379" t="s">
        <v>46</v>
      </c>
      <c r="E2" s="1146" t="s">
        <v>44</v>
      </c>
      <c r="F2" s="379" t="s">
        <v>45</v>
      </c>
      <c r="G2" s="768" t="s">
        <v>46</v>
      </c>
    </row>
    <row r="3" spans="1:7" s="47" customFormat="1" ht="16.5" thickTop="1" x14ac:dyDescent="0.25">
      <c r="A3" s="1151" t="s">
        <v>179</v>
      </c>
      <c r="B3" s="1152"/>
      <c r="C3" s="1152"/>
      <c r="D3" s="1152"/>
      <c r="E3" s="1152"/>
      <c r="F3" s="1152"/>
      <c r="G3" s="758"/>
    </row>
    <row r="4" spans="1:7" x14ac:dyDescent="0.25">
      <c r="A4" s="1239" t="s">
        <v>180</v>
      </c>
      <c r="B4" s="62">
        <v>82633858</v>
      </c>
      <c r="C4" s="62">
        <v>22311142</v>
      </c>
      <c r="D4" s="62">
        <v>104945000</v>
      </c>
      <c r="E4" s="48">
        <v>82633858</v>
      </c>
      <c r="F4" s="62">
        <v>22311142</v>
      </c>
      <c r="G4" s="769">
        <v>104945000</v>
      </c>
    </row>
    <row r="5" spans="1:7" x14ac:dyDescent="0.25">
      <c r="A5" s="1239" t="s">
        <v>181</v>
      </c>
      <c r="B5" s="1240">
        <v>9425197</v>
      </c>
      <c r="C5" s="1240">
        <v>2544803</v>
      </c>
      <c r="D5" s="62">
        <v>11970000</v>
      </c>
      <c r="E5" s="49">
        <v>9425197</v>
      </c>
      <c r="F5" s="53">
        <v>2544803</v>
      </c>
      <c r="G5" s="770">
        <v>11970000</v>
      </c>
    </row>
    <row r="6" spans="1:7" ht="30" x14ac:dyDescent="0.25">
      <c r="A6" s="1239" t="s">
        <v>616</v>
      </c>
      <c r="B6" s="1241">
        <v>3937008</v>
      </c>
      <c r="C6" s="1241">
        <v>1062992</v>
      </c>
      <c r="D6" s="62">
        <v>5000000</v>
      </c>
      <c r="E6" s="48">
        <v>3937008</v>
      </c>
      <c r="F6" s="62">
        <v>1062992</v>
      </c>
      <c r="G6" s="769">
        <v>5000000</v>
      </c>
    </row>
    <row r="7" spans="1:7" ht="30" x14ac:dyDescent="0.25">
      <c r="A7" s="1239" t="s">
        <v>958</v>
      </c>
      <c r="B7" s="1241">
        <v>2782124</v>
      </c>
      <c r="C7" s="1241">
        <v>751173</v>
      </c>
      <c r="D7" s="1241">
        <v>3533297</v>
      </c>
      <c r="E7" s="49">
        <v>2782124</v>
      </c>
      <c r="F7" s="53">
        <v>751173</v>
      </c>
      <c r="G7" s="770">
        <v>3533297</v>
      </c>
    </row>
    <row r="8" spans="1:7" ht="30" x14ac:dyDescent="0.25">
      <c r="A8" s="1239" t="s">
        <v>670</v>
      </c>
      <c r="B8" s="1241">
        <v>5511811</v>
      </c>
      <c r="C8" s="1241">
        <v>1488189</v>
      </c>
      <c r="D8" s="1241">
        <v>7000000</v>
      </c>
      <c r="E8" s="48">
        <v>5511811</v>
      </c>
      <c r="F8" s="62">
        <v>1488189</v>
      </c>
      <c r="G8" s="769">
        <v>7000000</v>
      </c>
    </row>
    <row r="9" spans="1:7" x14ac:dyDescent="0.25">
      <c r="A9" s="1242" t="s">
        <v>182</v>
      </c>
      <c r="B9" s="1240">
        <v>2362204</v>
      </c>
      <c r="C9" s="1240">
        <v>637796</v>
      </c>
      <c r="D9" s="1240">
        <v>3000000</v>
      </c>
      <c r="E9" s="48">
        <v>2362204</v>
      </c>
      <c r="F9" s="62">
        <v>637796</v>
      </c>
      <c r="G9" s="769">
        <v>3000000</v>
      </c>
    </row>
    <row r="10" spans="1:7" ht="30" x14ac:dyDescent="0.25">
      <c r="A10" s="1239" t="s">
        <v>959</v>
      </c>
      <c r="B10" s="1241">
        <v>1574570</v>
      </c>
      <c r="C10" s="1241">
        <v>425134</v>
      </c>
      <c r="D10" s="1241">
        <v>1999704</v>
      </c>
      <c r="E10" s="48">
        <v>1574570</v>
      </c>
      <c r="F10" s="62">
        <v>425134</v>
      </c>
      <c r="G10" s="769">
        <v>1999704</v>
      </c>
    </row>
    <row r="11" spans="1:7" ht="30" x14ac:dyDescent="0.25">
      <c r="A11" s="1239" t="s">
        <v>508</v>
      </c>
      <c r="B11" s="53">
        <v>23622047</v>
      </c>
      <c r="C11" s="53">
        <v>6377953</v>
      </c>
      <c r="D11" s="53">
        <v>30000000</v>
      </c>
      <c r="E11" s="48">
        <v>23622047</v>
      </c>
      <c r="F11" s="62">
        <v>6377953</v>
      </c>
      <c r="G11" s="769">
        <v>30000000</v>
      </c>
    </row>
    <row r="12" spans="1:7" ht="30" x14ac:dyDescent="0.25">
      <c r="A12" s="1239" t="s">
        <v>1008</v>
      </c>
      <c r="B12" s="53">
        <v>209400</v>
      </c>
      <c r="C12" s="53">
        <v>56538</v>
      </c>
      <c r="D12" s="53">
        <v>265938</v>
      </c>
      <c r="E12" s="48">
        <v>209400</v>
      </c>
      <c r="F12" s="62">
        <v>56538</v>
      </c>
      <c r="G12" s="769">
        <v>265938</v>
      </c>
    </row>
    <row r="13" spans="1:7" x14ac:dyDescent="0.25">
      <c r="A13" s="1239" t="s">
        <v>968</v>
      </c>
      <c r="B13" s="53">
        <v>1574803</v>
      </c>
      <c r="C13" s="53">
        <v>425197</v>
      </c>
      <c r="D13" s="53">
        <v>2000000</v>
      </c>
      <c r="E13" s="48">
        <v>1574803</v>
      </c>
      <c r="F13" s="62">
        <v>425197</v>
      </c>
      <c r="G13" s="769">
        <v>2000000</v>
      </c>
    </row>
    <row r="14" spans="1:7" s="52" customFormat="1" ht="16.5" thickBot="1" x14ac:dyDescent="0.3">
      <c r="A14" s="1243" t="s">
        <v>3</v>
      </c>
      <c r="B14" s="1244">
        <v>133633022</v>
      </c>
      <c r="C14" s="50">
        <v>36080917</v>
      </c>
      <c r="D14" s="51">
        <v>169713939</v>
      </c>
      <c r="E14" s="51">
        <v>133633022</v>
      </c>
      <c r="F14" s="50">
        <v>36080917</v>
      </c>
      <c r="G14" s="771">
        <v>169713939</v>
      </c>
    </row>
    <row r="15" spans="1:7" s="47" customFormat="1" ht="15.75" x14ac:dyDescent="0.25">
      <c r="A15" s="1149" t="s">
        <v>183</v>
      </c>
      <c r="B15" s="1150"/>
      <c r="C15" s="1150"/>
      <c r="D15" s="1150"/>
      <c r="E15" s="1150"/>
      <c r="F15" s="1150"/>
      <c r="G15" s="757"/>
    </row>
    <row r="16" spans="1:7" ht="30" x14ac:dyDescent="0.25">
      <c r="A16" s="1242" t="s">
        <v>184</v>
      </c>
      <c r="B16" s="62">
        <v>15748031</v>
      </c>
      <c r="C16" s="62">
        <v>4251969</v>
      </c>
      <c r="D16" s="62">
        <v>20000000</v>
      </c>
      <c r="E16" s="48">
        <v>15748031</v>
      </c>
      <c r="F16" s="62">
        <v>4251969</v>
      </c>
      <c r="G16" s="769">
        <v>20000000</v>
      </c>
    </row>
    <row r="17" spans="1:7" s="47" customFormat="1" ht="30" x14ac:dyDescent="0.25">
      <c r="A17" s="1245" t="s">
        <v>607</v>
      </c>
      <c r="B17" s="1241">
        <v>1574803</v>
      </c>
      <c r="C17" s="1241">
        <v>425197</v>
      </c>
      <c r="D17" s="62">
        <v>2000000</v>
      </c>
      <c r="E17" s="49">
        <v>1574803</v>
      </c>
      <c r="F17" s="53">
        <v>425197</v>
      </c>
      <c r="G17" s="770">
        <v>2000000</v>
      </c>
    </row>
    <row r="18" spans="1:7" x14ac:dyDescent="0.25">
      <c r="A18" s="1242" t="s">
        <v>185</v>
      </c>
      <c r="B18" s="1241">
        <v>2362205</v>
      </c>
      <c r="C18" s="1241">
        <v>637795</v>
      </c>
      <c r="D18" s="62">
        <v>3000000</v>
      </c>
      <c r="E18" s="48">
        <v>2362205</v>
      </c>
      <c r="F18" s="62">
        <v>637795</v>
      </c>
      <c r="G18" s="769">
        <v>3000000</v>
      </c>
    </row>
    <row r="19" spans="1:7" ht="30" x14ac:dyDescent="0.25">
      <c r="A19" s="1245" t="s">
        <v>960</v>
      </c>
      <c r="B19" s="1241">
        <v>1409676</v>
      </c>
      <c r="C19" s="1241">
        <v>380613</v>
      </c>
      <c r="D19" s="62">
        <v>1790289</v>
      </c>
      <c r="E19" s="48">
        <v>1409676</v>
      </c>
      <c r="F19" s="62">
        <v>380613</v>
      </c>
      <c r="G19" s="769">
        <v>1790289</v>
      </c>
    </row>
    <row r="20" spans="1:7" x14ac:dyDescent="0.25">
      <c r="A20" s="1245" t="s">
        <v>509</v>
      </c>
      <c r="B20" s="1241">
        <v>8067087</v>
      </c>
      <c r="C20" s="1241">
        <v>2178113</v>
      </c>
      <c r="D20" s="62">
        <v>10245200</v>
      </c>
      <c r="E20" s="49">
        <v>10236221</v>
      </c>
      <c r="F20" s="53">
        <v>2763779</v>
      </c>
      <c r="G20" s="770">
        <v>13000000</v>
      </c>
    </row>
    <row r="21" spans="1:7" ht="16.5" thickBot="1" x14ac:dyDescent="0.3">
      <c r="A21" s="1243" t="s">
        <v>3</v>
      </c>
      <c r="B21" s="1244">
        <v>29161802</v>
      </c>
      <c r="C21" s="50">
        <v>7873687</v>
      </c>
      <c r="D21" s="51">
        <v>37035489</v>
      </c>
      <c r="E21" s="51">
        <v>31330936</v>
      </c>
      <c r="F21" s="50">
        <v>8459353</v>
      </c>
      <c r="G21" s="771">
        <v>39790289</v>
      </c>
    </row>
    <row r="22" spans="1:7" ht="15.75" x14ac:dyDescent="0.25">
      <c r="A22" s="1149" t="s">
        <v>186</v>
      </c>
      <c r="B22" s="1150"/>
      <c r="C22" s="1150"/>
      <c r="D22" s="1150"/>
      <c r="E22" s="1150"/>
      <c r="F22" s="1150"/>
      <c r="G22" s="757"/>
    </row>
    <row r="23" spans="1:7" x14ac:dyDescent="0.25">
      <c r="A23" s="1239" t="s">
        <v>187</v>
      </c>
      <c r="B23" s="1241">
        <v>47244094</v>
      </c>
      <c r="C23" s="1241">
        <v>12755906</v>
      </c>
      <c r="D23" s="62">
        <v>60000000</v>
      </c>
      <c r="E23" s="48">
        <v>47244094</v>
      </c>
      <c r="F23" s="62">
        <v>12755906</v>
      </c>
      <c r="G23" s="770">
        <v>60000000</v>
      </c>
    </row>
    <row r="24" spans="1:7" x14ac:dyDescent="0.25">
      <c r="A24" s="1239" t="s">
        <v>188</v>
      </c>
      <c r="B24" s="1241">
        <v>3149606</v>
      </c>
      <c r="C24" s="1241">
        <v>850394</v>
      </c>
      <c r="D24" s="53">
        <v>4000000</v>
      </c>
      <c r="E24" s="48">
        <v>3149606</v>
      </c>
      <c r="F24" s="62">
        <v>850394</v>
      </c>
      <c r="G24" s="769">
        <v>4000000</v>
      </c>
    </row>
    <row r="25" spans="1:7" ht="30" x14ac:dyDescent="0.25">
      <c r="A25" s="1239" t="s">
        <v>510</v>
      </c>
      <c r="B25" s="1241">
        <v>13228346</v>
      </c>
      <c r="C25" s="1241">
        <v>3571654</v>
      </c>
      <c r="D25" s="53">
        <v>16800000</v>
      </c>
      <c r="E25" s="48">
        <v>13228346</v>
      </c>
      <c r="F25" s="62">
        <v>3571654</v>
      </c>
      <c r="G25" s="769">
        <v>16800000</v>
      </c>
    </row>
    <row r="26" spans="1:7" s="47" customFormat="1" ht="16.5" thickBot="1" x14ac:dyDescent="0.3">
      <c r="A26" s="1243" t="s">
        <v>3</v>
      </c>
      <c r="B26" s="1244">
        <v>63622046</v>
      </c>
      <c r="C26" s="50">
        <v>17177954</v>
      </c>
      <c r="D26" s="50">
        <v>80800000</v>
      </c>
      <c r="E26" s="51">
        <v>63622046</v>
      </c>
      <c r="F26" s="50">
        <v>17177954</v>
      </c>
      <c r="G26" s="771">
        <v>80800000</v>
      </c>
    </row>
    <row r="27" spans="1:7" s="47" customFormat="1" ht="15.75" x14ac:dyDescent="0.25">
      <c r="A27" s="1149" t="s">
        <v>189</v>
      </c>
      <c r="B27" s="1150"/>
      <c r="C27" s="1150"/>
      <c r="D27" s="1150"/>
      <c r="E27" s="1150"/>
      <c r="F27" s="1150"/>
      <c r="G27" s="757"/>
    </row>
    <row r="28" spans="1:7" x14ac:dyDescent="0.25">
      <c r="A28" s="1245" t="s">
        <v>940</v>
      </c>
      <c r="B28" s="1240">
        <v>4343307</v>
      </c>
      <c r="C28" s="1240">
        <v>1172693</v>
      </c>
      <c r="D28" s="62">
        <v>5516000</v>
      </c>
      <c r="E28" s="49">
        <v>4343307</v>
      </c>
      <c r="F28" s="53">
        <v>1172693</v>
      </c>
      <c r="G28" s="770">
        <v>5516000</v>
      </c>
    </row>
    <row r="29" spans="1:7" x14ac:dyDescent="0.25">
      <c r="A29" s="1245" t="s">
        <v>191</v>
      </c>
      <c r="B29" s="1241">
        <v>6299213</v>
      </c>
      <c r="C29" s="1241">
        <v>1700787</v>
      </c>
      <c r="D29" s="53">
        <v>8000000</v>
      </c>
      <c r="E29" s="49">
        <v>6299213</v>
      </c>
      <c r="F29" s="53">
        <v>1700787</v>
      </c>
      <c r="G29" s="770">
        <v>8000000</v>
      </c>
    </row>
    <row r="30" spans="1:7" x14ac:dyDescent="0.25">
      <c r="A30" s="1245" t="s">
        <v>938</v>
      </c>
      <c r="B30" s="1241">
        <v>393701</v>
      </c>
      <c r="C30" s="1241">
        <v>106299</v>
      </c>
      <c r="D30" s="53">
        <v>500000</v>
      </c>
      <c r="E30" s="49">
        <v>393701</v>
      </c>
      <c r="F30" s="53">
        <v>106299</v>
      </c>
      <c r="G30" s="770">
        <v>500000</v>
      </c>
    </row>
    <row r="31" spans="1:7" x14ac:dyDescent="0.25">
      <c r="A31" s="1245" t="s">
        <v>190</v>
      </c>
      <c r="B31" s="1241">
        <v>3937008</v>
      </c>
      <c r="C31" s="1241">
        <v>1062992</v>
      </c>
      <c r="D31" s="53">
        <v>5000000</v>
      </c>
      <c r="E31" s="49">
        <v>3937008</v>
      </c>
      <c r="F31" s="53">
        <v>1062992</v>
      </c>
      <c r="G31" s="770">
        <v>5000000</v>
      </c>
    </row>
    <row r="32" spans="1:7" ht="30" x14ac:dyDescent="0.25">
      <c r="A32" s="1245" t="s">
        <v>961</v>
      </c>
      <c r="B32" s="1241">
        <v>315075</v>
      </c>
      <c r="C32" s="1241">
        <v>85070</v>
      </c>
      <c r="D32" s="53">
        <v>400145</v>
      </c>
      <c r="E32" s="49">
        <v>315075</v>
      </c>
      <c r="F32" s="53">
        <v>85070</v>
      </c>
      <c r="G32" s="770">
        <v>400145</v>
      </c>
    </row>
    <row r="33" spans="1:7" ht="30" x14ac:dyDescent="0.25">
      <c r="A33" s="1245" t="s">
        <v>193</v>
      </c>
      <c r="B33" s="1241">
        <v>3937007</v>
      </c>
      <c r="C33" s="1241">
        <v>1062993</v>
      </c>
      <c r="D33" s="53">
        <v>5000000</v>
      </c>
      <c r="E33" s="49">
        <v>3937007</v>
      </c>
      <c r="F33" s="53">
        <v>1062993</v>
      </c>
      <c r="G33" s="770">
        <v>5000000</v>
      </c>
    </row>
    <row r="34" spans="1:7" x14ac:dyDescent="0.25">
      <c r="A34" s="1245" t="s">
        <v>192</v>
      </c>
      <c r="B34" s="1241">
        <v>5511811</v>
      </c>
      <c r="C34" s="1241">
        <v>1488189</v>
      </c>
      <c r="D34" s="53">
        <v>7000000</v>
      </c>
      <c r="E34" s="49">
        <v>5511811</v>
      </c>
      <c r="F34" s="53">
        <v>1488189</v>
      </c>
      <c r="G34" s="770">
        <v>7000000</v>
      </c>
    </row>
    <row r="35" spans="1:7" ht="30" x14ac:dyDescent="0.25">
      <c r="A35" s="1245" t="s">
        <v>962</v>
      </c>
      <c r="B35" s="1241">
        <v>160000</v>
      </c>
      <c r="C35" s="1241">
        <v>43200</v>
      </c>
      <c r="D35" s="53">
        <v>203200</v>
      </c>
      <c r="E35" s="49">
        <v>160000</v>
      </c>
      <c r="F35" s="53">
        <v>43200</v>
      </c>
      <c r="G35" s="770">
        <v>203200</v>
      </c>
    </row>
    <row r="36" spans="1:7" ht="30" x14ac:dyDescent="0.25">
      <c r="A36" s="1245" t="s">
        <v>550</v>
      </c>
      <c r="B36" s="1241">
        <v>4724409</v>
      </c>
      <c r="C36" s="1241">
        <v>1275591</v>
      </c>
      <c r="D36" s="53">
        <v>6000000</v>
      </c>
      <c r="E36" s="49">
        <v>4724409</v>
      </c>
      <c r="F36" s="53">
        <v>1275591</v>
      </c>
      <c r="G36" s="770">
        <v>6000000</v>
      </c>
    </row>
    <row r="37" spans="1:7" ht="30" x14ac:dyDescent="0.25">
      <c r="A37" s="1245" t="s">
        <v>1316</v>
      </c>
      <c r="B37" s="1241">
        <v>212000</v>
      </c>
      <c r="C37" s="1241">
        <v>57240</v>
      </c>
      <c r="D37" s="53">
        <v>269240</v>
      </c>
      <c r="E37" s="49">
        <v>212000</v>
      </c>
      <c r="F37" s="53">
        <v>57240</v>
      </c>
      <c r="G37" s="770">
        <v>269240</v>
      </c>
    </row>
    <row r="38" spans="1:7" ht="30" x14ac:dyDescent="0.25">
      <c r="A38" s="1245" t="s">
        <v>939</v>
      </c>
      <c r="B38" s="62">
        <v>11631024</v>
      </c>
      <c r="C38" s="62">
        <v>3140376</v>
      </c>
      <c r="D38" s="62">
        <v>14771400</v>
      </c>
      <c r="E38" s="49">
        <v>11631024</v>
      </c>
      <c r="F38" s="53">
        <v>3140376</v>
      </c>
      <c r="G38" s="770">
        <v>14771400</v>
      </c>
    </row>
    <row r="39" spans="1:7" x14ac:dyDescent="0.25">
      <c r="A39" s="1245" t="s">
        <v>194</v>
      </c>
      <c r="B39" s="1241">
        <v>11811023</v>
      </c>
      <c r="C39" s="1241">
        <v>3188977</v>
      </c>
      <c r="D39" s="62">
        <v>15000000</v>
      </c>
      <c r="E39" s="49">
        <v>11811023</v>
      </c>
      <c r="F39" s="53">
        <v>3188977</v>
      </c>
      <c r="G39" s="770">
        <v>15000000</v>
      </c>
    </row>
    <row r="40" spans="1:7" x14ac:dyDescent="0.25">
      <c r="A40" s="1245" t="s">
        <v>1004</v>
      </c>
      <c r="B40" s="62">
        <v>2362205</v>
      </c>
      <c r="C40" s="62">
        <v>637795</v>
      </c>
      <c r="D40" s="62">
        <v>3000000</v>
      </c>
      <c r="E40" s="49">
        <v>2362205</v>
      </c>
      <c r="F40" s="53">
        <v>637795</v>
      </c>
      <c r="G40" s="770">
        <v>3000000</v>
      </c>
    </row>
    <row r="41" spans="1:7" ht="30" x14ac:dyDescent="0.25">
      <c r="A41" s="1242" t="s">
        <v>941</v>
      </c>
      <c r="B41" s="1240">
        <v>2140055</v>
      </c>
      <c r="C41" s="1240">
        <v>577815</v>
      </c>
      <c r="D41" s="62">
        <v>2717870</v>
      </c>
      <c r="E41" s="48">
        <v>2140055</v>
      </c>
      <c r="F41" s="62">
        <v>577815</v>
      </c>
      <c r="G41" s="769">
        <v>2717870</v>
      </c>
    </row>
    <row r="42" spans="1:7" ht="30" x14ac:dyDescent="0.25">
      <c r="A42" s="1242" t="s">
        <v>511</v>
      </c>
      <c r="B42" s="1240">
        <v>12771654</v>
      </c>
      <c r="C42" s="1240">
        <v>3448346</v>
      </c>
      <c r="D42" s="62">
        <v>16220000</v>
      </c>
      <c r="E42" s="48">
        <v>12771654</v>
      </c>
      <c r="F42" s="62">
        <v>3448346</v>
      </c>
      <c r="G42" s="769">
        <v>16220000</v>
      </c>
    </row>
    <row r="43" spans="1:7" ht="30" x14ac:dyDescent="0.25">
      <c r="A43" s="1242" t="s">
        <v>1006</v>
      </c>
      <c r="B43" s="1240">
        <v>4963780</v>
      </c>
      <c r="C43" s="1240">
        <v>1340220</v>
      </c>
      <c r="D43" s="62">
        <v>6304000</v>
      </c>
      <c r="E43" s="48">
        <v>4963780</v>
      </c>
      <c r="F43" s="62">
        <v>1340220</v>
      </c>
      <c r="G43" s="769">
        <v>6304000</v>
      </c>
    </row>
    <row r="44" spans="1:7" ht="45" x14ac:dyDescent="0.25">
      <c r="A44" s="1242" t="s">
        <v>1258</v>
      </c>
      <c r="B44" s="1240">
        <v>1023622</v>
      </c>
      <c r="C44" s="1240">
        <v>276378</v>
      </c>
      <c r="D44" s="62">
        <v>0</v>
      </c>
      <c r="E44" s="48">
        <v>1023622</v>
      </c>
      <c r="F44" s="62">
        <v>276378</v>
      </c>
      <c r="G44" s="769">
        <v>1300000</v>
      </c>
    </row>
    <row r="45" spans="1:7" ht="16.5" thickBot="1" x14ac:dyDescent="0.3">
      <c r="A45" s="1243" t="s">
        <v>3</v>
      </c>
      <c r="B45" s="1244">
        <v>76536894</v>
      </c>
      <c r="C45" s="66">
        <v>20664961</v>
      </c>
      <c r="D45" s="50">
        <v>97201855</v>
      </c>
      <c r="E45" s="51">
        <v>76536894</v>
      </c>
      <c r="F45" s="50">
        <v>20664961</v>
      </c>
      <c r="G45" s="771">
        <v>97201855</v>
      </c>
    </row>
    <row r="46" spans="1:7" ht="15.75" x14ac:dyDescent="0.25">
      <c r="A46" s="370" t="s">
        <v>195</v>
      </c>
      <c r="B46" s="371"/>
      <c r="C46" s="371"/>
      <c r="D46" s="371"/>
      <c r="E46" s="371"/>
      <c r="F46" s="371"/>
      <c r="G46" s="245"/>
    </row>
    <row r="47" spans="1:7" x14ac:dyDescent="0.25">
      <c r="A47" s="1247" t="s">
        <v>196</v>
      </c>
      <c r="B47" s="773">
        <v>9468501</v>
      </c>
      <c r="C47" s="773">
        <v>2556495</v>
      </c>
      <c r="D47" s="64">
        <v>12024996</v>
      </c>
      <c r="E47" s="772">
        <v>9468501</v>
      </c>
      <c r="F47" s="773">
        <v>2556495</v>
      </c>
      <c r="G47" s="774">
        <v>12024996</v>
      </c>
    </row>
    <row r="48" spans="1:7" x14ac:dyDescent="0.25">
      <c r="A48" s="1248" t="s">
        <v>197</v>
      </c>
      <c r="B48" s="773">
        <v>393700</v>
      </c>
      <c r="C48" s="773">
        <v>106300</v>
      </c>
      <c r="D48" s="68">
        <v>500000</v>
      </c>
      <c r="E48" s="775">
        <v>393700</v>
      </c>
      <c r="F48" s="776">
        <v>106300</v>
      </c>
      <c r="G48" s="777">
        <v>500000</v>
      </c>
    </row>
    <row r="49" spans="1:7" x14ac:dyDescent="0.25">
      <c r="A49" s="1248" t="s">
        <v>551</v>
      </c>
      <c r="B49" s="64">
        <v>4724409</v>
      </c>
      <c r="C49" s="64">
        <v>1275591</v>
      </c>
      <c r="D49" s="64">
        <v>6000000</v>
      </c>
      <c r="E49" s="775">
        <v>4724409</v>
      </c>
      <c r="F49" s="776">
        <v>1275591</v>
      </c>
      <c r="G49" s="777">
        <v>6000000</v>
      </c>
    </row>
    <row r="50" spans="1:7" x14ac:dyDescent="0.25">
      <c r="A50" s="1247" t="s">
        <v>654</v>
      </c>
      <c r="B50" s="64">
        <v>393701</v>
      </c>
      <c r="C50" s="64">
        <v>106299</v>
      </c>
      <c r="D50" s="64">
        <v>500000</v>
      </c>
      <c r="E50" s="775">
        <v>393701</v>
      </c>
      <c r="F50" s="776">
        <v>106299</v>
      </c>
      <c r="G50" s="777">
        <v>500000</v>
      </c>
    </row>
    <row r="51" spans="1:7" x14ac:dyDescent="0.25">
      <c r="A51" s="1247" t="s">
        <v>1209</v>
      </c>
      <c r="B51" s="68">
        <v>2362205</v>
      </c>
      <c r="C51" s="68">
        <v>637795</v>
      </c>
      <c r="D51" s="68">
        <v>0</v>
      </c>
      <c r="E51" s="775">
        <v>2362205</v>
      </c>
      <c r="F51" s="776">
        <v>637795</v>
      </c>
      <c r="G51" s="777">
        <v>3000000</v>
      </c>
    </row>
    <row r="52" spans="1:7" ht="16.5" thickBot="1" x14ac:dyDescent="0.3">
      <c r="A52" s="1249" t="s">
        <v>198</v>
      </c>
      <c r="B52" s="779">
        <v>17342516</v>
      </c>
      <c r="C52" s="779">
        <v>4682480</v>
      </c>
      <c r="D52" s="54">
        <v>22024996</v>
      </c>
      <c r="E52" s="778">
        <v>17342516</v>
      </c>
      <c r="F52" s="779">
        <v>4682480</v>
      </c>
      <c r="G52" s="780">
        <v>22024996</v>
      </c>
    </row>
    <row r="53" spans="1:7" s="47" customFormat="1" ht="15.75" x14ac:dyDescent="0.25">
      <c r="A53" s="1149" t="s">
        <v>199</v>
      </c>
      <c r="B53" s="1150"/>
      <c r="C53" s="1150"/>
      <c r="D53" s="1150"/>
      <c r="E53" s="1150"/>
      <c r="F53" s="1150"/>
      <c r="G53" s="757"/>
    </row>
    <row r="54" spans="1:7" ht="30" x14ac:dyDescent="0.25">
      <c r="A54" s="55" t="s">
        <v>963</v>
      </c>
      <c r="B54" s="352">
        <v>146150</v>
      </c>
      <c r="C54" s="352">
        <v>39461</v>
      </c>
      <c r="D54" s="352">
        <v>185611</v>
      </c>
      <c r="E54" s="350">
        <v>146150</v>
      </c>
      <c r="F54" s="310">
        <v>39461</v>
      </c>
      <c r="G54" s="781">
        <v>185611</v>
      </c>
    </row>
    <row r="55" spans="1:7" ht="30" x14ac:dyDescent="0.25">
      <c r="A55" s="55" t="s">
        <v>200</v>
      </c>
      <c r="B55" s="352">
        <v>7086614</v>
      </c>
      <c r="C55" s="352">
        <v>1913386</v>
      </c>
      <c r="D55" s="352">
        <v>9000000</v>
      </c>
      <c r="E55" s="350">
        <v>7086614</v>
      </c>
      <c r="F55" s="310">
        <v>1913386</v>
      </c>
      <c r="G55" s="781">
        <v>9000000</v>
      </c>
    </row>
    <row r="56" spans="1:7" ht="30" x14ac:dyDescent="0.25">
      <c r="A56" s="55" t="s">
        <v>201</v>
      </c>
      <c r="B56" s="1246">
        <v>393700</v>
      </c>
      <c r="C56" s="1246">
        <v>106300</v>
      </c>
      <c r="D56" s="310">
        <v>500000</v>
      </c>
      <c r="E56" s="350">
        <v>393700</v>
      </c>
      <c r="F56" s="310">
        <v>106300</v>
      </c>
      <c r="G56" s="781">
        <v>500000</v>
      </c>
    </row>
    <row r="57" spans="1:7" ht="45" x14ac:dyDescent="0.25">
      <c r="A57" s="55" t="s">
        <v>964</v>
      </c>
      <c r="B57" s="1246">
        <v>111000</v>
      </c>
      <c r="C57" s="1246">
        <v>29970</v>
      </c>
      <c r="D57" s="310">
        <v>140970</v>
      </c>
      <c r="E57" s="350">
        <v>111000</v>
      </c>
      <c r="F57" s="310">
        <v>29970</v>
      </c>
      <c r="G57" s="781">
        <v>140970</v>
      </c>
    </row>
    <row r="58" spans="1:7" ht="45" x14ac:dyDescent="0.25">
      <c r="A58" s="55" t="s">
        <v>552</v>
      </c>
      <c r="B58" s="350">
        <v>9291339</v>
      </c>
      <c r="C58" s="350">
        <v>2508661</v>
      </c>
      <c r="D58" s="350">
        <v>11800000</v>
      </c>
      <c r="E58" s="350">
        <v>9291339</v>
      </c>
      <c r="F58" s="310">
        <v>2508661</v>
      </c>
      <c r="G58" s="781">
        <v>11800000</v>
      </c>
    </row>
    <row r="59" spans="1:7" ht="16.5" thickBot="1" x14ac:dyDescent="0.3">
      <c r="A59" s="1250" t="s">
        <v>3</v>
      </c>
      <c r="B59" s="1244">
        <v>17028803</v>
      </c>
      <c r="C59" s="50">
        <v>4597778</v>
      </c>
      <c r="D59" s="51">
        <v>21626581</v>
      </c>
      <c r="E59" s="51">
        <v>17028803</v>
      </c>
      <c r="F59" s="50">
        <v>4597778</v>
      </c>
      <c r="G59" s="771">
        <v>21626581</v>
      </c>
    </row>
    <row r="60" spans="1:7" s="47" customFormat="1" ht="15.75" x14ac:dyDescent="0.25">
      <c r="A60" s="1149" t="s">
        <v>202</v>
      </c>
      <c r="B60" s="1150"/>
      <c r="C60" s="1150"/>
      <c r="D60" s="1150"/>
      <c r="E60" s="1150"/>
      <c r="F60" s="1150"/>
      <c r="G60" s="757"/>
    </row>
    <row r="61" spans="1:7" ht="30" x14ac:dyDescent="0.25">
      <c r="A61" s="1242" t="s">
        <v>501</v>
      </c>
      <c r="B61" s="350">
        <v>94616438</v>
      </c>
      <c r="C61" s="350">
        <v>25546439</v>
      </c>
      <c r="D61" s="350">
        <v>120162877</v>
      </c>
      <c r="E61" s="350">
        <v>94616438</v>
      </c>
      <c r="F61" s="310">
        <v>25546439</v>
      </c>
      <c r="G61" s="781">
        <v>120162877</v>
      </c>
    </row>
    <row r="62" spans="1:7" s="47" customFormat="1" ht="45" x14ac:dyDescent="0.25">
      <c r="A62" s="1242" t="s">
        <v>502</v>
      </c>
      <c r="B62" s="1246">
        <v>14269704</v>
      </c>
      <c r="C62" s="1246">
        <v>3852820</v>
      </c>
      <c r="D62" s="310">
        <v>18122524</v>
      </c>
      <c r="E62" s="352">
        <v>14269704</v>
      </c>
      <c r="F62" s="351">
        <v>3852820</v>
      </c>
      <c r="G62" s="782">
        <v>18122524</v>
      </c>
    </row>
    <row r="63" spans="1:7" x14ac:dyDescent="0.25">
      <c r="A63" s="1245" t="s">
        <v>503</v>
      </c>
      <c r="B63" s="1246">
        <v>5511811</v>
      </c>
      <c r="C63" s="1246">
        <v>1488189</v>
      </c>
      <c r="D63" s="310">
        <v>7000000</v>
      </c>
      <c r="E63" s="352">
        <v>5511811</v>
      </c>
      <c r="F63" s="351">
        <v>1488189</v>
      </c>
      <c r="G63" s="782">
        <v>7000000</v>
      </c>
    </row>
    <row r="64" spans="1:7" x14ac:dyDescent="0.25">
      <c r="A64" s="1242" t="s">
        <v>1263</v>
      </c>
      <c r="B64" s="1240">
        <v>7874016</v>
      </c>
      <c r="C64" s="1240">
        <v>2125984</v>
      </c>
      <c r="D64" s="62">
        <v>0</v>
      </c>
      <c r="E64" s="48">
        <v>7874016</v>
      </c>
      <c r="F64" s="62">
        <v>2125984</v>
      </c>
      <c r="G64" s="769">
        <v>10000000</v>
      </c>
    </row>
    <row r="65" spans="1:7" ht="30" x14ac:dyDescent="0.25">
      <c r="A65" s="1242" t="s">
        <v>553</v>
      </c>
      <c r="B65" s="310">
        <v>2992126</v>
      </c>
      <c r="C65" s="310">
        <v>807874</v>
      </c>
      <c r="D65" s="310">
        <v>3800000</v>
      </c>
      <c r="E65" s="350">
        <v>2992126</v>
      </c>
      <c r="F65" s="310">
        <v>807874</v>
      </c>
      <c r="G65" s="781">
        <v>3800000</v>
      </c>
    </row>
    <row r="66" spans="1:7" ht="16.5" thickBot="1" x14ac:dyDescent="0.3">
      <c r="A66" s="1250" t="s">
        <v>3</v>
      </c>
      <c r="B66" s="1251">
        <v>125264095</v>
      </c>
      <c r="C66" s="56">
        <v>33821306</v>
      </c>
      <c r="D66" s="353">
        <v>159085401</v>
      </c>
      <c r="E66" s="353">
        <v>125264095</v>
      </c>
      <c r="F66" s="56">
        <v>33821306</v>
      </c>
      <c r="G66" s="783">
        <v>159085401</v>
      </c>
    </row>
    <row r="67" spans="1:7" ht="15.75" x14ac:dyDescent="0.25">
      <c r="A67" s="1149" t="s">
        <v>203</v>
      </c>
      <c r="B67" s="1150"/>
      <c r="C67" s="1150"/>
      <c r="D67" s="1150"/>
      <c r="E67" s="1150"/>
      <c r="F67" s="1150"/>
      <c r="G67" s="757"/>
    </row>
    <row r="68" spans="1:7" ht="30" x14ac:dyDescent="0.25">
      <c r="A68" s="1242" t="s">
        <v>204</v>
      </c>
      <c r="B68" s="351">
        <v>3937008</v>
      </c>
      <c r="C68" s="351">
        <v>1062992</v>
      </c>
      <c r="D68" s="351">
        <v>5000000</v>
      </c>
      <c r="E68" s="350">
        <v>3937008</v>
      </c>
      <c r="F68" s="310">
        <v>1062992</v>
      </c>
      <c r="G68" s="782">
        <v>5000000</v>
      </c>
    </row>
    <row r="69" spans="1:7" x14ac:dyDescent="0.25">
      <c r="A69" s="1245" t="s">
        <v>205</v>
      </c>
      <c r="B69" s="351">
        <v>1529134</v>
      </c>
      <c r="C69" s="351">
        <v>412866</v>
      </c>
      <c r="D69" s="351">
        <v>1942000</v>
      </c>
      <c r="E69" s="352">
        <v>1529134</v>
      </c>
      <c r="F69" s="351">
        <v>412866</v>
      </c>
      <c r="G69" s="782">
        <v>1942000</v>
      </c>
    </row>
    <row r="70" spans="1:7" s="52" customFormat="1" ht="16.5" thickBot="1" x14ac:dyDescent="0.3">
      <c r="A70" s="1252" t="s">
        <v>3</v>
      </c>
      <c r="B70" s="1253">
        <v>5466142</v>
      </c>
      <c r="C70" s="57">
        <v>1475858</v>
      </c>
      <c r="D70" s="58">
        <v>6942000</v>
      </c>
      <c r="E70" s="58">
        <v>5466142</v>
      </c>
      <c r="F70" s="57">
        <v>1475858</v>
      </c>
      <c r="G70" s="784">
        <v>6942000</v>
      </c>
    </row>
    <row r="71" spans="1:7" ht="25.5" customHeight="1" thickTop="1" thickBot="1" x14ac:dyDescent="0.3">
      <c r="A71" s="1254" t="s">
        <v>206</v>
      </c>
      <c r="B71" s="1255">
        <v>468055320</v>
      </c>
      <c r="C71" s="59">
        <v>126374941</v>
      </c>
      <c r="D71" s="60">
        <v>594430261</v>
      </c>
      <c r="E71" s="60">
        <v>470224454</v>
      </c>
      <c r="F71" s="59">
        <v>126960607</v>
      </c>
      <c r="G71" s="785">
        <v>597185061</v>
      </c>
    </row>
    <row r="72" spans="1:7" ht="15.75" thickTop="1" x14ac:dyDescent="0.25"/>
    <row r="73" spans="1:7" x14ac:dyDescent="0.25">
      <c r="G73" s="46"/>
    </row>
  </sheetData>
  <mergeCells count="3">
    <mergeCell ref="E1:G1"/>
    <mergeCell ref="A1:A2"/>
    <mergeCell ref="B1:D1"/>
  </mergeCells>
  <printOptions horizontalCentered="1"/>
  <pageMargins left="0" right="0" top="0.78740157480314965" bottom="0.19685039370078741" header="0.19685039370078741" footer="0.31496062992125984"/>
  <pageSetup paperSize="9" scale="55" orientation="portrait" r:id="rId1"/>
  <headerFooter alignWithMargins="0">
    <oddHeader>&amp;C&amp;"Arial,Félkövér"&amp;16
AZ ÖNKORMÁNYZAT 2019. ÉVI KOMMUNÁLIS KIADÁSAI&amp;R&amp;"Times New Roman CE,Félkövér"&amp;16 &amp;"Arial,Félkövér"&amp;14 &amp;12 3/A. melléklet a 4/2019. (III.1.) önkormányzati rendelethez</oddHeader>
    <oddFooter>&amp;C&amp;"Arial,Normál"&amp;P/&amp;N&amp;R&amp;"Arial,Normál" 3/A. melléklet a 4/2019. (III.1.) önkormányzati rendelethez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1985"/>
  <sheetViews>
    <sheetView showGridLines="0" zoomScale="90" zoomScaleNormal="90" zoomScalePageLayoutView="59" workbookViewId="0">
      <pane xSplit="1" ySplit="2" topLeftCell="B3" activePane="bottomRight" state="frozen"/>
      <selection activeCell="F119" sqref="F119"/>
      <selection pane="topRight" activeCell="F119" sqref="F119"/>
      <selection pane="bottomLeft" activeCell="F119" sqref="F119"/>
      <selection pane="bottomRight" activeCell="B67" sqref="B67"/>
    </sheetView>
  </sheetViews>
  <sheetFormatPr defaultColWidth="10.28515625" defaultRowHeight="15" x14ac:dyDescent="0.25"/>
  <cols>
    <col min="1" max="1" width="61.85546875" style="1256" customWidth="1"/>
    <col min="2" max="2" width="16" style="46" bestFit="1" customWidth="1"/>
    <col min="3" max="3" width="14.140625" style="46" bestFit="1" customWidth="1"/>
    <col min="4" max="4" width="16" style="46" bestFit="1" customWidth="1"/>
    <col min="5" max="5" width="15.140625" style="46" customWidth="1"/>
    <col min="6" max="6" width="14.28515625" style="46" customWidth="1"/>
    <col min="7" max="7" width="16.7109375" style="73" customWidth="1"/>
    <col min="8" max="16384" width="10.28515625" style="46"/>
  </cols>
  <sheetData>
    <row r="1" spans="1:7" ht="15.75" thickBot="1" x14ac:dyDescent="0.3">
      <c r="G1" s="1257" t="s">
        <v>512</v>
      </c>
    </row>
    <row r="2" spans="1:7" ht="30.75" customHeight="1" thickTop="1" x14ac:dyDescent="0.25">
      <c r="A2" s="1258" t="s">
        <v>1317</v>
      </c>
      <c r="B2" s="1527" t="s">
        <v>1259</v>
      </c>
      <c r="C2" s="1528"/>
      <c r="D2" s="1529"/>
      <c r="E2" s="1522" t="s">
        <v>1311</v>
      </c>
      <c r="F2" s="1523"/>
      <c r="G2" s="1524"/>
    </row>
    <row r="3" spans="1:7" ht="20.25" customHeight="1" thickBot="1" x14ac:dyDescent="0.3">
      <c r="A3" s="1259"/>
      <c r="B3" s="1146" t="s">
        <v>44</v>
      </c>
      <c r="C3" s="379" t="s">
        <v>45</v>
      </c>
      <c r="D3" s="379" t="s">
        <v>46</v>
      </c>
      <c r="E3" s="786" t="s">
        <v>44</v>
      </c>
      <c r="F3" s="787" t="s">
        <v>45</v>
      </c>
      <c r="G3" s="788" t="s">
        <v>46</v>
      </c>
    </row>
    <row r="4" spans="1:7" ht="16.5" thickTop="1" x14ac:dyDescent="0.25">
      <c r="A4" s="1260" t="s">
        <v>207</v>
      </c>
      <c r="B4" s="373"/>
      <c r="C4" s="373"/>
      <c r="D4" s="377"/>
      <c r="E4" s="373"/>
      <c r="F4" s="373"/>
      <c r="G4" s="789"/>
    </row>
    <row r="5" spans="1:7" ht="15.75" x14ac:dyDescent="0.25">
      <c r="A5" s="1261" t="s">
        <v>208</v>
      </c>
      <c r="B5" s="374"/>
      <c r="C5" s="374"/>
      <c r="D5" s="61"/>
      <c r="E5" s="374"/>
      <c r="F5" s="374"/>
      <c r="G5" s="790"/>
    </row>
    <row r="6" spans="1:7" ht="30" x14ac:dyDescent="0.25">
      <c r="A6" s="1262" t="s">
        <v>1011</v>
      </c>
      <c r="B6" s="48">
        <v>68501298</v>
      </c>
      <c r="C6" s="48">
        <v>18495351</v>
      </c>
      <c r="D6" s="48">
        <v>86996649</v>
      </c>
      <c r="E6" s="48">
        <v>68501298</v>
      </c>
      <c r="F6" s="62">
        <v>18495351</v>
      </c>
      <c r="G6" s="769">
        <v>86996649</v>
      </c>
    </row>
    <row r="7" spans="1:7" ht="30" x14ac:dyDescent="0.25">
      <c r="A7" s="1262" t="s">
        <v>935</v>
      </c>
      <c r="B7" s="354">
        <v>500000</v>
      </c>
      <c r="C7" s="48">
        <v>135000</v>
      </c>
      <c r="D7" s="48">
        <v>635000</v>
      </c>
      <c r="E7" s="48">
        <v>500000</v>
      </c>
      <c r="F7" s="62">
        <v>135000</v>
      </c>
      <c r="G7" s="769">
        <v>635000</v>
      </c>
    </row>
    <row r="8" spans="1:7" ht="30" x14ac:dyDescent="0.25">
      <c r="A8" s="1262" t="s">
        <v>928</v>
      </c>
      <c r="B8" s="354">
        <v>2755905</v>
      </c>
      <c r="C8" s="48">
        <v>744095</v>
      </c>
      <c r="D8" s="48">
        <v>3500000</v>
      </c>
      <c r="E8" s="48">
        <v>2755905</v>
      </c>
      <c r="F8" s="62">
        <v>744095</v>
      </c>
      <c r="G8" s="769">
        <v>3500000</v>
      </c>
    </row>
    <row r="9" spans="1:7" ht="30" x14ac:dyDescent="0.25">
      <c r="A9" s="1262" t="s">
        <v>930</v>
      </c>
      <c r="B9" s="354">
        <v>5000000</v>
      </c>
      <c r="C9" s="48">
        <v>1350000</v>
      </c>
      <c r="D9" s="48">
        <v>6350000</v>
      </c>
      <c r="E9" s="48">
        <v>5000000</v>
      </c>
      <c r="F9" s="62">
        <v>1350000</v>
      </c>
      <c r="G9" s="769">
        <v>6350000</v>
      </c>
    </row>
    <row r="10" spans="1:7" ht="15" customHeight="1" x14ac:dyDescent="0.25">
      <c r="A10" s="1262" t="s">
        <v>997</v>
      </c>
      <c r="B10" s="354">
        <v>42519685</v>
      </c>
      <c r="C10" s="48">
        <v>11480315</v>
      </c>
      <c r="D10" s="48">
        <v>54000000</v>
      </c>
      <c r="E10" s="48">
        <v>42519685</v>
      </c>
      <c r="F10" s="62">
        <v>11480315</v>
      </c>
      <c r="G10" s="769">
        <v>54000000</v>
      </c>
    </row>
    <row r="11" spans="1:7" ht="30" x14ac:dyDescent="0.25">
      <c r="A11" s="1262" t="s">
        <v>998</v>
      </c>
      <c r="B11" s="354">
        <v>9448819</v>
      </c>
      <c r="C11" s="48">
        <v>2551181</v>
      </c>
      <c r="D11" s="48">
        <v>12000000</v>
      </c>
      <c r="E11" s="48">
        <v>9448819</v>
      </c>
      <c r="F11" s="62">
        <v>2551181</v>
      </c>
      <c r="G11" s="769">
        <v>12000000</v>
      </c>
    </row>
    <row r="12" spans="1:7" ht="30" x14ac:dyDescent="0.25">
      <c r="A12" s="1262" t="s">
        <v>999</v>
      </c>
      <c r="B12" s="354">
        <v>25196850</v>
      </c>
      <c r="C12" s="48">
        <v>6803150</v>
      </c>
      <c r="D12" s="48">
        <v>32000000</v>
      </c>
      <c r="E12" s="48">
        <v>25196850</v>
      </c>
      <c r="F12" s="62">
        <v>6803150</v>
      </c>
      <c r="G12" s="769">
        <v>32000000</v>
      </c>
    </row>
    <row r="13" spans="1:7" ht="30" x14ac:dyDescent="0.25">
      <c r="A13" s="1262" t="s">
        <v>1000</v>
      </c>
      <c r="B13" s="354">
        <v>25196850</v>
      </c>
      <c r="C13" s="48">
        <v>6803150</v>
      </c>
      <c r="D13" s="48">
        <v>32000000</v>
      </c>
      <c r="E13" s="48">
        <v>25196850</v>
      </c>
      <c r="F13" s="62">
        <v>6803150</v>
      </c>
      <c r="G13" s="769">
        <v>32000000</v>
      </c>
    </row>
    <row r="14" spans="1:7" ht="30" x14ac:dyDescent="0.25">
      <c r="A14" s="1262" t="s">
        <v>1009</v>
      </c>
      <c r="B14" s="354">
        <v>342405</v>
      </c>
      <c r="C14" s="48">
        <v>92449</v>
      </c>
      <c r="D14" s="48">
        <v>434854</v>
      </c>
      <c r="E14" s="48">
        <v>342405</v>
      </c>
      <c r="F14" s="62">
        <v>92449</v>
      </c>
      <c r="G14" s="769">
        <v>434854</v>
      </c>
    </row>
    <row r="15" spans="1:7" s="47" customFormat="1" ht="16.5" thickBot="1" x14ac:dyDescent="0.3">
      <c r="A15" s="1263" t="s">
        <v>3</v>
      </c>
      <c r="B15" s="791">
        <v>179461812</v>
      </c>
      <c r="C15" s="63">
        <v>48454691</v>
      </c>
      <c r="D15" s="63">
        <v>227916503</v>
      </c>
      <c r="E15" s="791">
        <v>179461812</v>
      </c>
      <c r="F15" s="63">
        <v>48454691</v>
      </c>
      <c r="G15" s="792">
        <v>227916503</v>
      </c>
    </row>
    <row r="16" spans="1:7" s="47" customFormat="1" ht="15.75" x14ac:dyDescent="0.25">
      <c r="A16" s="1264" t="s">
        <v>210</v>
      </c>
      <c r="B16" s="375"/>
      <c r="C16" s="375"/>
      <c r="D16" s="378"/>
      <c r="E16" s="375"/>
      <c r="F16" s="375"/>
      <c r="G16" s="793"/>
    </row>
    <row r="17" spans="1:7" s="47" customFormat="1" ht="30" x14ac:dyDescent="0.25">
      <c r="A17" s="1262" t="s">
        <v>970</v>
      </c>
      <c r="B17" s="519">
        <v>22047244</v>
      </c>
      <c r="C17" s="48">
        <v>5952756</v>
      </c>
      <c r="D17" s="48">
        <v>28000000</v>
      </c>
      <c r="E17" s="48">
        <v>22047244</v>
      </c>
      <c r="F17" s="62">
        <v>5952756</v>
      </c>
      <c r="G17" s="769">
        <v>28000000</v>
      </c>
    </row>
    <row r="18" spans="1:7" s="47" customFormat="1" x14ac:dyDescent="0.25">
      <c r="A18" s="1262" t="s">
        <v>971</v>
      </c>
      <c r="B18" s="1265">
        <v>35433071</v>
      </c>
      <c r="C18" s="48">
        <v>9566929</v>
      </c>
      <c r="D18" s="48">
        <v>45000000</v>
      </c>
      <c r="E18" s="48">
        <v>35433071</v>
      </c>
      <c r="F18" s="62">
        <v>9566929</v>
      </c>
      <c r="G18" s="769">
        <v>45000000</v>
      </c>
    </row>
    <row r="19" spans="1:7" s="47" customFormat="1" x14ac:dyDescent="0.25">
      <c r="A19" s="1262" t="s">
        <v>972</v>
      </c>
      <c r="B19" s="1265">
        <v>19685039</v>
      </c>
      <c r="C19" s="48">
        <v>5314961</v>
      </c>
      <c r="D19" s="48">
        <v>25000000</v>
      </c>
      <c r="E19" s="48">
        <v>19685039</v>
      </c>
      <c r="F19" s="62">
        <v>5314961</v>
      </c>
      <c r="G19" s="769">
        <v>25000000</v>
      </c>
    </row>
    <row r="20" spans="1:7" s="47" customFormat="1" ht="30" x14ac:dyDescent="0.25">
      <c r="A20" s="1262" t="s">
        <v>973</v>
      </c>
      <c r="B20" s="1265">
        <v>3937008</v>
      </c>
      <c r="C20" s="48">
        <v>1062992</v>
      </c>
      <c r="D20" s="48">
        <v>5000000</v>
      </c>
      <c r="E20" s="48">
        <v>3937008</v>
      </c>
      <c r="F20" s="62">
        <v>1062992</v>
      </c>
      <c r="G20" s="769">
        <v>5000000</v>
      </c>
    </row>
    <row r="21" spans="1:7" s="47" customFormat="1" ht="30" x14ac:dyDescent="0.25">
      <c r="A21" s="1262" t="s">
        <v>1184</v>
      </c>
      <c r="B21" s="1266">
        <v>7000000</v>
      </c>
      <c r="C21" s="48">
        <v>1890000</v>
      </c>
      <c r="D21" s="48">
        <v>8890000</v>
      </c>
      <c r="E21" s="48">
        <v>7000000</v>
      </c>
      <c r="F21" s="62">
        <v>1890000</v>
      </c>
      <c r="G21" s="769">
        <v>8890000</v>
      </c>
    </row>
    <row r="22" spans="1:7" s="47" customFormat="1" ht="16.5" thickBot="1" x14ac:dyDescent="0.3">
      <c r="A22" s="1267" t="s">
        <v>3</v>
      </c>
      <c r="B22" s="51">
        <v>88102362</v>
      </c>
      <c r="C22" s="51">
        <v>23787638</v>
      </c>
      <c r="D22" s="51">
        <v>111890000</v>
      </c>
      <c r="E22" s="51">
        <v>88102362</v>
      </c>
      <c r="F22" s="50">
        <v>23787638</v>
      </c>
      <c r="G22" s="771">
        <v>111890000</v>
      </c>
    </row>
    <row r="23" spans="1:7" s="47" customFormat="1" ht="15.75" x14ac:dyDescent="0.25">
      <c r="A23" s="1264" t="s">
        <v>211</v>
      </c>
      <c r="B23" s="375"/>
      <c r="C23" s="375"/>
      <c r="D23" s="378"/>
      <c r="E23" s="375"/>
      <c r="F23" s="375"/>
      <c r="G23" s="793"/>
    </row>
    <row r="24" spans="1:7" ht="15" customHeight="1" x14ac:dyDescent="0.25">
      <c r="A24" s="1262" t="s">
        <v>212</v>
      </c>
      <c r="B24" s="48">
        <v>1408662</v>
      </c>
      <c r="C24" s="48">
        <v>380338</v>
      </c>
      <c r="D24" s="48">
        <v>1789000</v>
      </c>
      <c r="E24" s="48">
        <v>1408662</v>
      </c>
      <c r="F24" s="62">
        <v>380338</v>
      </c>
      <c r="G24" s="769">
        <v>1789000</v>
      </c>
    </row>
    <row r="25" spans="1:7" ht="15" customHeight="1" x14ac:dyDescent="0.25">
      <c r="A25" s="1262" t="s">
        <v>942</v>
      </c>
      <c r="B25" s="48">
        <v>2031496</v>
      </c>
      <c r="C25" s="48">
        <v>548504</v>
      </c>
      <c r="D25" s="48">
        <v>2580000</v>
      </c>
      <c r="E25" s="48">
        <v>2031496</v>
      </c>
      <c r="F25" s="62">
        <v>548504</v>
      </c>
      <c r="G25" s="769">
        <v>2580000</v>
      </c>
    </row>
    <row r="26" spans="1:7" ht="30" x14ac:dyDescent="0.25">
      <c r="A26" s="1262" t="s">
        <v>974</v>
      </c>
      <c r="B26" s="48">
        <v>1574803</v>
      </c>
      <c r="C26" s="48">
        <v>425197</v>
      </c>
      <c r="D26" s="48">
        <v>2000000</v>
      </c>
      <c r="E26" s="48">
        <v>1574803</v>
      </c>
      <c r="F26" s="62">
        <v>425197</v>
      </c>
      <c r="G26" s="769">
        <v>2000000</v>
      </c>
    </row>
    <row r="27" spans="1:7" ht="30" x14ac:dyDescent="0.25">
      <c r="A27" s="1262" t="s">
        <v>1202</v>
      </c>
      <c r="B27" s="48">
        <v>3543307</v>
      </c>
      <c r="C27" s="48">
        <v>956693</v>
      </c>
      <c r="D27" s="48">
        <v>4500000</v>
      </c>
      <c r="E27" s="48">
        <v>3543307</v>
      </c>
      <c r="F27" s="62">
        <v>956693</v>
      </c>
      <c r="G27" s="769">
        <v>4500000</v>
      </c>
    </row>
    <row r="28" spans="1:7" s="47" customFormat="1" ht="16.5" thickBot="1" x14ac:dyDescent="0.3">
      <c r="A28" s="1267" t="s">
        <v>3</v>
      </c>
      <c r="B28" s="1268">
        <v>8558268</v>
      </c>
      <c r="C28" s="1268">
        <v>2310732</v>
      </c>
      <c r="D28" s="51">
        <v>10869000</v>
      </c>
      <c r="E28" s="51">
        <v>8558268</v>
      </c>
      <c r="F28" s="50">
        <v>2310732</v>
      </c>
      <c r="G28" s="771">
        <v>10869000</v>
      </c>
    </row>
    <row r="29" spans="1:7" s="47" customFormat="1" ht="15.75" x14ac:dyDescent="0.25">
      <c r="A29" s="1264" t="s">
        <v>213</v>
      </c>
      <c r="B29" s="375"/>
      <c r="C29" s="375"/>
      <c r="D29" s="378"/>
      <c r="E29" s="375"/>
      <c r="F29" s="375"/>
      <c r="G29" s="793"/>
    </row>
    <row r="30" spans="1:7" s="47" customFormat="1" x14ac:dyDescent="0.25">
      <c r="A30" s="1262" t="s">
        <v>975</v>
      </c>
      <c r="B30" s="1266">
        <v>42136</v>
      </c>
      <c r="C30" s="48">
        <v>11377</v>
      </c>
      <c r="D30" s="62">
        <v>53513</v>
      </c>
      <c r="E30" s="49">
        <v>42136</v>
      </c>
      <c r="F30" s="53">
        <v>11377</v>
      </c>
      <c r="G30" s="794">
        <v>53513</v>
      </c>
    </row>
    <row r="31" spans="1:7" s="47" customFormat="1" ht="30" x14ac:dyDescent="0.25">
      <c r="A31" s="84" t="s">
        <v>617</v>
      </c>
      <c r="B31" s="1266">
        <v>2895650</v>
      </c>
      <c r="C31" s="48">
        <v>781826</v>
      </c>
      <c r="D31" s="62">
        <v>3677476</v>
      </c>
      <c r="E31" s="49">
        <v>2895650</v>
      </c>
      <c r="F31" s="53">
        <v>781826</v>
      </c>
      <c r="G31" s="794">
        <v>3677476</v>
      </c>
    </row>
    <row r="32" spans="1:7" s="47" customFormat="1" ht="15" customHeight="1" x14ac:dyDescent="0.25">
      <c r="A32" s="1262" t="s">
        <v>677</v>
      </c>
      <c r="B32" s="341">
        <v>2800787</v>
      </c>
      <c r="C32" s="48">
        <v>756213</v>
      </c>
      <c r="D32" s="62">
        <v>3557000</v>
      </c>
      <c r="E32" s="49">
        <v>2800787</v>
      </c>
      <c r="F32" s="53">
        <v>756213</v>
      </c>
      <c r="G32" s="794">
        <v>3557000</v>
      </c>
    </row>
    <row r="33" spans="1:7" s="47" customFormat="1" ht="16.5" thickBot="1" x14ac:dyDescent="0.3">
      <c r="A33" s="1269" t="s">
        <v>3</v>
      </c>
      <c r="B33" s="67">
        <v>5738573</v>
      </c>
      <c r="C33" s="67">
        <v>1549416</v>
      </c>
      <c r="D33" s="66">
        <v>7287989</v>
      </c>
      <c r="E33" s="67">
        <v>5738573</v>
      </c>
      <c r="F33" s="66">
        <v>1549416</v>
      </c>
      <c r="G33" s="795">
        <v>7287989</v>
      </c>
    </row>
    <row r="34" spans="1:7" s="47" customFormat="1" ht="15.75" x14ac:dyDescent="0.25">
      <c r="A34" s="1264" t="s">
        <v>214</v>
      </c>
      <c r="B34" s="375"/>
      <c r="C34" s="375"/>
      <c r="D34" s="378"/>
      <c r="E34" s="375"/>
      <c r="F34" s="375"/>
      <c r="G34" s="793"/>
    </row>
    <row r="35" spans="1:7" ht="15" customHeight="1" x14ac:dyDescent="0.25">
      <c r="A35" s="1262" t="s">
        <v>984</v>
      </c>
      <c r="B35" s="48">
        <v>787401</v>
      </c>
      <c r="C35" s="48">
        <v>212598</v>
      </c>
      <c r="D35" s="48">
        <v>999999</v>
      </c>
      <c r="E35" s="48">
        <v>787401</v>
      </c>
      <c r="F35" s="62">
        <v>212598</v>
      </c>
      <c r="G35" s="769">
        <v>999999</v>
      </c>
    </row>
    <row r="36" spans="1:7" ht="15" customHeight="1" x14ac:dyDescent="0.25">
      <c r="A36" s="1262" t="s">
        <v>1318</v>
      </c>
      <c r="B36" s="48">
        <v>0</v>
      </c>
      <c r="C36" s="48">
        <v>0</v>
      </c>
      <c r="D36" s="48">
        <v>0</v>
      </c>
      <c r="E36" s="48">
        <v>0</v>
      </c>
      <c r="F36" s="62">
        <v>0</v>
      </c>
      <c r="G36" s="769">
        <v>0</v>
      </c>
    </row>
    <row r="37" spans="1:7" ht="15" customHeight="1" x14ac:dyDescent="0.25">
      <c r="A37" s="1270" t="s">
        <v>649</v>
      </c>
      <c r="B37" s="350">
        <v>0</v>
      </c>
      <c r="C37" s="48">
        <v>0</v>
      </c>
      <c r="D37" s="355">
        <v>0</v>
      </c>
      <c r="E37" s="48">
        <v>0</v>
      </c>
      <c r="F37" s="62">
        <v>0</v>
      </c>
      <c r="G37" s="769">
        <v>0</v>
      </c>
    </row>
    <row r="38" spans="1:7" ht="15" customHeight="1" x14ac:dyDescent="0.25">
      <c r="A38" s="1270" t="s">
        <v>986</v>
      </c>
      <c r="B38" s="350">
        <v>13309</v>
      </c>
      <c r="C38" s="48">
        <v>3593</v>
      </c>
      <c r="D38" s="355">
        <v>16902</v>
      </c>
      <c r="E38" s="48">
        <v>13309</v>
      </c>
      <c r="F38" s="62">
        <v>3593</v>
      </c>
      <c r="G38" s="769">
        <v>16902</v>
      </c>
    </row>
    <row r="39" spans="1:7" ht="15" customHeight="1" x14ac:dyDescent="0.25">
      <c r="A39" s="1270" t="s">
        <v>987</v>
      </c>
      <c r="B39" s="350">
        <v>0</v>
      </c>
      <c r="C39" s="48">
        <v>0</v>
      </c>
      <c r="D39" s="355">
        <v>0</v>
      </c>
      <c r="E39" s="48">
        <v>0</v>
      </c>
      <c r="F39" s="62">
        <v>0</v>
      </c>
      <c r="G39" s="769">
        <v>0</v>
      </c>
    </row>
    <row r="40" spans="1:7" ht="15" customHeight="1" x14ac:dyDescent="0.25">
      <c r="A40" s="1270" t="s">
        <v>988</v>
      </c>
      <c r="B40" s="350">
        <v>2935408</v>
      </c>
      <c r="C40" s="48">
        <v>792560</v>
      </c>
      <c r="D40" s="355">
        <v>3727968</v>
      </c>
      <c r="E40" s="48">
        <v>2935408</v>
      </c>
      <c r="F40" s="62">
        <v>792560</v>
      </c>
      <c r="G40" s="769">
        <v>3727968</v>
      </c>
    </row>
    <row r="41" spans="1:7" ht="15" customHeight="1" x14ac:dyDescent="0.25">
      <c r="A41" s="1270" t="s">
        <v>989</v>
      </c>
      <c r="B41" s="350">
        <v>142094</v>
      </c>
      <c r="C41" s="48">
        <v>38365</v>
      </c>
      <c r="D41" s="355">
        <v>180459</v>
      </c>
      <c r="E41" s="48">
        <v>142094</v>
      </c>
      <c r="F41" s="62">
        <v>38365</v>
      </c>
      <c r="G41" s="769">
        <v>180459</v>
      </c>
    </row>
    <row r="42" spans="1:7" ht="15" customHeight="1" x14ac:dyDescent="0.25">
      <c r="A42" s="1270" t="s">
        <v>990</v>
      </c>
      <c r="B42" s="350">
        <v>37857</v>
      </c>
      <c r="C42" s="48">
        <v>10221</v>
      </c>
      <c r="D42" s="355">
        <v>48078</v>
      </c>
      <c r="E42" s="48">
        <v>37857</v>
      </c>
      <c r="F42" s="62">
        <v>10221</v>
      </c>
      <c r="G42" s="769">
        <v>48078</v>
      </c>
    </row>
    <row r="43" spans="1:7" ht="15" customHeight="1" x14ac:dyDescent="0.25">
      <c r="A43" s="1270" t="s">
        <v>991</v>
      </c>
      <c r="B43" s="350">
        <v>4264155</v>
      </c>
      <c r="C43" s="48">
        <v>1151322</v>
      </c>
      <c r="D43" s="355">
        <v>5415477</v>
      </c>
      <c r="E43" s="48">
        <v>4264155</v>
      </c>
      <c r="F43" s="62">
        <v>1151322</v>
      </c>
      <c r="G43" s="769">
        <v>5415477</v>
      </c>
    </row>
    <row r="44" spans="1:7" ht="15" customHeight="1" x14ac:dyDescent="0.25">
      <c r="A44" s="1270" t="s">
        <v>648</v>
      </c>
      <c r="B44" s="350">
        <v>0</v>
      </c>
      <c r="C44" s="48">
        <v>0</v>
      </c>
      <c r="D44" s="355">
        <v>0</v>
      </c>
      <c r="E44" s="48">
        <v>0</v>
      </c>
      <c r="F44" s="62">
        <v>0</v>
      </c>
      <c r="G44" s="769">
        <v>0</v>
      </c>
    </row>
    <row r="45" spans="1:7" ht="15" customHeight="1" x14ac:dyDescent="0.25">
      <c r="A45" s="1270" t="s">
        <v>992</v>
      </c>
      <c r="B45" s="350">
        <v>2356218</v>
      </c>
      <c r="C45" s="48">
        <v>636179</v>
      </c>
      <c r="D45" s="355">
        <v>2992397</v>
      </c>
      <c r="E45" s="48">
        <v>2356218</v>
      </c>
      <c r="F45" s="62">
        <v>636179</v>
      </c>
      <c r="G45" s="769">
        <v>2992397</v>
      </c>
    </row>
    <row r="46" spans="1:7" ht="15" customHeight="1" x14ac:dyDescent="0.25">
      <c r="A46" s="1270" t="s">
        <v>993</v>
      </c>
      <c r="B46" s="350">
        <v>2938206</v>
      </c>
      <c r="C46" s="48">
        <v>793316</v>
      </c>
      <c r="D46" s="355">
        <v>3731522</v>
      </c>
      <c r="E46" s="48">
        <v>2938206</v>
      </c>
      <c r="F46" s="62">
        <v>793316</v>
      </c>
      <c r="G46" s="769">
        <v>3731522</v>
      </c>
    </row>
    <row r="47" spans="1:7" ht="15" customHeight="1" x14ac:dyDescent="0.25">
      <c r="A47" s="1270" t="s">
        <v>994</v>
      </c>
      <c r="B47" s="350">
        <v>7984</v>
      </c>
      <c r="C47" s="48">
        <v>2156</v>
      </c>
      <c r="D47" s="355">
        <v>10140</v>
      </c>
      <c r="E47" s="48">
        <v>7984</v>
      </c>
      <c r="F47" s="62">
        <v>2156</v>
      </c>
      <c r="G47" s="769">
        <v>10140</v>
      </c>
    </row>
    <row r="48" spans="1:7" ht="15" customHeight="1" x14ac:dyDescent="0.25">
      <c r="A48" s="1270" t="s">
        <v>995</v>
      </c>
      <c r="B48" s="350">
        <v>54331</v>
      </c>
      <c r="C48" s="48">
        <v>14669</v>
      </c>
      <c r="D48" s="355">
        <v>69000</v>
      </c>
      <c r="E48" s="48">
        <v>54331</v>
      </c>
      <c r="F48" s="62">
        <v>14669</v>
      </c>
      <c r="G48" s="769">
        <v>69000</v>
      </c>
    </row>
    <row r="49" spans="1:7" ht="15" customHeight="1" x14ac:dyDescent="0.25">
      <c r="A49" s="1270" t="s">
        <v>996</v>
      </c>
      <c r="B49" s="350">
        <v>760950</v>
      </c>
      <c r="C49" s="48">
        <v>205456</v>
      </c>
      <c r="D49" s="355">
        <v>966406</v>
      </c>
      <c r="E49" s="48">
        <v>760950</v>
      </c>
      <c r="F49" s="62">
        <v>205456</v>
      </c>
      <c r="G49" s="769">
        <v>966406</v>
      </c>
    </row>
    <row r="50" spans="1:7" ht="15" customHeight="1" x14ac:dyDescent="0.25">
      <c r="A50" s="1270" t="s">
        <v>1010</v>
      </c>
      <c r="B50" s="350">
        <v>103937</v>
      </c>
      <c r="C50" s="48">
        <v>28063</v>
      </c>
      <c r="D50" s="355">
        <v>132000</v>
      </c>
      <c r="E50" s="48">
        <v>103937</v>
      </c>
      <c r="F50" s="62">
        <v>28063</v>
      </c>
      <c r="G50" s="769">
        <v>132000</v>
      </c>
    </row>
    <row r="51" spans="1:7" ht="15" customHeight="1" x14ac:dyDescent="0.25">
      <c r="A51" s="1270" t="s">
        <v>1179</v>
      </c>
      <c r="B51" s="350">
        <v>4724409</v>
      </c>
      <c r="C51" s="48">
        <v>1275591</v>
      </c>
      <c r="D51" s="355">
        <v>6000000</v>
      </c>
      <c r="E51" s="48">
        <v>4724409</v>
      </c>
      <c r="F51" s="62">
        <v>1275591</v>
      </c>
      <c r="G51" s="769">
        <v>6000000</v>
      </c>
    </row>
    <row r="52" spans="1:7" ht="15" customHeight="1" x14ac:dyDescent="0.25">
      <c r="A52" s="1262" t="s">
        <v>1198</v>
      </c>
      <c r="B52" s="354">
        <v>787402</v>
      </c>
      <c r="C52" s="48">
        <v>212598</v>
      </c>
      <c r="D52" s="62">
        <v>1000000</v>
      </c>
      <c r="E52" s="48">
        <v>787402</v>
      </c>
      <c r="F52" s="62">
        <v>212598</v>
      </c>
      <c r="G52" s="769">
        <v>1000000</v>
      </c>
    </row>
    <row r="53" spans="1:7" ht="15" customHeight="1" x14ac:dyDescent="0.25">
      <c r="A53" s="84" t="s">
        <v>1203</v>
      </c>
      <c r="B53" s="354">
        <v>70866142</v>
      </c>
      <c r="C53" s="48">
        <v>19133858</v>
      </c>
      <c r="D53" s="62">
        <v>90000000</v>
      </c>
      <c r="E53" s="48">
        <v>70866142</v>
      </c>
      <c r="F53" s="62">
        <v>19133858</v>
      </c>
      <c r="G53" s="769">
        <v>90000000</v>
      </c>
    </row>
    <row r="54" spans="1:7" ht="15" customHeight="1" x14ac:dyDescent="0.25">
      <c r="A54" s="84" t="s">
        <v>1205</v>
      </c>
      <c r="B54" s="354">
        <v>3149606</v>
      </c>
      <c r="C54" s="48">
        <v>850394</v>
      </c>
      <c r="D54" s="62">
        <v>4000000</v>
      </c>
      <c r="E54" s="48">
        <v>3149606</v>
      </c>
      <c r="F54" s="62">
        <v>850394</v>
      </c>
      <c r="G54" s="769">
        <v>4000000</v>
      </c>
    </row>
    <row r="55" spans="1:7" ht="15" customHeight="1" x14ac:dyDescent="0.25">
      <c r="A55" s="84" t="s">
        <v>1226</v>
      </c>
      <c r="B55" s="354">
        <v>3937008</v>
      </c>
      <c r="C55" s="48">
        <v>1062992</v>
      </c>
      <c r="D55" s="49">
        <v>5000000</v>
      </c>
      <c r="E55" s="48">
        <v>3937008</v>
      </c>
      <c r="F55" s="62">
        <v>1062992</v>
      </c>
      <c r="G55" s="769">
        <v>5000000</v>
      </c>
    </row>
    <row r="56" spans="1:7" ht="15" customHeight="1" x14ac:dyDescent="0.25">
      <c r="A56" s="84" t="s">
        <v>1319</v>
      </c>
      <c r="B56" s="354">
        <v>0</v>
      </c>
      <c r="C56" s="48">
        <v>0</v>
      </c>
      <c r="D56" s="48">
        <v>0</v>
      </c>
      <c r="E56" s="48">
        <v>514000</v>
      </c>
      <c r="F56" s="62">
        <v>138780</v>
      </c>
      <c r="G56" s="769">
        <v>652780</v>
      </c>
    </row>
    <row r="57" spans="1:7" ht="15" customHeight="1" x14ac:dyDescent="0.25">
      <c r="A57" s="1262" t="s">
        <v>1320</v>
      </c>
      <c r="B57" s="354">
        <v>0</v>
      </c>
      <c r="C57" s="48">
        <v>0</v>
      </c>
      <c r="D57" s="48">
        <v>0</v>
      </c>
      <c r="E57" s="48">
        <v>14800000</v>
      </c>
      <c r="F57" s="62">
        <v>0</v>
      </c>
      <c r="G57" s="769">
        <v>14800000</v>
      </c>
    </row>
    <row r="58" spans="1:7" s="47" customFormat="1" ht="16.5" thickBot="1" x14ac:dyDescent="0.3">
      <c r="A58" s="1267" t="s">
        <v>3</v>
      </c>
      <c r="B58" s="51">
        <v>97866417</v>
      </c>
      <c r="C58" s="51">
        <v>26423931</v>
      </c>
      <c r="D58" s="51">
        <v>124290348</v>
      </c>
      <c r="E58" s="51">
        <v>113180417</v>
      </c>
      <c r="F58" s="50">
        <v>26562711</v>
      </c>
      <c r="G58" s="771">
        <v>139743128</v>
      </c>
    </row>
    <row r="59" spans="1:7" ht="16.5" thickBot="1" x14ac:dyDescent="0.3">
      <c r="A59" s="1271" t="s">
        <v>215</v>
      </c>
      <c r="B59" s="69">
        <v>379727432</v>
      </c>
      <c r="C59" s="69">
        <v>102526408</v>
      </c>
      <c r="D59" s="69">
        <v>482253840</v>
      </c>
      <c r="E59" s="69">
        <v>395041432</v>
      </c>
      <c r="F59" s="796">
        <v>102665188</v>
      </c>
      <c r="G59" s="797">
        <v>497706620</v>
      </c>
    </row>
    <row r="60" spans="1:7" ht="16.5" thickTop="1" x14ac:dyDescent="0.25">
      <c r="A60" s="1260" t="s">
        <v>216</v>
      </c>
      <c r="B60" s="373"/>
      <c r="C60" s="373"/>
      <c r="D60" s="377"/>
      <c r="E60" s="373"/>
      <c r="F60" s="373"/>
      <c r="G60" s="789"/>
    </row>
    <row r="61" spans="1:7" ht="15.75" x14ac:dyDescent="0.25">
      <c r="A61" s="1261" t="s">
        <v>217</v>
      </c>
      <c r="B61" s="374"/>
      <c r="C61" s="374"/>
      <c r="D61" s="61"/>
      <c r="E61" s="374"/>
      <c r="F61" s="374"/>
      <c r="G61" s="790"/>
    </row>
    <row r="62" spans="1:7" ht="30" x14ac:dyDescent="0.25">
      <c r="A62" s="1103" t="s">
        <v>936</v>
      </c>
      <c r="B62" s="48">
        <v>5042750</v>
      </c>
      <c r="C62" s="48">
        <v>1361542</v>
      </c>
      <c r="D62" s="356">
        <v>6404292</v>
      </c>
      <c r="E62" s="356">
        <v>5042750</v>
      </c>
      <c r="F62" s="798">
        <v>1361542</v>
      </c>
      <c r="G62" s="799">
        <v>6404292</v>
      </c>
    </row>
    <row r="63" spans="1:7" ht="30" x14ac:dyDescent="0.25">
      <c r="A63" s="1103" t="s">
        <v>937</v>
      </c>
      <c r="B63" s="48">
        <v>5191298</v>
      </c>
      <c r="C63" s="48">
        <v>1401650</v>
      </c>
      <c r="D63" s="356">
        <v>6592948</v>
      </c>
      <c r="E63" s="356">
        <v>5191298</v>
      </c>
      <c r="F63" s="798">
        <v>1401650</v>
      </c>
      <c r="G63" s="799">
        <v>6592948</v>
      </c>
    </row>
    <row r="64" spans="1:7" ht="30" x14ac:dyDescent="0.25">
      <c r="A64" s="1272" t="s">
        <v>969</v>
      </c>
      <c r="B64" s="48">
        <v>35433071</v>
      </c>
      <c r="C64" s="48">
        <v>9566929</v>
      </c>
      <c r="D64" s="356">
        <v>45000000</v>
      </c>
      <c r="E64" s="356">
        <v>35433071</v>
      </c>
      <c r="F64" s="798">
        <v>9566929</v>
      </c>
      <c r="G64" s="799">
        <v>45000000</v>
      </c>
    </row>
    <row r="65" spans="1:7" ht="30" x14ac:dyDescent="0.25">
      <c r="A65" s="1103" t="s">
        <v>1190</v>
      </c>
      <c r="B65" s="48">
        <v>11950000</v>
      </c>
      <c r="C65" s="48">
        <v>3226500</v>
      </c>
      <c r="D65" s="356">
        <v>15176500</v>
      </c>
      <c r="E65" s="356">
        <v>11950000</v>
      </c>
      <c r="F65" s="798">
        <v>3226500</v>
      </c>
      <c r="G65" s="799">
        <v>15176500</v>
      </c>
    </row>
    <row r="66" spans="1:7" ht="15" customHeight="1" x14ac:dyDescent="0.25">
      <c r="A66" s="1103" t="s">
        <v>929</v>
      </c>
      <c r="B66" s="48">
        <v>3744094</v>
      </c>
      <c r="C66" s="48">
        <v>1010906</v>
      </c>
      <c r="D66" s="356">
        <v>4755000</v>
      </c>
      <c r="E66" s="356">
        <v>3744094</v>
      </c>
      <c r="F66" s="798">
        <v>1010906</v>
      </c>
      <c r="G66" s="799">
        <v>4755000</v>
      </c>
    </row>
    <row r="67" spans="1:7" ht="15" customHeight="1" x14ac:dyDescent="0.25">
      <c r="A67" s="1273" t="s">
        <v>1211</v>
      </c>
      <c r="B67" s="48">
        <v>35566929</v>
      </c>
      <c r="C67" s="48">
        <v>9603071</v>
      </c>
      <c r="D67" s="356">
        <v>45170000</v>
      </c>
      <c r="E67" s="356">
        <v>35566929</v>
      </c>
      <c r="F67" s="798">
        <v>9603071</v>
      </c>
      <c r="G67" s="799">
        <v>45170000</v>
      </c>
    </row>
    <row r="68" spans="1:7" ht="15" customHeight="1" x14ac:dyDescent="0.25">
      <c r="A68" s="1273" t="s">
        <v>1212</v>
      </c>
      <c r="B68" s="48">
        <v>17300000</v>
      </c>
      <c r="C68" s="48">
        <v>4671000</v>
      </c>
      <c r="D68" s="356">
        <v>21971000</v>
      </c>
      <c r="E68" s="356">
        <v>17300000</v>
      </c>
      <c r="F68" s="798">
        <v>4671000</v>
      </c>
      <c r="G68" s="799">
        <v>21971000</v>
      </c>
    </row>
    <row r="69" spans="1:7" ht="16.5" thickBot="1" x14ac:dyDescent="0.3">
      <c r="A69" s="1274" t="s">
        <v>3</v>
      </c>
      <c r="B69" s="1275">
        <v>114228142</v>
      </c>
      <c r="C69" s="1275">
        <v>30841598</v>
      </c>
      <c r="D69" s="70">
        <v>145069740</v>
      </c>
      <c r="E69" s="800">
        <v>114228142</v>
      </c>
      <c r="F69" s="801">
        <v>30841598</v>
      </c>
      <c r="G69" s="802">
        <v>145069740</v>
      </c>
    </row>
    <row r="70" spans="1:7" ht="15.75" x14ac:dyDescent="0.25">
      <c r="A70" s="1264" t="s">
        <v>210</v>
      </c>
      <c r="B70" s="1150"/>
      <c r="C70" s="1150"/>
      <c r="D70" s="369"/>
      <c r="E70" s="1150"/>
      <c r="F70" s="1150"/>
      <c r="G70" s="757"/>
    </row>
    <row r="71" spans="1:7" x14ac:dyDescent="0.25">
      <c r="A71" s="1262" t="s">
        <v>1007</v>
      </c>
      <c r="B71" s="354">
        <v>1058029</v>
      </c>
      <c r="C71" s="48">
        <v>285668</v>
      </c>
      <c r="D71" s="355">
        <v>1343697</v>
      </c>
      <c r="E71" s="355">
        <v>1058029</v>
      </c>
      <c r="F71" s="68">
        <v>285668</v>
      </c>
      <c r="G71" s="769">
        <v>1343697</v>
      </c>
    </row>
    <row r="72" spans="1:7" x14ac:dyDescent="0.25">
      <c r="A72" s="1262" t="s">
        <v>1180</v>
      </c>
      <c r="B72" s="354">
        <v>1960630</v>
      </c>
      <c r="C72" s="48">
        <v>529370</v>
      </c>
      <c r="D72" s="355">
        <v>2490000</v>
      </c>
      <c r="E72" s="355">
        <v>1960630</v>
      </c>
      <c r="F72" s="68">
        <v>529370</v>
      </c>
      <c r="G72" s="769">
        <v>2490000</v>
      </c>
    </row>
    <row r="73" spans="1:7" x14ac:dyDescent="0.25">
      <c r="A73" s="1262" t="s">
        <v>977</v>
      </c>
      <c r="B73" s="354">
        <v>23622047</v>
      </c>
      <c r="C73" s="48">
        <v>6377953</v>
      </c>
      <c r="D73" s="355">
        <v>30000000</v>
      </c>
      <c r="E73" s="355">
        <v>23622047</v>
      </c>
      <c r="F73" s="68">
        <v>6377953</v>
      </c>
      <c r="G73" s="769">
        <v>30000000</v>
      </c>
    </row>
    <row r="74" spans="1:7" x14ac:dyDescent="0.25">
      <c r="A74" s="1262" t="s">
        <v>978</v>
      </c>
      <c r="B74" s="354">
        <v>33070866</v>
      </c>
      <c r="C74" s="48">
        <v>8929134</v>
      </c>
      <c r="D74" s="355">
        <v>42000000</v>
      </c>
      <c r="E74" s="355">
        <v>33070866</v>
      </c>
      <c r="F74" s="68">
        <v>8929134</v>
      </c>
      <c r="G74" s="769">
        <v>42000000</v>
      </c>
    </row>
    <row r="75" spans="1:7" x14ac:dyDescent="0.25">
      <c r="A75" s="1262" t="s">
        <v>979</v>
      </c>
      <c r="B75" s="354">
        <v>4644064</v>
      </c>
      <c r="C75" s="48">
        <v>1253897</v>
      </c>
      <c r="D75" s="355">
        <v>5897961</v>
      </c>
      <c r="E75" s="355">
        <v>4644064</v>
      </c>
      <c r="F75" s="68">
        <v>1253897</v>
      </c>
      <c r="G75" s="769">
        <v>5897961</v>
      </c>
    </row>
    <row r="76" spans="1:7" ht="30" x14ac:dyDescent="0.25">
      <c r="A76" s="1262" t="s">
        <v>1199</v>
      </c>
      <c r="B76" s="354">
        <v>62992</v>
      </c>
      <c r="C76" s="48">
        <v>17008</v>
      </c>
      <c r="D76" s="355">
        <v>80000</v>
      </c>
      <c r="E76" s="355">
        <v>62992</v>
      </c>
      <c r="F76" s="68">
        <v>17008</v>
      </c>
      <c r="G76" s="769">
        <v>80000</v>
      </c>
    </row>
    <row r="77" spans="1:7" ht="16.5" thickBot="1" x14ac:dyDescent="0.3">
      <c r="A77" s="1267" t="s">
        <v>3</v>
      </c>
      <c r="B77" s="51">
        <v>64418628</v>
      </c>
      <c r="C77" s="51">
        <v>17393030</v>
      </c>
      <c r="D77" s="51">
        <v>81811658</v>
      </c>
      <c r="E77" s="51">
        <v>64418628</v>
      </c>
      <c r="F77" s="50">
        <v>17393030</v>
      </c>
      <c r="G77" s="771">
        <v>81811658</v>
      </c>
    </row>
    <row r="78" spans="1:7" s="47" customFormat="1" ht="15.75" x14ac:dyDescent="0.25">
      <c r="A78" s="1264" t="s">
        <v>211</v>
      </c>
      <c r="B78" s="375"/>
      <c r="C78" s="375"/>
      <c r="D78" s="378"/>
      <c r="E78" s="375"/>
      <c r="F78" s="375"/>
      <c r="G78" s="793"/>
    </row>
    <row r="79" spans="1:7" ht="15" customHeight="1" x14ac:dyDescent="0.25">
      <c r="A79" s="1262" t="s">
        <v>588</v>
      </c>
      <c r="B79" s="48">
        <v>236220472</v>
      </c>
      <c r="C79" s="48">
        <v>63779528</v>
      </c>
      <c r="D79" s="48">
        <v>300000000</v>
      </c>
      <c r="E79" s="48">
        <v>236220472</v>
      </c>
      <c r="F79" s="62">
        <v>63779528</v>
      </c>
      <c r="G79" s="769">
        <v>300000000</v>
      </c>
    </row>
    <row r="80" spans="1:7" s="47" customFormat="1" ht="16.5" thickBot="1" x14ac:dyDescent="0.3">
      <c r="A80" s="1267" t="s">
        <v>3</v>
      </c>
      <c r="B80" s="1268">
        <v>236220472</v>
      </c>
      <c r="C80" s="1268">
        <v>63779528</v>
      </c>
      <c r="D80" s="51">
        <v>300000000</v>
      </c>
      <c r="E80" s="51">
        <v>236220472</v>
      </c>
      <c r="F80" s="50">
        <v>63779528</v>
      </c>
      <c r="G80" s="771">
        <v>300000000</v>
      </c>
    </row>
    <row r="81" spans="1:7" s="47" customFormat="1" ht="15.75" x14ac:dyDescent="0.25">
      <c r="A81" s="1264" t="s">
        <v>213</v>
      </c>
      <c r="B81" s="1150"/>
      <c r="C81" s="1150"/>
      <c r="D81" s="369"/>
      <c r="E81" s="1150"/>
      <c r="F81" s="1150"/>
      <c r="G81" s="757"/>
    </row>
    <row r="82" spans="1:7" ht="15" customHeight="1" x14ac:dyDescent="0.25">
      <c r="A82" s="1262" t="s">
        <v>980</v>
      </c>
      <c r="B82" s="1266">
        <v>598000</v>
      </c>
      <c r="C82" s="48">
        <v>161460</v>
      </c>
      <c r="D82" s="62">
        <v>759460</v>
      </c>
      <c r="E82" s="49">
        <v>598000</v>
      </c>
      <c r="F82" s="53">
        <v>161460</v>
      </c>
      <c r="G82" s="794">
        <v>759460</v>
      </c>
    </row>
    <row r="83" spans="1:7" s="47" customFormat="1" ht="16.5" thickBot="1" x14ac:dyDescent="0.3">
      <c r="A83" s="1267" t="s">
        <v>3</v>
      </c>
      <c r="B83" s="1275">
        <v>598000</v>
      </c>
      <c r="C83" s="1275">
        <v>161460</v>
      </c>
      <c r="D83" s="71">
        <v>759460</v>
      </c>
      <c r="E83" s="67">
        <v>598000</v>
      </c>
      <c r="F83" s="66">
        <v>161460</v>
      </c>
      <c r="G83" s="803">
        <v>759460</v>
      </c>
    </row>
    <row r="84" spans="1:7" s="47" customFormat="1" ht="15.75" x14ac:dyDescent="0.25">
      <c r="A84" s="1276" t="s">
        <v>214</v>
      </c>
      <c r="B84" s="376"/>
      <c r="C84" s="376"/>
      <c r="D84" s="1277"/>
      <c r="E84" s="376"/>
      <c r="F84" s="376"/>
      <c r="G84" s="804"/>
    </row>
    <row r="85" spans="1:7" s="47" customFormat="1" ht="15" customHeight="1" x14ac:dyDescent="0.25">
      <c r="A85" s="1270" t="s">
        <v>599</v>
      </c>
      <c r="B85" s="352">
        <v>9842520</v>
      </c>
      <c r="C85" s="48">
        <v>2657480</v>
      </c>
      <c r="D85" s="62">
        <v>12500000</v>
      </c>
      <c r="E85" s="48">
        <v>9842520</v>
      </c>
      <c r="F85" s="62">
        <v>2657480</v>
      </c>
      <c r="G85" s="769">
        <v>12500000</v>
      </c>
    </row>
    <row r="86" spans="1:7" ht="15" customHeight="1" x14ac:dyDescent="0.25">
      <c r="A86" s="84" t="s">
        <v>976</v>
      </c>
      <c r="B86" s="355">
        <v>787402</v>
      </c>
      <c r="C86" s="48">
        <v>212598</v>
      </c>
      <c r="D86" s="62">
        <v>1000000</v>
      </c>
      <c r="E86" s="48">
        <v>787402</v>
      </c>
      <c r="F86" s="62">
        <v>212598</v>
      </c>
      <c r="G86" s="769">
        <v>1000000</v>
      </c>
    </row>
    <row r="87" spans="1:7" s="47" customFormat="1" ht="15" customHeight="1" x14ac:dyDescent="0.25">
      <c r="A87" s="1103" t="s">
        <v>1003</v>
      </c>
      <c r="B87" s="355">
        <v>7086614</v>
      </c>
      <c r="C87" s="48">
        <v>1913386</v>
      </c>
      <c r="D87" s="62">
        <v>9000000</v>
      </c>
      <c r="E87" s="48">
        <v>7086614</v>
      </c>
      <c r="F87" s="62">
        <v>1913386</v>
      </c>
      <c r="G87" s="769">
        <v>9000000</v>
      </c>
    </row>
    <row r="88" spans="1:7" s="47" customFormat="1" ht="15" customHeight="1" x14ac:dyDescent="0.25">
      <c r="A88" s="1103" t="s">
        <v>981</v>
      </c>
      <c r="B88" s="355">
        <v>5118110</v>
      </c>
      <c r="C88" s="48">
        <v>1381890</v>
      </c>
      <c r="D88" s="62">
        <v>6500000</v>
      </c>
      <c r="E88" s="48">
        <v>5118110</v>
      </c>
      <c r="F88" s="62">
        <v>1381890</v>
      </c>
      <c r="G88" s="769">
        <v>6500000</v>
      </c>
    </row>
    <row r="89" spans="1:7" s="47" customFormat="1" ht="15" customHeight="1" x14ac:dyDescent="0.25">
      <c r="A89" s="1103" t="s">
        <v>1002</v>
      </c>
      <c r="B89" s="355">
        <v>50822229</v>
      </c>
      <c r="C89" s="48">
        <v>13722002</v>
      </c>
      <c r="D89" s="62">
        <v>64544231</v>
      </c>
      <c r="E89" s="48">
        <v>50822229</v>
      </c>
      <c r="F89" s="62">
        <v>13722002</v>
      </c>
      <c r="G89" s="769">
        <v>64544231</v>
      </c>
    </row>
    <row r="90" spans="1:7" s="47" customFormat="1" ht="15" customHeight="1" x14ac:dyDescent="0.25">
      <c r="A90" s="1103" t="s">
        <v>982</v>
      </c>
      <c r="B90" s="355">
        <v>1324671</v>
      </c>
      <c r="C90" s="48">
        <v>357661</v>
      </c>
      <c r="D90" s="62">
        <v>1682332</v>
      </c>
      <c r="E90" s="48">
        <v>1324671</v>
      </c>
      <c r="F90" s="62">
        <v>357661</v>
      </c>
      <c r="G90" s="769">
        <v>1682332</v>
      </c>
    </row>
    <row r="91" spans="1:7" s="47" customFormat="1" ht="30" x14ac:dyDescent="0.25">
      <c r="A91" s="1103" t="s">
        <v>983</v>
      </c>
      <c r="B91" s="355">
        <v>11771654</v>
      </c>
      <c r="C91" s="48">
        <v>3178346</v>
      </c>
      <c r="D91" s="62">
        <v>14950000</v>
      </c>
      <c r="E91" s="48">
        <v>11771654</v>
      </c>
      <c r="F91" s="62">
        <v>3178346</v>
      </c>
      <c r="G91" s="769">
        <v>14950000</v>
      </c>
    </row>
    <row r="92" spans="1:7" s="47" customFormat="1" ht="45" x14ac:dyDescent="0.25">
      <c r="A92" s="1103" t="s">
        <v>1321</v>
      </c>
      <c r="B92" s="355">
        <v>3031496</v>
      </c>
      <c r="C92" s="48">
        <v>818504</v>
      </c>
      <c r="D92" s="62">
        <v>3850000</v>
      </c>
      <c r="E92" s="48">
        <v>3031496</v>
      </c>
      <c r="F92" s="62">
        <v>818504</v>
      </c>
      <c r="G92" s="769">
        <v>3850000</v>
      </c>
    </row>
    <row r="93" spans="1:7" s="47" customFormat="1" ht="30" x14ac:dyDescent="0.25">
      <c r="A93" s="1262" t="s">
        <v>1181</v>
      </c>
      <c r="B93" s="355">
        <v>5063626</v>
      </c>
      <c r="C93" s="48">
        <v>1367179</v>
      </c>
      <c r="D93" s="62">
        <v>6430805</v>
      </c>
      <c r="E93" s="48">
        <v>5063626</v>
      </c>
      <c r="F93" s="62">
        <v>1367179</v>
      </c>
      <c r="G93" s="769">
        <v>6430805</v>
      </c>
    </row>
    <row r="94" spans="1:7" s="47" customFormat="1" x14ac:dyDescent="0.25">
      <c r="A94" s="1262" t="s">
        <v>1183</v>
      </c>
      <c r="B94" s="355">
        <v>944882</v>
      </c>
      <c r="C94" s="48">
        <v>255118</v>
      </c>
      <c r="D94" s="62">
        <v>1200000</v>
      </c>
      <c r="E94" s="48">
        <v>944882</v>
      </c>
      <c r="F94" s="62">
        <v>255118</v>
      </c>
      <c r="G94" s="769">
        <v>1200000</v>
      </c>
    </row>
    <row r="95" spans="1:7" ht="16.5" thickBot="1" x14ac:dyDescent="0.3">
      <c r="A95" s="1267" t="s">
        <v>3</v>
      </c>
      <c r="B95" s="51">
        <v>95793204</v>
      </c>
      <c r="C95" s="50">
        <v>25864164</v>
      </c>
      <c r="D95" s="51">
        <v>121657368</v>
      </c>
      <c r="E95" s="51">
        <v>95793204</v>
      </c>
      <c r="F95" s="50">
        <v>25864164</v>
      </c>
      <c r="G95" s="771">
        <v>121657368</v>
      </c>
    </row>
    <row r="96" spans="1:7" ht="16.5" thickBot="1" x14ac:dyDescent="0.3">
      <c r="A96" s="1278" t="s">
        <v>218</v>
      </c>
      <c r="B96" s="72">
        <v>511258446</v>
      </c>
      <c r="C96" s="72">
        <v>138039780</v>
      </c>
      <c r="D96" s="72">
        <v>649298226</v>
      </c>
      <c r="E96" s="72">
        <v>511258446</v>
      </c>
      <c r="F96" s="805">
        <v>138039780</v>
      </c>
      <c r="G96" s="806">
        <v>649298226</v>
      </c>
    </row>
    <row r="97" spans="1:7" ht="17.25" thickTop="1" thickBot="1" x14ac:dyDescent="0.3">
      <c r="A97" s="1279" t="s">
        <v>219</v>
      </c>
      <c r="B97" s="72">
        <v>890985878</v>
      </c>
      <c r="C97" s="805">
        <v>240566188</v>
      </c>
      <c r="D97" s="72">
        <v>1131552066</v>
      </c>
      <c r="E97" s="72">
        <v>906299878</v>
      </c>
      <c r="F97" s="805">
        <v>240704968</v>
      </c>
      <c r="G97" s="806">
        <v>1147004846</v>
      </c>
    </row>
    <row r="98" spans="1:7" ht="16.5" customHeight="1" thickTop="1" thickBot="1" x14ac:dyDescent="0.3">
      <c r="A98" s="1280"/>
      <c r="B98" s="46">
        <v>890985878</v>
      </c>
      <c r="C98" s="46">
        <v>240566188</v>
      </c>
      <c r="D98" s="46">
        <v>1131552066</v>
      </c>
      <c r="G98" s="46"/>
    </row>
    <row r="99" spans="1:7" s="47" customFormat="1" ht="24.75" customHeight="1" thickTop="1" x14ac:dyDescent="0.25">
      <c r="A99" s="1530" t="s">
        <v>220</v>
      </c>
      <c r="B99" s="1527" t="s">
        <v>1259</v>
      </c>
      <c r="C99" s="1528"/>
      <c r="D99" s="1529"/>
      <c r="E99" s="1522" t="s">
        <v>1311</v>
      </c>
      <c r="F99" s="1523"/>
      <c r="G99" s="1524"/>
    </row>
    <row r="100" spans="1:7" ht="21" customHeight="1" thickBot="1" x14ac:dyDescent="0.3">
      <c r="A100" s="1531"/>
      <c r="B100" s="1146" t="s">
        <v>44</v>
      </c>
      <c r="C100" s="379" t="s">
        <v>45</v>
      </c>
      <c r="D100" s="379" t="s">
        <v>46</v>
      </c>
      <c r="E100" s="786" t="s">
        <v>44</v>
      </c>
      <c r="F100" s="787" t="s">
        <v>45</v>
      </c>
      <c r="G100" s="788" t="s">
        <v>46</v>
      </c>
    </row>
    <row r="101" spans="1:7" ht="16.5" thickTop="1" x14ac:dyDescent="0.25">
      <c r="A101" s="1260" t="s">
        <v>207</v>
      </c>
      <c r="B101" s="1281"/>
      <c r="C101" s="1281"/>
      <c r="D101" s="1282"/>
      <c r="E101" s="373"/>
      <c r="F101" s="373"/>
      <c r="G101" s="789"/>
    </row>
    <row r="102" spans="1:7" ht="15" customHeight="1" x14ac:dyDescent="0.25">
      <c r="A102" s="1262" t="s">
        <v>221</v>
      </c>
      <c r="B102" s="354">
        <v>1574803</v>
      </c>
      <c r="C102" s="354">
        <v>425197</v>
      </c>
      <c r="D102" s="354">
        <v>2000000</v>
      </c>
      <c r="E102" s="354">
        <v>1574803</v>
      </c>
      <c r="F102" s="64">
        <v>425197</v>
      </c>
      <c r="G102" s="769">
        <v>2000000</v>
      </c>
    </row>
    <row r="103" spans="1:7" ht="15" customHeight="1" x14ac:dyDescent="0.25">
      <c r="A103" s="1103" t="s">
        <v>967</v>
      </c>
      <c r="B103" s="356">
        <v>4724409</v>
      </c>
      <c r="C103" s="354">
        <v>1275591</v>
      </c>
      <c r="D103" s="354">
        <v>6000000</v>
      </c>
      <c r="E103" s="354">
        <v>4724409</v>
      </c>
      <c r="F103" s="64">
        <v>1275591</v>
      </c>
      <c r="G103" s="769">
        <v>6000000</v>
      </c>
    </row>
    <row r="104" spans="1:7" ht="15.75" customHeight="1" thickBot="1" x14ac:dyDescent="0.3">
      <c r="A104" s="1262" t="s">
        <v>222</v>
      </c>
      <c r="B104" s="354">
        <v>2244094</v>
      </c>
      <c r="C104" s="354">
        <v>605906</v>
      </c>
      <c r="D104" s="354">
        <v>2850000</v>
      </c>
      <c r="E104" s="354">
        <v>2244094</v>
      </c>
      <c r="F104" s="64">
        <v>605906</v>
      </c>
      <c r="G104" s="769">
        <v>2850000</v>
      </c>
    </row>
    <row r="105" spans="1:7" ht="16.5" thickBot="1" x14ac:dyDescent="0.3">
      <c r="A105" s="1283" t="s">
        <v>215</v>
      </c>
      <c r="B105" s="69">
        <v>8543306</v>
      </c>
      <c r="C105" s="69">
        <v>2306694</v>
      </c>
      <c r="D105" s="69">
        <v>10850000</v>
      </c>
      <c r="E105" s="69">
        <v>8543306</v>
      </c>
      <c r="F105" s="796">
        <v>2306694</v>
      </c>
      <c r="G105" s="797">
        <v>10850000</v>
      </c>
    </row>
    <row r="106" spans="1:7" ht="21" customHeight="1" thickTop="1" x14ac:dyDescent="0.25"/>
    <row r="107" spans="1:7" ht="20.25" customHeight="1" x14ac:dyDescent="0.25"/>
    <row r="108" spans="1:7" ht="21" customHeight="1" x14ac:dyDescent="0.25"/>
    <row r="109" spans="1:7" ht="21" customHeight="1" x14ac:dyDescent="0.25"/>
    <row r="110" spans="1:7" ht="15" customHeight="1" x14ac:dyDescent="0.25"/>
    <row r="111" spans="1:7" ht="15" customHeight="1" x14ac:dyDescent="0.25"/>
    <row r="112" spans="1:7" ht="21" customHeight="1" x14ac:dyDescent="0.25"/>
    <row r="113" spans="1:6" s="73" customFormat="1" ht="15" customHeight="1" x14ac:dyDescent="0.25">
      <c r="A113" s="1256"/>
      <c r="B113" s="46"/>
      <c r="C113" s="46"/>
      <c r="D113" s="46"/>
      <c r="E113" s="46"/>
      <c r="F113" s="46"/>
    </row>
    <row r="114" spans="1:6" s="73" customFormat="1" ht="15" customHeight="1" x14ac:dyDescent="0.25">
      <c r="A114" s="1256"/>
      <c r="B114" s="46"/>
      <c r="C114" s="46"/>
      <c r="D114" s="46"/>
      <c r="E114" s="46"/>
      <c r="F114" s="46"/>
    </row>
    <row r="115" spans="1:6" s="73" customFormat="1" ht="15" customHeight="1" x14ac:dyDescent="0.25">
      <c r="A115" s="1256"/>
      <c r="B115" s="46"/>
      <c r="C115" s="46"/>
      <c r="D115" s="46"/>
      <c r="E115" s="46"/>
      <c r="F115" s="46"/>
    </row>
    <row r="116" spans="1:6" s="73" customFormat="1" ht="15" customHeight="1" x14ac:dyDescent="0.25">
      <c r="A116" s="1256"/>
      <c r="B116" s="46"/>
      <c r="C116" s="46"/>
      <c r="D116" s="46"/>
      <c r="E116" s="46"/>
      <c r="F116" s="46"/>
    </row>
    <row r="117" spans="1:6" s="73" customFormat="1" ht="15" customHeight="1" x14ac:dyDescent="0.25">
      <c r="A117" s="1256"/>
      <c r="B117" s="46"/>
      <c r="C117" s="46"/>
      <c r="D117" s="46"/>
      <c r="E117" s="46"/>
      <c r="F117" s="46"/>
    </row>
    <row r="118" spans="1:6" s="73" customFormat="1" ht="15" customHeight="1" x14ac:dyDescent="0.25">
      <c r="A118" s="1256"/>
      <c r="B118" s="46"/>
      <c r="C118" s="46"/>
      <c r="D118" s="46"/>
      <c r="E118" s="46"/>
      <c r="F118" s="46"/>
    </row>
    <row r="119" spans="1:6" s="73" customFormat="1" ht="15" customHeight="1" x14ac:dyDescent="0.25">
      <c r="A119" s="1256"/>
      <c r="B119" s="46"/>
      <c r="C119" s="46"/>
      <c r="D119" s="46"/>
      <c r="E119" s="46"/>
      <c r="F119" s="46"/>
    </row>
    <row r="120" spans="1:6" s="73" customFormat="1" ht="15" customHeight="1" x14ac:dyDescent="0.25">
      <c r="A120" s="1256"/>
      <c r="B120" s="46"/>
      <c r="C120" s="46"/>
      <c r="D120" s="46"/>
      <c r="E120" s="46"/>
      <c r="F120" s="46"/>
    </row>
    <row r="121" spans="1:6" s="73" customFormat="1" ht="15" customHeight="1" x14ac:dyDescent="0.25">
      <c r="A121" s="1256"/>
      <c r="B121" s="46"/>
      <c r="C121" s="46"/>
      <c r="D121" s="46"/>
      <c r="E121" s="46"/>
      <c r="F121" s="46"/>
    </row>
    <row r="122" spans="1:6" s="73" customFormat="1" ht="15" customHeight="1" x14ac:dyDescent="0.25">
      <c r="A122" s="1256"/>
      <c r="B122" s="46"/>
      <c r="C122" s="46"/>
      <c r="D122" s="46"/>
      <c r="E122" s="46"/>
      <c r="F122" s="46"/>
    </row>
    <row r="123" spans="1:6" s="73" customFormat="1" ht="15" customHeight="1" x14ac:dyDescent="0.25">
      <c r="A123" s="1256"/>
      <c r="B123" s="46"/>
      <c r="C123" s="46"/>
      <c r="D123" s="46"/>
      <c r="E123" s="46"/>
      <c r="F123" s="46"/>
    </row>
    <row r="124" spans="1:6" s="73" customFormat="1" ht="15" customHeight="1" x14ac:dyDescent="0.25">
      <c r="A124" s="1256"/>
      <c r="B124" s="46"/>
      <c r="C124" s="46"/>
      <c r="D124" s="46"/>
      <c r="E124" s="46"/>
      <c r="F124" s="46"/>
    </row>
    <row r="125" spans="1:6" s="73" customFormat="1" ht="15" customHeight="1" x14ac:dyDescent="0.25">
      <c r="A125" s="1256"/>
      <c r="B125" s="46"/>
      <c r="C125" s="46"/>
      <c r="D125" s="46"/>
      <c r="E125" s="46"/>
      <c r="F125" s="46"/>
    </row>
    <row r="126" spans="1:6" s="73" customFormat="1" ht="15" customHeight="1" x14ac:dyDescent="0.25">
      <c r="A126" s="1256"/>
      <c r="B126" s="46"/>
      <c r="C126" s="46"/>
      <c r="D126" s="46"/>
      <c r="E126" s="46"/>
      <c r="F126" s="46"/>
    </row>
    <row r="127" spans="1:6" s="73" customFormat="1" ht="15" customHeight="1" x14ac:dyDescent="0.25">
      <c r="A127" s="1256"/>
      <c r="B127" s="46"/>
      <c r="C127" s="46"/>
      <c r="D127" s="46"/>
      <c r="E127" s="46"/>
      <c r="F127" s="46"/>
    </row>
    <row r="128" spans="1:6" s="73" customFormat="1" ht="15" customHeight="1" x14ac:dyDescent="0.25">
      <c r="A128" s="1256"/>
      <c r="B128" s="46"/>
      <c r="C128" s="46"/>
      <c r="D128" s="46"/>
      <c r="E128" s="46"/>
      <c r="F128" s="46"/>
    </row>
    <row r="129" spans="1:6" s="73" customFormat="1" ht="15" customHeight="1" x14ac:dyDescent="0.25">
      <c r="A129" s="1256"/>
      <c r="B129" s="46"/>
      <c r="C129" s="46"/>
      <c r="D129" s="46"/>
      <c r="E129" s="46"/>
      <c r="F129" s="46"/>
    </row>
    <row r="130" spans="1:6" s="73" customFormat="1" ht="15" customHeight="1" x14ac:dyDescent="0.25">
      <c r="A130" s="1256"/>
      <c r="B130" s="46"/>
      <c r="C130" s="46"/>
      <c r="D130" s="46"/>
      <c r="E130" s="46"/>
      <c r="F130" s="46"/>
    </row>
    <row r="131" spans="1:6" s="73" customFormat="1" ht="15" customHeight="1" x14ac:dyDescent="0.25">
      <c r="A131" s="1256"/>
      <c r="B131" s="46"/>
      <c r="C131" s="46"/>
      <c r="D131" s="46"/>
      <c r="E131" s="46"/>
      <c r="F131" s="46"/>
    </row>
    <row r="132" spans="1:6" s="73" customFormat="1" ht="15" customHeight="1" x14ac:dyDescent="0.25">
      <c r="A132" s="1256"/>
      <c r="B132" s="46"/>
      <c r="C132" s="46"/>
      <c r="D132" s="46"/>
      <c r="E132" s="46"/>
      <c r="F132" s="46"/>
    </row>
    <row r="133" spans="1:6" s="73" customFormat="1" ht="15" customHeight="1" x14ac:dyDescent="0.25">
      <c r="A133" s="1256"/>
      <c r="B133" s="46"/>
      <c r="C133" s="46"/>
      <c r="D133" s="46"/>
      <c r="E133" s="46"/>
      <c r="F133" s="46"/>
    </row>
    <row r="134" spans="1:6" s="73" customFormat="1" ht="15" customHeight="1" x14ac:dyDescent="0.25">
      <c r="A134" s="1256"/>
      <c r="B134" s="46"/>
      <c r="C134" s="46"/>
      <c r="D134" s="46"/>
      <c r="E134" s="46"/>
      <c r="F134" s="46"/>
    </row>
    <row r="135" spans="1:6" s="73" customFormat="1" ht="15" customHeight="1" x14ac:dyDescent="0.25">
      <c r="A135" s="1256"/>
      <c r="B135" s="46"/>
      <c r="C135" s="46"/>
      <c r="D135" s="46"/>
      <c r="E135" s="46"/>
      <c r="F135" s="46"/>
    </row>
    <row r="136" spans="1:6" s="73" customFormat="1" ht="15" customHeight="1" x14ac:dyDescent="0.25">
      <c r="A136" s="1256"/>
      <c r="B136" s="46"/>
      <c r="C136" s="46"/>
      <c r="D136" s="46"/>
      <c r="E136" s="46"/>
      <c r="F136" s="46"/>
    </row>
    <row r="137" spans="1:6" s="73" customFormat="1" ht="15" customHeight="1" x14ac:dyDescent="0.25">
      <c r="A137" s="1256"/>
      <c r="B137" s="46"/>
      <c r="C137" s="46"/>
      <c r="D137" s="46"/>
      <c r="E137" s="46"/>
      <c r="F137" s="46"/>
    </row>
    <row r="138" spans="1:6" s="73" customFormat="1" ht="15" customHeight="1" x14ac:dyDescent="0.25">
      <c r="A138" s="1256"/>
      <c r="B138" s="46"/>
      <c r="C138" s="46"/>
      <c r="D138" s="46"/>
      <c r="E138" s="46"/>
      <c r="F138" s="46"/>
    </row>
    <row r="139" spans="1:6" s="73" customFormat="1" ht="15" customHeight="1" x14ac:dyDescent="0.25">
      <c r="A139" s="1256"/>
      <c r="B139" s="46"/>
      <c r="C139" s="46"/>
      <c r="D139" s="46"/>
      <c r="E139" s="46"/>
      <c r="F139" s="46"/>
    </row>
    <row r="140" spans="1:6" s="73" customFormat="1" ht="15" customHeight="1" x14ac:dyDescent="0.25">
      <c r="A140" s="1256"/>
      <c r="B140" s="46"/>
      <c r="C140" s="46"/>
      <c r="D140" s="46"/>
      <c r="E140" s="46"/>
      <c r="F140" s="46"/>
    </row>
    <row r="141" spans="1:6" s="73" customFormat="1" ht="15" customHeight="1" x14ac:dyDescent="0.25">
      <c r="A141" s="1256"/>
      <c r="B141" s="46"/>
      <c r="C141" s="46"/>
      <c r="D141" s="46"/>
      <c r="E141" s="46"/>
      <c r="F141" s="46"/>
    </row>
    <row r="142" spans="1:6" s="73" customFormat="1" ht="15" customHeight="1" x14ac:dyDescent="0.25">
      <c r="A142" s="1256"/>
      <c r="B142" s="46"/>
      <c r="C142" s="46"/>
      <c r="D142" s="46"/>
      <c r="E142" s="46"/>
      <c r="F142" s="46"/>
    </row>
    <row r="143" spans="1:6" s="73" customFormat="1" ht="15" customHeight="1" x14ac:dyDescent="0.25">
      <c r="A143" s="1256"/>
      <c r="B143" s="46"/>
      <c r="C143" s="46"/>
      <c r="D143" s="46"/>
      <c r="E143" s="46"/>
      <c r="F143" s="46"/>
    </row>
    <row r="144" spans="1:6" s="73" customFormat="1" ht="15" customHeight="1" x14ac:dyDescent="0.25">
      <c r="A144" s="1256"/>
      <c r="B144" s="46"/>
      <c r="C144" s="46"/>
      <c r="D144" s="46"/>
      <c r="E144" s="46"/>
      <c r="F144" s="46"/>
    </row>
    <row r="145" spans="1:6" s="73" customFormat="1" ht="15" customHeight="1" x14ac:dyDescent="0.25">
      <c r="A145" s="1256"/>
      <c r="B145" s="46"/>
      <c r="C145" s="46"/>
      <c r="D145" s="46"/>
      <c r="E145" s="46"/>
      <c r="F145" s="46"/>
    </row>
    <row r="146" spans="1:6" s="73" customFormat="1" ht="15" customHeight="1" x14ac:dyDescent="0.25">
      <c r="A146" s="1256"/>
      <c r="B146" s="46"/>
      <c r="C146" s="46"/>
      <c r="D146" s="46"/>
      <c r="E146" s="46"/>
      <c r="F146" s="46"/>
    </row>
    <row r="147" spans="1:6" s="73" customFormat="1" ht="15" customHeight="1" x14ac:dyDescent="0.25">
      <c r="A147" s="1256"/>
      <c r="B147" s="46"/>
      <c r="C147" s="46"/>
      <c r="D147" s="46"/>
      <c r="E147" s="46"/>
      <c r="F147" s="46"/>
    </row>
    <row r="148" spans="1:6" s="73" customFormat="1" ht="15" customHeight="1" x14ac:dyDescent="0.25">
      <c r="A148" s="1256"/>
      <c r="B148" s="46"/>
      <c r="C148" s="46"/>
      <c r="D148" s="46"/>
      <c r="E148" s="46"/>
      <c r="F148" s="46"/>
    </row>
    <row r="149" spans="1:6" s="73" customFormat="1" ht="15" customHeight="1" x14ac:dyDescent="0.25">
      <c r="A149" s="1256"/>
      <c r="B149" s="46"/>
      <c r="C149" s="46"/>
      <c r="D149" s="46"/>
      <c r="E149" s="46"/>
      <c r="F149" s="46"/>
    </row>
    <row r="150" spans="1:6" s="73" customFormat="1" ht="15" customHeight="1" x14ac:dyDescent="0.25">
      <c r="A150" s="1256"/>
      <c r="B150" s="46"/>
      <c r="C150" s="46"/>
      <c r="D150" s="46"/>
      <c r="E150" s="46"/>
      <c r="F150" s="46"/>
    </row>
    <row r="151" spans="1:6" s="73" customFormat="1" ht="15" customHeight="1" x14ac:dyDescent="0.25">
      <c r="A151" s="1256"/>
      <c r="B151" s="46"/>
      <c r="C151" s="46"/>
      <c r="D151" s="46"/>
      <c r="E151" s="46"/>
      <c r="F151" s="46"/>
    </row>
    <row r="152" spans="1:6" s="73" customFormat="1" ht="15" customHeight="1" x14ac:dyDescent="0.25">
      <c r="A152" s="1256"/>
      <c r="B152" s="46"/>
      <c r="C152" s="46"/>
      <c r="D152" s="46"/>
      <c r="E152" s="46"/>
      <c r="F152" s="46"/>
    </row>
    <row r="153" spans="1:6" s="73" customFormat="1" ht="15" customHeight="1" x14ac:dyDescent="0.25">
      <c r="A153" s="1256"/>
      <c r="B153" s="46"/>
      <c r="C153" s="46"/>
      <c r="D153" s="46"/>
      <c r="E153" s="46"/>
      <c r="F153" s="46"/>
    </row>
    <row r="154" spans="1:6" s="73" customFormat="1" ht="15" customHeight="1" x14ac:dyDescent="0.25">
      <c r="A154" s="1256"/>
      <c r="B154" s="46"/>
      <c r="C154" s="46"/>
      <c r="D154" s="46"/>
      <c r="E154" s="46"/>
      <c r="F154" s="46"/>
    </row>
    <row r="155" spans="1:6" s="73" customFormat="1" ht="15" customHeight="1" x14ac:dyDescent="0.25">
      <c r="A155" s="1256"/>
      <c r="B155" s="46"/>
      <c r="C155" s="46"/>
      <c r="D155" s="46"/>
      <c r="E155" s="46"/>
      <c r="F155" s="46"/>
    </row>
    <row r="156" spans="1:6" s="73" customFormat="1" ht="15" customHeight="1" x14ac:dyDescent="0.25">
      <c r="A156" s="1256"/>
      <c r="B156" s="46"/>
      <c r="C156" s="46"/>
      <c r="D156" s="46"/>
      <c r="E156" s="46"/>
      <c r="F156" s="46"/>
    </row>
    <row r="157" spans="1:6" s="73" customFormat="1" ht="15" customHeight="1" x14ac:dyDescent="0.25">
      <c r="A157" s="1256"/>
      <c r="B157" s="46"/>
      <c r="C157" s="46"/>
      <c r="D157" s="46"/>
      <c r="E157" s="46"/>
      <c r="F157" s="46"/>
    </row>
    <row r="158" spans="1:6" s="73" customFormat="1" ht="15" customHeight="1" x14ac:dyDescent="0.25">
      <c r="A158" s="1256"/>
      <c r="B158" s="46"/>
      <c r="C158" s="46"/>
      <c r="D158" s="46"/>
      <c r="E158" s="46"/>
      <c r="F158" s="46"/>
    </row>
    <row r="159" spans="1:6" s="73" customFormat="1" ht="15" customHeight="1" x14ac:dyDescent="0.25">
      <c r="A159" s="1256"/>
      <c r="B159" s="46"/>
      <c r="C159" s="46"/>
      <c r="D159" s="46"/>
      <c r="E159" s="46"/>
      <c r="F159" s="46"/>
    </row>
    <row r="160" spans="1:6" s="73" customFormat="1" ht="15" customHeight="1" x14ac:dyDescent="0.25">
      <c r="A160" s="1256"/>
      <c r="B160" s="46"/>
      <c r="C160" s="46"/>
      <c r="D160" s="46"/>
      <c r="E160" s="46"/>
      <c r="F160" s="46"/>
    </row>
    <row r="161" spans="1:6" s="73" customFormat="1" ht="15" customHeight="1" x14ac:dyDescent="0.25">
      <c r="A161" s="1256"/>
      <c r="B161" s="46"/>
      <c r="C161" s="46"/>
      <c r="D161" s="46"/>
      <c r="E161" s="46"/>
      <c r="F161" s="46"/>
    </row>
    <row r="162" spans="1:6" s="73" customFormat="1" ht="15" customHeight="1" x14ac:dyDescent="0.25">
      <c r="A162" s="1256"/>
      <c r="B162" s="46"/>
      <c r="C162" s="46"/>
      <c r="D162" s="46"/>
      <c r="E162" s="46"/>
      <c r="F162" s="46"/>
    </row>
    <row r="163" spans="1:6" s="73" customFormat="1" ht="15" customHeight="1" x14ac:dyDescent="0.25">
      <c r="A163" s="1256"/>
      <c r="B163" s="46"/>
      <c r="C163" s="46"/>
      <c r="D163" s="46"/>
      <c r="E163" s="46"/>
      <c r="F163" s="46"/>
    </row>
    <row r="164" spans="1:6" s="73" customFormat="1" ht="15" customHeight="1" x14ac:dyDescent="0.25">
      <c r="A164" s="1256"/>
      <c r="B164" s="46"/>
      <c r="C164" s="46"/>
      <c r="D164" s="46"/>
      <c r="E164" s="46"/>
      <c r="F164" s="46"/>
    </row>
    <row r="165" spans="1:6" s="73" customFormat="1" ht="15" customHeight="1" x14ac:dyDescent="0.25">
      <c r="A165" s="1256"/>
      <c r="B165" s="46"/>
      <c r="C165" s="46"/>
      <c r="D165" s="46"/>
      <c r="E165" s="46"/>
      <c r="F165" s="46"/>
    </row>
    <row r="166" spans="1:6" s="73" customFormat="1" ht="15" customHeight="1" x14ac:dyDescent="0.25">
      <c r="A166" s="1256"/>
      <c r="B166" s="46"/>
      <c r="C166" s="46"/>
      <c r="D166" s="46"/>
      <c r="E166" s="46"/>
      <c r="F166" s="46"/>
    </row>
    <row r="167" spans="1:6" s="73" customFormat="1" ht="15" customHeight="1" x14ac:dyDescent="0.25">
      <c r="A167" s="1256"/>
      <c r="B167" s="46"/>
      <c r="C167" s="46"/>
      <c r="D167" s="46"/>
      <c r="E167" s="46"/>
      <c r="F167" s="46"/>
    </row>
    <row r="168" spans="1:6" s="73" customFormat="1" ht="15" customHeight="1" x14ac:dyDescent="0.25">
      <c r="A168" s="1256"/>
      <c r="B168" s="46"/>
      <c r="C168" s="46"/>
      <c r="D168" s="46"/>
      <c r="E168" s="46"/>
      <c r="F168" s="46"/>
    </row>
    <row r="169" spans="1:6" s="73" customFormat="1" ht="15" customHeight="1" x14ac:dyDescent="0.25">
      <c r="A169" s="1256"/>
      <c r="B169" s="46"/>
      <c r="C169" s="46"/>
      <c r="D169" s="46"/>
      <c r="E169" s="46"/>
      <c r="F169" s="46"/>
    </row>
    <row r="170" spans="1:6" s="73" customFormat="1" ht="15" customHeight="1" x14ac:dyDescent="0.25">
      <c r="A170" s="1256"/>
      <c r="B170" s="46"/>
      <c r="C170" s="46"/>
      <c r="D170" s="46"/>
      <c r="E170" s="46"/>
      <c r="F170" s="46"/>
    </row>
    <row r="171" spans="1:6" s="73" customFormat="1" ht="15" customHeight="1" x14ac:dyDescent="0.25">
      <c r="A171" s="1256"/>
      <c r="B171" s="46"/>
      <c r="C171" s="46"/>
      <c r="D171" s="46"/>
      <c r="E171" s="46"/>
      <c r="F171" s="46"/>
    </row>
    <row r="172" spans="1:6" s="73" customFormat="1" ht="15" customHeight="1" x14ac:dyDescent="0.25">
      <c r="A172" s="1256"/>
      <c r="B172" s="46"/>
      <c r="C172" s="46"/>
      <c r="D172" s="46"/>
      <c r="E172" s="46"/>
      <c r="F172" s="46"/>
    </row>
    <row r="173" spans="1:6" s="73" customFormat="1" ht="15" customHeight="1" x14ac:dyDescent="0.25">
      <c r="A173" s="1256"/>
      <c r="B173" s="46"/>
      <c r="C173" s="46"/>
      <c r="D173" s="46"/>
      <c r="E173" s="46"/>
      <c r="F173" s="46"/>
    </row>
    <row r="174" spans="1:6" s="73" customFormat="1" ht="15" customHeight="1" x14ac:dyDescent="0.25">
      <c r="A174" s="1256"/>
      <c r="B174" s="46"/>
      <c r="C174" s="46"/>
      <c r="D174" s="46"/>
      <c r="E174" s="46"/>
      <c r="F174" s="46"/>
    </row>
    <row r="175" spans="1:6" s="73" customFormat="1" ht="15" customHeight="1" x14ac:dyDescent="0.25">
      <c r="A175" s="1256"/>
      <c r="B175" s="46"/>
      <c r="C175" s="46"/>
      <c r="D175" s="46"/>
      <c r="E175" s="46"/>
      <c r="F175" s="46"/>
    </row>
    <row r="176" spans="1:6" s="73" customFormat="1" ht="15" customHeight="1" x14ac:dyDescent="0.25">
      <c r="A176" s="1256"/>
      <c r="B176" s="46"/>
      <c r="C176" s="46"/>
      <c r="D176" s="46"/>
      <c r="E176" s="46"/>
      <c r="F176" s="46"/>
    </row>
    <row r="177" spans="1:6" s="73" customFormat="1" ht="15" customHeight="1" x14ac:dyDescent="0.25">
      <c r="A177" s="1256"/>
      <c r="B177" s="46"/>
      <c r="C177" s="46"/>
      <c r="D177" s="46"/>
      <c r="E177" s="46"/>
      <c r="F177" s="46"/>
    </row>
    <row r="178" spans="1:6" s="73" customFormat="1" ht="15" customHeight="1" x14ac:dyDescent="0.25">
      <c r="A178" s="1256"/>
      <c r="B178" s="46"/>
      <c r="C178" s="46"/>
      <c r="D178" s="46"/>
      <c r="E178" s="46"/>
      <c r="F178" s="46"/>
    </row>
    <row r="179" spans="1:6" s="73" customFormat="1" ht="15" customHeight="1" x14ac:dyDescent="0.25">
      <c r="A179" s="1256"/>
      <c r="B179" s="46"/>
      <c r="C179" s="46"/>
      <c r="D179" s="46"/>
      <c r="E179" s="46"/>
      <c r="F179" s="46"/>
    </row>
    <row r="180" spans="1:6" s="73" customFormat="1" ht="15" customHeight="1" x14ac:dyDescent="0.25">
      <c r="A180" s="1256"/>
      <c r="B180" s="46"/>
      <c r="C180" s="46"/>
      <c r="D180" s="46"/>
      <c r="E180" s="46"/>
      <c r="F180" s="46"/>
    </row>
    <row r="181" spans="1:6" s="73" customFormat="1" ht="15" customHeight="1" x14ac:dyDescent="0.25">
      <c r="A181" s="1256"/>
      <c r="B181" s="46"/>
      <c r="C181" s="46"/>
      <c r="D181" s="46"/>
      <c r="E181" s="46"/>
      <c r="F181" s="46"/>
    </row>
    <row r="182" spans="1:6" s="73" customFormat="1" ht="15" customHeight="1" x14ac:dyDescent="0.25">
      <c r="A182" s="1256"/>
      <c r="B182" s="46"/>
      <c r="C182" s="46"/>
      <c r="D182" s="46"/>
      <c r="E182" s="46"/>
      <c r="F182" s="46"/>
    </row>
    <row r="183" spans="1:6" s="73" customFormat="1" ht="15" customHeight="1" x14ac:dyDescent="0.25">
      <c r="A183" s="1256"/>
      <c r="B183" s="46"/>
      <c r="C183" s="46"/>
      <c r="D183" s="46"/>
      <c r="E183" s="46"/>
      <c r="F183" s="46"/>
    </row>
    <row r="184" spans="1:6" s="73" customFormat="1" ht="15" customHeight="1" x14ac:dyDescent="0.25">
      <c r="A184" s="1256"/>
      <c r="B184" s="46"/>
      <c r="C184" s="46"/>
      <c r="D184" s="46"/>
      <c r="E184" s="46"/>
      <c r="F184" s="46"/>
    </row>
    <row r="185" spans="1:6" s="73" customFormat="1" ht="15" customHeight="1" x14ac:dyDescent="0.25">
      <c r="A185" s="1256"/>
      <c r="B185" s="46"/>
      <c r="C185" s="46"/>
      <c r="D185" s="46"/>
      <c r="E185" s="46"/>
      <c r="F185" s="46"/>
    </row>
    <row r="186" spans="1:6" s="73" customFormat="1" ht="15" customHeight="1" x14ac:dyDescent="0.25">
      <c r="A186" s="1256"/>
      <c r="B186" s="46"/>
      <c r="C186" s="46"/>
      <c r="D186" s="46"/>
      <c r="E186" s="46"/>
      <c r="F186" s="46"/>
    </row>
    <row r="187" spans="1:6" s="73" customFormat="1" ht="15" customHeight="1" x14ac:dyDescent="0.25">
      <c r="A187" s="1256"/>
      <c r="B187" s="46"/>
      <c r="C187" s="46"/>
      <c r="D187" s="46"/>
      <c r="E187" s="46"/>
      <c r="F187" s="46"/>
    </row>
    <row r="188" spans="1:6" s="73" customFormat="1" ht="15" customHeight="1" x14ac:dyDescent="0.25">
      <c r="A188" s="1256"/>
      <c r="B188" s="46"/>
      <c r="C188" s="46"/>
      <c r="D188" s="46"/>
      <c r="E188" s="46"/>
      <c r="F188" s="46"/>
    </row>
    <row r="189" spans="1:6" s="73" customFormat="1" ht="15" customHeight="1" x14ac:dyDescent="0.25">
      <c r="A189" s="1256"/>
      <c r="B189" s="46"/>
      <c r="C189" s="46"/>
      <c r="D189" s="46"/>
      <c r="E189" s="46"/>
      <c r="F189" s="46"/>
    </row>
    <row r="190" spans="1:6" s="73" customFormat="1" ht="15" customHeight="1" x14ac:dyDescent="0.25">
      <c r="A190" s="1256"/>
      <c r="B190" s="46"/>
      <c r="C190" s="46"/>
      <c r="D190" s="46"/>
      <c r="E190" s="46"/>
      <c r="F190" s="46"/>
    </row>
    <row r="191" spans="1:6" s="73" customFormat="1" ht="15" customHeight="1" x14ac:dyDescent="0.25">
      <c r="A191" s="1256"/>
      <c r="B191" s="46"/>
      <c r="C191" s="46"/>
      <c r="D191" s="46"/>
      <c r="E191" s="46"/>
      <c r="F191" s="46"/>
    </row>
    <row r="192" spans="1:6" s="73" customFormat="1" ht="15" customHeight="1" x14ac:dyDescent="0.25">
      <c r="A192" s="1256"/>
      <c r="B192" s="46"/>
      <c r="C192" s="46"/>
      <c r="D192" s="46"/>
      <c r="E192" s="46"/>
      <c r="F192" s="46"/>
    </row>
    <row r="193" spans="1:6" s="73" customFormat="1" ht="15" customHeight="1" x14ac:dyDescent="0.25">
      <c r="A193" s="1256"/>
      <c r="B193" s="46"/>
      <c r="C193" s="46"/>
      <c r="D193" s="46"/>
      <c r="E193" s="46"/>
      <c r="F193" s="46"/>
    </row>
    <row r="194" spans="1:6" s="73" customFormat="1" ht="15" customHeight="1" x14ac:dyDescent="0.25">
      <c r="A194" s="1256"/>
      <c r="B194" s="46"/>
      <c r="C194" s="46"/>
      <c r="D194" s="46"/>
      <c r="E194" s="46"/>
      <c r="F194" s="46"/>
    </row>
    <row r="195" spans="1:6" s="73" customFormat="1" ht="15" customHeight="1" x14ac:dyDescent="0.25">
      <c r="A195" s="1256"/>
      <c r="B195" s="46"/>
      <c r="C195" s="46"/>
      <c r="D195" s="46"/>
      <c r="E195" s="46"/>
      <c r="F195" s="46"/>
    </row>
    <row r="196" spans="1:6" s="73" customFormat="1" ht="15" customHeight="1" x14ac:dyDescent="0.25">
      <c r="A196" s="1256"/>
      <c r="B196" s="46"/>
      <c r="C196" s="46"/>
      <c r="D196" s="46"/>
      <c r="E196" s="46"/>
      <c r="F196" s="46"/>
    </row>
    <row r="197" spans="1:6" s="73" customFormat="1" ht="15" customHeight="1" x14ac:dyDescent="0.25">
      <c r="A197" s="1256"/>
      <c r="B197" s="46"/>
      <c r="C197" s="46"/>
      <c r="D197" s="46"/>
      <c r="E197" s="46"/>
      <c r="F197" s="46"/>
    </row>
    <row r="198" spans="1:6" s="73" customFormat="1" ht="15" customHeight="1" x14ac:dyDescent="0.25">
      <c r="A198" s="1256"/>
      <c r="B198" s="46"/>
      <c r="C198" s="46"/>
      <c r="D198" s="46"/>
      <c r="E198" s="46"/>
      <c r="F198" s="46"/>
    </row>
    <row r="199" spans="1:6" s="73" customFormat="1" ht="15" customHeight="1" x14ac:dyDescent="0.25">
      <c r="A199" s="1256"/>
      <c r="B199" s="46"/>
      <c r="C199" s="46"/>
      <c r="D199" s="46"/>
      <c r="E199" s="46"/>
      <c r="F199" s="46"/>
    </row>
    <row r="200" spans="1:6" s="73" customFormat="1" ht="15" customHeight="1" x14ac:dyDescent="0.25">
      <c r="A200" s="1256"/>
      <c r="B200" s="46"/>
      <c r="C200" s="46"/>
      <c r="D200" s="46"/>
      <c r="E200" s="46"/>
      <c r="F200" s="46"/>
    </row>
    <row r="201" spans="1:6" s="73" customFormat="1" ht="15" customHeight="1" x14ac:dyDescent="0.25">
      <c r="A201" s="1256"/>
      <c r="B201" s="46"/>
      <c r="C201" s="46"/>
      <c r="D201" s="46"/>
      <c r="E201" s="46"/>
      <c r="F201" s="46"/>
    </row>
    <row r="202" spans="1:6" s="73" customFormat="1" ht="15" customHeight="1" x14ac:dyDescent="0.25">
      <c r="A202" s="1256"/>
      <c r="B202" s="46"/>
      <c r="C202" s="46"/>
      <c r="D202" s="46"/>
      <c r="E202" s="46"/>
      <c r="F202" s="46"/>
    </row>
    <row r="203" spans="1:6" s="73" customFormat="1" ht="15" customHeight="1" x14ac:dyDescent="0.25">
      <c r="A203" s="1256"/>
      <c r="B203" s="46"/>
      <c r="C203" s="46"/>
      <c r="D203" s="46"/>
      <c r="E203" s="46"/>
      <c r="F203" s="46"/>
    </row>
    <row r="204" spans="1:6" s="73" customFormat="1" ht="15" customHeight="1" x14ac:dyDescent="0.25">
      <c r="A204" s="1256"/>
      <c r="B204" s="46"/>
      <c r="C204" s="46"/>
      <c r="D204" s="46"/>
      <c r="E204" s="46"/>
      <c r="F204" s="46"/>
    </row>
    <row r="205" spans="1:6" s="73" customFormat="1" ht="15" customHeight="1" x14ac:dyDescent="0.25">
      <c r="A205" s="1256"/>
      <c r="B205" s="46"/>
      <c r="C205" s="46"/>
      <c r="D205" s="46"/>
      <c r="E205" s="46"/>
      <c r="F205" s="46"/>
    </row>
    <row r="206" spans="1:6" s="73" customFormat="1" ht="15" customHeight="1" x14ac:dyDescent="0.25">
      <c r="A206" s="1256"/>
      <c r="B206" s="46"/>
      <c r="C206" s="46"/>
      <c r="D206" s="46"/>
      <c r="E206" s="46"/>
      <c r="F206" s="46"/>
    </row>
    <row r="207" spans="1:6" s="73" customFormat="1" ht="15" customHeight="1" x14ac:dyDescent="0.25">
      <c r="A207" s="1256"/>
      <c r="B207" s="46"/>
      <c r="C207" s="46"/>
      <c r="D207" s="46"/>
      <c r="E207" s="46"/>
      <c r="F207" s="46"/>
    </row>
    <row r="208" spans="1:6" s="73" customFormat="1" ht="15" customHeight="1" x14ac:dyDescent="0.25">
      <c r="A208" s="1256"/>
      <c r="B208" s="46"/>
      <c r="C208" s="46"/>
      <c r="D208" s="46"/>
      <c r="E208" s="46"/>
      <c r="F208" s="46"/>
    </row>
    <row r="209" spans="1:6" s="73" customFormat="1" ht="15" customHeight="1" x14ac:dyDescent="0.25">
      <c r="A209" s="1256"/>
      <c r="B209" s="46"/>
      <c r="C209" s="46"/>
      <c r="D209" s="46"/>
      <c r="E209" s="46"/>
      <c r="F209" s="46"/>
    </row>
    <row r="210" spans="1:6" s="73" customFormat="1" ht="15" customHeight="1" x14ac:dyDescent="0.25">
      <c r="A210" s="1256"/>
      <c r="B210" s="46"/>
      <c r="C210" s="46"/>
      <c r="D210" s="46"/>
      <c r="E210" s="46"/>
      <c r="F210" s="46"/>
    </row>
    <row r="211" spans="1:6" s="73" customFormat="1" ht="15" customHeight="1" x14ac:dyDescent="0.25">
      <c r="A211" s="1256"/>
      <c r="B211" s="46"/>
      <c r="C211" s="46"/>
      <c r="D211" s="46"/>
      <c r="E211" s="46"/>
      <c r="F211" s="46"/>
    </row>
    <row r="212" spans="1:6" s="73" customFormat="1" ht="15" customHeight="1" x14ac:dyDescent="0.25">
      <c r="A212" s="1256"/>
      <c r="B212" s="46"/>
      <c r="C212" s="46"/>
      <c r="D212" s="46"/>
      <c r="E212" s="46"/>
      <c r="F212" s="46"/>
    </row>
    <row r="213" spans="1:6" s="73" customFormat="1" ht="15" customHeight="1" x14ac:dyDescent="0.25">
      <c r="A213" s="1256"/>
      <c r="B213" s="46"/>
      <c r="C213" s="46"/>
      <c r="D213" s="46"/>
      <c r="E213" s="46"/>
      <c r="F213" s="46"/>
    </row>
    <row r="214" spans="1:6" s="73" customFormat="1" ht="15" customHeight="1" x14ac:dyDescent="0.25">
      <c r="A214" s="1256"/>
      <c r="B214" s="46"/>
      <c r="C214" s="46"/>
      <c r="D214" s="46"/>
      <c r="E214" s="46"/>
      <c r="F214" s="46"/>
    </row>
    <row r="215" spans="1:6" s="73" customFormat="1" ht="15" customHeight="1" x14ac:dyDescent="0.25">
      <c r="A215" s="1256"/>
      <c r="B215" s="46"/>
      <c r="C215" s="46"/>
      <c r="D215" s="46"/>
      <c r="E215" s="46"/>
      <c r="F215" s="46"/>
    </row>
    <row r="216" spans="1:6" s="73" customFormat="1" ht="15" customHeight="1" x14ac:dyDescent="0.25">
      <c r="A216" s="1256"/>
      <c r="B216" s="46"/>
      <c r="C216" s="46"/>
      <c r="D216" s="46"/>
      <c r="E216" s="46"/>
      <c r="F216" s="46"/>
    </row>
    <row r="217" spans="1:6" s="73" customFormat="1" ht="15" customHeight="1" x14ac:dyDescent="0.25">
      <c r="A217" s="1256"/>
      <c r="B217" s="46"/>
      <c r="C217" s="46"/>
      <c r="D217" s="46"/>
      <c r="E217" s="46"/>
      <c r="F217" s="46"/>
    </row>
    <row r="218" spans="1:6" s="73" customFormat="1" ht="15" customHeight="1" x14ac:dyDescent="0.25">
      <c r="A218" s="1256"/>
      <c r="B218" s="46"/>
      <c r="C218" s="46"/>
      <c r="D218" s="46"/>
      <c r="E218" s="46"/>
      <c r="F218" s="46"/>
    </row>
    <row r="219" spans="1:6" s="73" customFormat="1" ht="15" customHeight="1" x14ac:dyDescent="0.25">
      <c r="A219" s="1256"/>
      <c r="B219" s="46"/>
      <c r="C219" s="46"/>
      <c r="D219" s="46"/>
      <c r="E219" s="46"/>
      <c r="F219" s="46"/>
    </row>
    <row r="220" spans="1:6" s="73" customFormat="1" ht="15" customHeight="1" x14ac:dyDescent="0.25">
      <c r="A220" s="1256"/>
      <c r="B220" s="46"/>
      <c r="C220" s="46"/>
      <c r="D220" s="46"/>
      <c r="E220" s="46"/>
      <c r="F220" s="46"/>
    </row>
    <row r="221" spans="1:6" s="73" customFormat="1" ht="15" customHeight="1" x14ac:dyDescent="0.25">
      <c r="A221" s="1256"/>
      <c r="B221" s="46"/>
      <c r="C221" s="46"/>
      <c r="D221" s="46"/>
      <c r="E221" s="46"/>
      <c r="F221" s="46"/>
    </row>
    <row r="222" spans="1:6" s="73" customFormat="1" ht="15" customHeight="1" x14ac:dyDescent="0.25">
      <c r="A222" s="1256"/>
      <c r="B222" s="46"/>
      <c r="C222" s="46"/>
      <c r="D222" s="46"/>
      <c r="E222" s="46"/>
      <c r="F222" s="46"/>
    </row>
    <row r="223" spans="1:6" s="73" customFormat="1" ht="15" customHeight="1" x14ac:dyDescent="0.25">
      <c r="A223" s="1256"/>
      <c r="B223" s="46"/>
      <c r="C223" s="46"/>
      <c r="D223" s="46"/>
      <c r="E223" s="46"/>
      <c r="F223" s="46"/>
    </row>
    <row r="224" spans="1:6" s="73" customFormat="1" ht="15" customHeight="1" x14ac:dyDescent="0.25">
      <c r="A224" s="1256"/>
      <c r="B224" s="46"/>
      <c r="C224" s="46"/>
      <c r="D224" s="46"/>
      <c r="E224" s="46"/>
      <c r="F224" s="46"/>
    </row>
    <row r="225" spans="1:6" s="73" customFormat="1" ht="15" customHeight="1" x14ac:dyDescent="0.25">
      <c r="A225" s="1256"/>
      <c r="B225" s="46"/>
      <c r="C225" s="46"/>
      <c r="D225" s="46"/>
      <c r="E225" s="46"/>
      <c r="F225" s="46"/>
    </row>
    <row r="226" spans="1:6" s="73" customFormat="1" ht="15" customHeight="1" x14ac:dyDescent="0.25">
      <c r="A226" s="1256"/>
      <c r="B226" s="46"/>
      <c r="C226" s="46"/>
      <c r="D226" s="46"/>
      <c r="E226" s="46"/>
      <c r="F226" s="46"/>
    </row>
    <row r="227" spans="1:6" s="73" customFormat="1" ht="15" customHeight="1" x14ac:dyDescent="0.25">
      <c r="A227" s="1256"/>
      <c r="B227" s="46"/>
      <c r="C227" s="46"/>
      <c r="D227" s="46"/>
      <c r="E227" s="46"/>
      <c r="F227" s="46"/>
    </row>
    <row r="228" spans="1:6" s="73" customFormat="1" ht="15" customHeight="1" x14ac:dyDescent="0.25">
      <c r="A228" s="1256"/>
      <c r="B228" s="46"/>
      <c r="C228" s="46"/>
      <c r="D228" s="46"/>
      <c r="E228" s="46"/>
      <c r="F228" s="46"/>
    </row>
    <row r="229" spans="1:6" s="73" customFormat="1" ht="15" customHeight="1" x14ac:dyDescent="0.25">
      <c r="A229" s="1256"/>
      <c r="B229" s="46"/>
      <c r="C229" s="46"/>
      <c r="D229" s="46"/>
      <c r="E229" s="46"/>
      <c r="F229" s="46"/>
    </row>
    <row r="230" spans="1:6" s="73" customFormat="1" ht="15" customHeight="1" x14ac:dyDescent="0.25">
      <c r="A230" s="1256"/>
      <c r="B230" s="46"/>
      <c r="C230" s="46"/>
      <c r="D230" s="46"/>
      <c r="E230" s="46"/>
      <c r="F230" s="46"/>
    </row>
    <row r="231" spans="1:6" s="73" customFormat="1" ht="15" customHeight="1" x14ac:dyDescent="0.25">
      <c r="A231" s="1256"/>
      <c r="B231" s="46"/>
      <c r="C231" s="46"/>
      <c r="D231" s="46"/>
      <c r="E231" s="46"/>
      <c r="F231" s="46"/>
    </row>
    <row r="232" spans="1:6" s="73" customFormat="1" ht="15" customHeight="1" x14ac:dyDescent="0.25">
      <c r="A232" s="1256"/>
      <c r="B232" s="46"/>
      <c r="C232" s="46"/>
      <c r="D232" s="46"/>
      <c r="E232" s="46"/>
      <c r="F232" s="46"/>
    </row>
    <row r="233" spans="1:6" s="73" customFormat="1" ht="15" customHeight="1" x14ac:dyDescent="0.25">
      <c r="A233" s="1256"/>
      <c r="B233" s="46"/>
      <c r="C233" s="46"/>
      <c r="D233" s="46"/>
      <c r="E233" s="46"/>
      <c r="F233" s="46"/>
    </row>
    <row r="234" spans="1:6" s="73" customFormat="1" ht="15" customHeight="1" x14ac:dyDescent="0.25">
      <c r="A234" s="1256"/>
      <c r="B234" s="46"/>
      <c r="C234" s="46"/>
      <c r="D234" s="46"/>
      <c r="E234" s="46"/>
      <c r="F234" s="46"/>
    </row>
    <row r="235" spans="1:6" s="73" customFormat="1" ht="15" customHeight="1" x14ac:dyDescent="0.25">
      <c r="A235" s="1256"/>
      <c r="B235" s="46"/>
      <c r="C235" s="46"/>
      <c r="D235" s="46"/>
      <c r="E235" s="46"/>
      <c r="F235" s="46"/>
    </row>
    <row r="236" spans="1:6" s="73" customFormat="1" ht="15" customHeight="1" x14ac:dyDescent="0.25">
      <c r="A236" s="1256"/>
      <c r="B236" s="46"/>
      <c r="C236" s="46"/>
      <c r="D236" s="46"/>
      <c r="E236" s="46"/>
      <c r="F236" s="46"/>
    </row>
    <row r="237" spans="1:6" s="73" customFormat="1" ht="15" customHeight="1" x14ac:dyDescent="0.25">
      <c r="A237" s="1256"/>
      <c r="B237" s="46"/>
      <c r="C237" s="46"/>
      <c r="D237" s="46"/>
      <c r="E237" s="46"/>
      <c r="F237" s="46"/>
    </row>
    <row r="238" spans="1:6" s="73" customFormat="1" ht="15" customHeight="1" x14ac:dyDescent="0.25">
      <c r="A238" s="1256"/>
      <c r="B238" s="46"/>
      <c r="C238" s="46"/>
      <c r="D238" s="46"/>
      <c r="E238" s="46"/>
      <c r="F238" s="46"/>
    </row>
    <row r="239" spans="1:6" s="73" customFormat="1" ht="15" customHeight="1" x14ac:dyDescent="0.25">
      <c r="A239" s="1256"/>
      <c r="B239" s="46"/>
      <c r="C239" s="46"/>
      <c r="D239" s="46"/>
      <c r="E239" s="46"/>
      <c r="F239" s="46"/>
    </row>
    <row r="240" spans="1:6" s="73" customFormat="1" ht="15" customHeight="1" x14ac:dyDescent="0.25">
      <c r="A240" s="1256"/>
      <c r="B240" s="46"/>
      <c r="C240" s="46"/>
      <c r="D240" s="46"/>
      <c r="E240" s="46"/>
      <c r="F240" s="46"/>
    </row>
    <row r="241" spans="1:6" s="73" customFormat="1" ht="15" customHeight="1" x14ac:dyDescent="0.25">
      <c r="A241" s="1256"/>
      <c r="B241" s="46"/>
      <c r="C241" s="46"/>
      <c r="D241" s="46"/>
      <c r="E241" s="46"/>
      <c r="F241" s="46"/>
    </row>
    <row r="242" spans="1:6" s="73" customFormat="1" ht="15" customHeight="1" x14ac:dyDescent="0.25">
      <c r="A242" s="1256"/>
      <c r="B242" s="46"/>
      <c r="C242" s="46"/>
      <c r="D242" s="46"/>
      <c r="E242" s="46"/>
      <c r="F242" s="46"/>
    </row>
    <row r="243" spans="1:6" s="73" customFormat="1" ht="15" customHeight="1" x14ac:dyDescent="0.25">
      <c r="A243" s="1256"/>
      <c r="B243" s="46"/>
      <c r="C243" s="46"/>
      <c r="D243" s="46"/>
      <c r="E243" s="46"/>
      <c r="F243" s="46"/>
    </row>
    <row r="244" spans="1:6" s="73" customFormat="1" ht="15" customHeight="1" x14ac:dyDescent="0.25">
      <c r="A244" s="1256"/>
      <c r="B244" s="46"/>
      <c r="C244" s="46"/>
      <c r="D244" s="46"/>
      <c r="E244" s="46"/>
      <c r="F244" s="46"/>
    </row>
    <row r="245" spans="1:6" s="73" customFormat="1" ht="15" customHeight="1" x14ac:dyDescent="0.25">
      <c r="A245" s="1256"/>
      <c r="B245" s="46"/>
      <c r="C245" s="46"/>
      <c r="D245" s="46"/>
      <c r="E245" s="46"/>
      <c r="F245" s="46"/>
    </row>
    <row r="246" spans="1:6" s="73" customFormat="1" ht="15" customHeight="1" x14ac:dyDescent="0.25">
      <c r="A246" s="1256"/>
      <c r="B246" s="46"/>
      <c r="C246" s="46"/>
      <c r="D246" s="46"/>
      <c r="E246" s="46"/>
      <c r="F246" s="46"/>
    </row>
    <row r="247" spans="1:6" s="73" customFormat="1" ht="15" customHeight="1" x14ac:dyDescent="0.25">
      <c r="A247" s="1256"/>
      <c r="B247" s="46"/>
      <c r="C247" s="46"/>
      <c r="D247" s="46"/>
      <c r="E247" s="46"/>
      <c r="F247" s="46"/>
    </row>
    <row r="248" spans="1:6" s="73" customFormat="1" ht="15" customHeight="1" x14ac:dyDescent="0.25">
      <c r="A248" s="1256"/>
      <c r="B248" s="46"/>
      <c r="C248" s="46"/>
      <c r="D248" s="46"/>
      <c r="E248" s="46"/>
      <c r="F248" s="46"/>
    </row>
    <row r="249" spans="1:6" s="73" customFormat="1" ht="15" customHeight="1" x14ac:dyDescent="0.25">
      <c r="A249" s="1256"/>
      <c r="B249" s="46"/>
      <c r="C249" s="46"/>
      <c r="D249" s="46"/>
      <c r="E249" s="46"/>
      <c r="F249" s="46"/>
    </row>
    <row r="250" spans="1:6" s="73" customFormat="1" ht="15" customHeight="1" x14ac:dyDescent="0.25">
      <c r="A250" s="1256"/>
      <c r="B250" s="46"/>
      <c r="C250" s="46"/>
      <c r="D250" s="46"/>
      <c r="E250" s="46"/>
      <c r="F250" s="46"/>
    </row>
    <row r="251" spans="1:6" s="73" customFormat="1" ht="15" customHeight="1" x14ac:dyDescent="0.25">
      <c r="A251" s="1256"/>
      <c r="B251" s="46"/>
      <c r="C251" s="46"/>
      <c r="D251" s="46"/>
      <c r="E251" s="46"/>
      <c r="F251" s="46"/>
    </row>
    <row r="252" spans="1:6" s="73" customFormat="1" ht="15" customHeight="1" x14ac:dyDescent="0.25">
      <c r="A252" s="1256"/>
      <c r="B252" s="46"/>
      <c r="C252" s="46"/>
      <c r="D252" s="46"/>
      <c r="E252" s="46"/>
      <c r="F252" s="46"/>
    </row>
    <row r="253" spans="1:6" s="73" customFormat="1" ht="15" customHeight="1" x14ac:dyDescent="0.25">
      <c r="A253" s="1256"/>
      <c r="B253" s="46"/>
      <c r="C253" s="46"/>
      <c r="D253" s="46"/>
      <c r="E253" s="46"/>
      <c r="F253" s="46"/>
    </row>
    <row r="254" spans="1:6" s="73" customFormat="1" ht="15" customHeight="1" x14ac:dyDescent="0.25">
      <c r="A254" s="1256"/>
      <c r="B254" s="46"/>
      <c r="C254" s="46"/>
      <c r="D254" s="46"/>
      <c r="E254" s="46"/>
      <c r="F254" s="46"/>
    </row>
    <row r="255" spans="1:6" s="73" customFormat="1" ht="15" customHeight="1" x14ac:dyDescent="0.25">
      <c r="A255" s="1256"/>
      <c r="B255" s="46"/>
      <c r="C255" s="46"/>
      <c r="D255" s="46"/>
      <c r="E255" s="46"/>
      <c r="F255" s="46"/>
    </row>
    <row r="256" spans="1:6" s="73" customFormat="1" ht="15" customHeight="1" x14ac:dyDescent="0.25">
      <c r="A256" s="1256"/>
      <c r="B256" s="46"/>
      <c r="C256" s="46"/>
      <c r="D256" s="46"/>
      <c r="E256" s="46"/>
      <c r="F256" s="46"/>
    </row>
    <row r="257" spans="1:6" s="73" customFormat="1" ht="15" customHeight="1" x14ac:dyDescent="0.25">
      <c r="A257" s="1256"/>
      <c r="B257" s="46"/>
      <c r="C257" s="46"/>
      <c r="D257" s="46"/>
      <c r="E257" s="46"/>
      <c r="F257" s="46"/>
    </row>
    <row r="258" spans="1:6" s="73" customFormat="1" ht="15" customHeight="1" x14ac:dyDescent="0.25">
      <c r="A258" s="1256"/>
      <c r="B258" s="46"/>
      <c r="C258" s="46"/>
      <c r="D258" s="46"/>
      <c r="E258" s="46"/>
      <c r="F258" s="46"/>
    </row>
    <row r="259" spans="1:6" s="73" customFormat="1" ht="15" customHeight="1" x14ac:dyDescent="0.25">
      <c r="A259" s="1256"/>
      <c r="B259" s="46"/>
      <c r="C259" s="46"/>
      <c r="D259" s="46"/>
      <c r="E259" s="46"/>
      <c r="F259" s="46"/>
    </row>
    <row r="260" spans="1:6" s="73" customFormat="1" ht="15" customHeight="1" x14ac:dyDescent="0.25">
      <c r="A260" s="1256"/>
      <c r="B260" s="46"/>
      <c r="C260" s="46"/>
      <c r="D260" s="46"/>
      <c r="E260" s="46"/>
      <c r="F260" s="46"/>
    </row>
    <row r="261" spans="1:6" s="73" customFormat="1" ht="15" customHeight="1" x14ac:dyDescent="0.25">
      <c r="A261" s="1256"/>
      <c r="B261" s="46"/>
      <c r="C261" s="46"/>
      <c r="D261" s="46"/>
      <c r="E261" s="46"/>
      <c r="F261" s="46"/>
    </row>
    <row r="262" spans="1:6" s="73" customFormat="1" ht="15" customHeight="1" x14ac:dyDescent="0.25">
      <c r="A262" s="1256"/>
      <c r="B262" s="46"/>
      <c r="C262" s="46"/>
      <c r="D262" s="46"/>
      <c r="E262" s="46"/>
      <c r="F262" s="46"/>
    </row>
    <row r="263" spans="1:6" s="73" customFormat="1" ht="15" customHeight="1" x14ac:dyDescent="0.25">
      <c r="A263" s="1256"/>
      <c r="B263" s="46"/>
      <c r="C263" s="46"/>
      <c r="D263" s="46"/>
      <c r="E263" s="46"/>
      <c r="F263" s="46"/>
    </row>
    <row r="264" spans="1:6" s="73" customFormat="1" ht="15" customHeight="1" x14ac:dyDescent="0.25">
      <c r="A264" s="1256"/>
      <c r="B264" s="46"/>
      <c r="C264" s="46"/>
      <c r="D264" s="46"/>
      <c r="E264" s="46"/>
      <c r="F264" s="46"/>
    </row>
    <row r="265" spans="1:6" s="73" customFormat="1" ht="15" customHeight="1" x14ac:dyDescent="0.25">
      <c r="A265" s="1256"/>
      <c r="B265" s="46"/>
      <c r="C265" s="46"/>
      <c r="D265" s="46"/>
      <c r="E265" s="46"/>
      <c r="F265" s="46"/>
    </row>
    <row r="266" spans="1:6" s="73" customFormat="1" ht="15" customHeight="1" x14ac:dyDescent="0.25">
      <c r="A266" s="1256"/>
      <c r="B266" s="46"/>
      <c r="C266" s="46"/>
      <c r="D266" s="46"/>
      <c r="E266" s="46"/>
      <c r="F266" s="46"/>
    </row>
    <row r="267" spans="1:6" s="73" customFormat="1" ht="15" customHeight="1" x14ac:dyDescent="0.25">
      <c r="A267" s="1256"/>
      <c r="B267" s="46"/>
      <c r="C267" s="46"/>
      <c r="D267" s="46"/>
      <c r="E267" s="46"/>
      <c r="F267" s="46"/>
    </row>
    <row r="268" spans="1:6" s="73" customFormat="1" ht="15" customHeight="1" x14ac:dyDescent="0.25">
      <c r="A268" s="1256"/>
      <c r="B268" s="46"/>
      <c r="C268" s="46"/>
      <c r="D268" s="46"/>
      <c r="E268" s="46"/>
      <c r="F268" s="46"/>
    </row>
    <row r="269" spans="1:6" s="73" customFormat="1" ht="15" customHeight="1" x14ac:dyDescent="0.25">
      <c r="A269" s="1256"/>
      <c r="B269" s="46"/>
      <c r="C269" s="46"/>
      <c r="D269" s="46"/>
      <c r="E269" s="46"/>
      <c r="F269" s="46"/>
    </row>
    <row r="270" spans="1:6" s="73" customFormat="1" ht="15" customHeight="1" x14ac:dyDescent="0.25">
      <c r="A270" s="1256"/>
      <c r="B270" s="46"/>
      <c r="C270" s="46"/>
      <c r="D270" s="46"/>
      <c r="E270" s="46"/>
      <c r="F270" s="46"/>
    </row>
    <row r="271" spans="1:6" s="73" customFormat="1" ht="15" customHeight="1" x14ac:dyDescent="0.25">
      <c r="A271" s="1256"/>
      <c r="B271" s="46"/>
      <c r="C271" s="46"/>
      <c r="D271" s="46"/>
      <c r="E271" s="46"/>
      <c r="F271" s="46"/>
    </row>
    <row r="272" spans="1:6" s="73" customFormat="1" ht="15" customHeight="1" x14ac:dyDescent="0.25">
      <c r="A272" s="1256"/>
      <c r="B272" s="46"/>
      <c r="C272" s="46"/>
      <c r="D272" s="46"/>
      <c r="E272" s="46"/>
      <c r="F272" s="46"/>
    </row>
    <row r="273" spans="1:6" s="73" customFormat="1" ht="15" customHeight="1" x14ac:dyDescent="0.25">
      <c r="A273" s="1256"/>
      <c r="B273" s="46"/>
      <c r="C273" s="46"/>
      <c r="D273" s="46"/>
      <c r="E273" s="46"/>
      <c r="F273" s="46"/>
    </row>
    <row r="274" spans="1:6" s="73" customFormat="1" ht="15" customHeight="1" x14ac:dyDescent="0.25">
      <c r="A274" s="1256"/>
      <c r="B274" s="46"/>
      <c r="C274" s="46"/>
      <c r="D274" s="46"/>
      <c r="E274" s="46"/>
      <c r="F274" s="46"/>
    </row>
    <row r="275" spans="1:6" s="73" customFormat="1" ht="15" customHeight="1" x14ac:dyDescent="0.25">
      <c r="A275" s="1256"/>
      <c r="B275" s="46"/>
      <c r="C275" s="46"/>
      <c r="D275" s="46"/>
      <c r="E275" s="46"/>
      <c r="F275" s="46"/>
    </row>
    <row r="276" spans="1:6" s="73" customFormat="1" ht="15" customHeight="1" x14ac:dyDescent="0.25">
      <c r="A276" s="1256"/>
      <c r="B276" s="46"/>
      <c r="C276" s="46"/>
      <c r="D276" s="46"/>
      <c r="E276" s="46"/>
      <c r="F276" s="46"/>
    </row>
    <row r="277" spans="1:6" s="73" customFormat="1" ht="15" customHeight="1" x14ac:dyDescent="0.25">
      <c r="A277" s="1256"/>
      <c r="B277" s="46"/>
      <c r="C277" s="46"/>
      <c r="D277" s="46"/>
      <c r="E277" s="46"/>
      <c r="F277" s="46"/>
    </row>
    <row r="278" spans="1:6" s="73" customFormat="1" ht="15" customHeight="1" x14ac:dyDescent="0.25">
      <c r="A278" s="1256"/>
      <c r="B278" s="46"/>
      <c r="C278" s="46"/>
      <c r="D278" s="46"/>
      <c r="E278" s="46"/>
      <c r="F278" s="46"/>
    </row>
    <row r="279" spans="1:6" s="73" customFormat="1" ht="15" customHeight="1" x14ac:dyDescent="0.25">
      <c r="A279" s="1256"/>
      <c r="B279" s="46"/>
      <c r="C279" s="46"/>
      <c r="D279" s="46"/>
      <c r="E279" s="46"/>
      <c r="F279" s="46"/>
    </row>
    <row r="280" spans="1:6" s="73" customFormat="1" ht="15" customHeight="1" x14ac:dyDescent="0.25">
      <c r="A280" s="1256"/>
      <c r="B280" s="46"/>
      <c r="C280" s="46"/>
      <c r="D280" s="46"/>
      <c r="E280" s="46"/>
      <c r="F280" s="46"/>
    </row>
    <row r="281" spans="1:6" s="73" customFormat="1" ht="15" customHeight="1" x14ac:dyDescent="0.25">
      <c r="A281" s="1256"/>
      <c r="B281" s="46"/>
      <c r="C281" s="46"/>
      <c r="D281" s="46"/>
      <c r="E281" s="46"/>
      <c r="F281" s="46"/>
    </row>
    <row r="282" spans="1:6" s="73" customFormat="1" ht="15" customHeight="1" x14ac:dyDescent="0.25">
      <c r="A282" s="1256"/>
      <c r="B282" s="46"/>
      <c r="C282" s="46"/>
      <c r="D282" s="46"/>
      <c r="E282" s="46"/>
      <c r="F282" s="46"/>
    </row>
    <row r="283" spans="1:6" s="73" customFormat="1" ht="15" customHeight="1" x14ac:dyDescent="0.25">
      <c r="A283" s="1256"/>
      <c r="B283" s="46"/>
      <c r="C283" s="46"/>
      <c r="D283" s="46"/>
      <c r="E283" s="46"/>
      <c r="F283" s="46"/>
    </row>
    <row r="284" spans="1:6" s="73" customFormat="1" ht="15" customHeight="1" x14ac:dyDescent="0.25">
      <c r="A284" s="1256"/>
      <c r="B284" s="46"/>
      <c r="C284" s="46"/>
      <c r="D284" s="46"/>
      <c r="E284" s="46"/>
      <c r="F284" s="46"/>
    </row>
    <row r="285" spans="1:6" s="73" customFormat="1" ht="15" customHeight="1" x14ac:dyDescent="0.25">
      <c r="A285" s="1256"/>
      <c r="B285" s="46"/>
      <c r="C285" s="46"/>
      <c r="D285" s="46"/>
      <c r="E285" s="46"/>
      <c r="F285" s="46"/>
    </row>
    <row r="286" spans="1:6" s="73" customFormat="1" ht="15" customHeight="1" x14ac:dyDescent="0.25">
      <c r="A286" s="1256"/>
      <c r="B286" s="46"/>
      <c r="C286" s="46"/>
      <c r="D286" s="46"/>
      <c r="E286" s="46"/>
      <c r="F286" s="46"/>
    </row>
    <row r="287" spans="1:6" s="73" customFormat="1" ht="15" customHeight="1" x14ac:dyDescent="0.25">
      <c r="A287" s="1256"/>
      <c r="B287" s="46"/>
      <c r="C287" s="46"/>
      <c r="D287" s="46"/>
      <c r="E287" s="46"/>
      <c r="F287" s="46"/>
    </row>
    <row r="288" spans="1:6" s="73" customFormat="1" ht="15" customHeight="1" x14ac:dyDescent="0.25">
      <c r="A288" s="1256"/>
      <c r="B288" s="46"/>
      <c r="C288" s="46"/>
      <c r="D288" s="46"/>
      <c r="E288" s="46"/>
      <c r="F288" s="46"/>
    </row>
    <row r="289" spans="1:6" s="73" customFormat="1" ht="15" customHeight="1" x14ac:dyDescent="0.25">
      <c r="A289" s="1256"/>
      <c r="B289" s="46"/>
      <c r="C289" s="46"/>
      <c r="D289" s="46"/>
      <c r="E289" s="46"/>
      <c r="F289" s="46"/>
    </row>
    <row r="290" spans="1:6" s="73" customFormat="1" ht="15" customHeight="1" x14ac:dyDescent="0.25">
      <c r="A290" s="1256"/>
      <c r="B290" s="46"/>
      <c r="C290" s="46"/>
      <c r="D290" s="46"/>
      <c r="E290" s="46"/>
      <c r="F290" s="46"/>
    </row>
    <row r="291" spans="1:6" s="73" customFormat="1" ht="15" customHeight="1" x14ac:dyDescent="0.25">
      <c r="A291" s="1256"/>
      <c r="B291" s="46"/>
      <c r="C291" s="46"/>
      <c r="D291" s="46"/>
      <c r="E291" s="46"/>
      <c r="F291" s="46"/>
    </row>
    <row r="292" spans="1:6" s="73" customFormat="1" ht="15" customHeight="1" x14ac:dyDescent="0.25">
      <c r="A292" s="1256"/>
      <c r="B292" s="46"/>
      <c r="C292" s="46"/>
      <c r="D292" s="46"/>
      <c r="E292" s="46"/>
      <c r="F292" s="46"/>
    </row>
    <row r="293" spans="1:6" s="73" customFormat="1" ht="15" customHeight="1" x14ac:dyDescent="0.25">
      <c r="A293" s="1256"/>
      <c r="B293" s="46"/>
      <c r="C293" s="46"/>
      <c r="D293" s="46"/>
      <c r="E293" s="46"/>
      <c r="F293" s="46"/>
    </row>
    <row r="294" spans="1:6" s="73" customFormat="1" ht="15" customHeight="1" x14ac:dyDescent="0.25">
      <c r="A294" s="1256"/>
      <c r="B294" s="46"/>
      <c r="C294" s="46"/>
      <c r="D294" s="46"/>
      <c r="E294" s="46"/>
      <c r="F294" s="46"/>
    </row>
    <row r="295" spans="1:6" s="73" customFormat="1" ht="15" customHeight="1" x14ac:dyDescent="0.25">
      <c r="A295" s="1256"/>
      <c r="B295" s="46"/>
      <c r="C295" s="46"/>
      <c r="D295" s="46"/>
      <c r="E295" s="46"/>
      <c r="F295" s="46"/>
    </row>
    <row r="296" spans="1:6" s="73" customFormat="1" ht="15" customHeight="1" x14ac:dyDescent="0.25">
      <c r="A296" s="1256"/>
      <c r="B296" s="46"/>
      <c r="C296" s="46"/>
      <c r="D296" s="46"/>
      <c r="E296" s="46"/>
      <c r="F296" s="46"/>
    </row>
    <row r="297" spans="1:6" s="73" customFormat="1" ht="15" customHeight="1" x14ac:dyDescent="0.25">
      <c r="A297" s="1256"/>
      <c r="B297" s="46"/>
      <c r="C297" s="46"/>
      <c r="D297" s="46"/>
      <c r="E297" s="46"/>
      <c r="F297" s="46"/>
    </row>
    <row r="298" spans="1:6" s="73" customFormat="1" ht="15" customHeight="1" x14ac:dyDescent="0.25">
      <c r="A298" s="1256"/>
      <c r="B298" s="46"/>
      <c r="C298" s="46"/>
      <c r="D298" s="46"/>
      <c r="E298" s="46"/>
      <c r="F298" s="46"/>
    </row>
    <row r="299" spans="1:6" s="73" customFormat="1" ht="15" customHeight="1" x14ac:dyDescent="0.25">
      <c r="A299" s="1256"/>
      <c r="B299" s="46"/>
      <c r="C299" s="46"/>
      <c r="D299" s="46"/>
      <c r="E299" s="46"/>
      <c r="F299" s="46"/>
    </row>
    <row r="300" spans="1:6" s="73" customFormat="1" ht="15" customHeight="1" x14ac:dyDescent="0.25">
      <c r="A300" s="1256"/>
      <c r="B300" s="46"/>
      <c r="C300" s="46"/>
      <c r="D300" s="46"/>
      <c r="E300" s="46"/>
      <c r="F300" s="46"/>
    </row>
    <row r="301" spans="1:6" s="73" customFormat="1" ht="15" customHeight="1" x14ac:dyDescent="0.25">
      <c r="A301" s="1256"/>
      <c r="B301" s="46"/>
      <c r="C301" s="46"/>
      <c r="D301" s="46"/>
      <c r="E301" s="46"/>
      <c r="F301" s="46"/>
    </row>
    <row r="302" spans="1:6" s="73" customFormat="1" ht="15" customHeight="1" x14ac:dyDescent="0.25">
      <c r="A302" s="1256"/>
      <c r="B302" s="46"/>
      <c r="C302" s="46"/>
      <c r="D302" s="46"/>
      <c r="E302" s="46"/>
      <c r="F302" s="46"/>
    </row>
    <row r="303" spans="1:6" s="73" customFormat="1" ht="15" customHeight="1" x14ac:dyDescent="0.25">
      <c r="A303" s="1256"/>
      <c r="B303" s="46"/>
      <c r="C303" s="46"/>
      <c r="D303" s="46"/>
      <c r="E303" s="46"/>
      <c r="F303" s="46"/>
    </row>
    <row r="304" spans="1:6" s="73" customFormat="1" ht="15" customHeight="1" x14ac:dyDescent="0.25">
      <c r="A304" s="1256"/>
      <c r="B304" s="46"/>
      <c r="C304" s="46"/>
      <c r="D304" s="46"/>
      <c r="E304" s="46"/>
      <c r="F304" s="46"/>
    </row>
    <row r="305" spans="1:6" s="73" customFormat="1" ht="15" customHeight="1" x14ac:dyDescent="0.25">
      <c r="A305" s="1256"/>
      <c r="B305" s="46"/>
      <c r="C305" s="46"/>
      <c r="D305" s="46"/>
      <c r="E305" s="46"/>
      <c r="F305" s="46"/>
    </row>
    <row r="306" spans="1:6" s="73" customFormat="1" ht="15" customHeight="1" x14ac:dyDescent="0.25">
      <c r="A306" s="1256"/>
      <c r="B306" s="46"/>
      <c r="C306" s="46"/>
      <c r="D306" s="46"/>
      <c r="E306" s="46"/>
      <c r="F306" s="46"/>
    </row>
    <row r="307" spans="1:6" s="73" customFormat="1" ht="15" customHeight="1" x14ac:dyDescent="0.25">
      <c r="A307" s="1256"/>
      <c r="B307" s="46"/>
      <c r="C307" s="46"/>
      <c r="D307" s="46"/>
      <c r="E307" s="46"/>
      <c r="F307" s="46"/>
    </row>
    <row r="308" spans="1:6" s="73" customFormat="1" ht="15" customHeight="1" x14ac:dyDescent="0.25">
      <c r="A308" s="1256"/>
      <c r="B308" s="46"/>
      <c r="C308" s="46"/>
      <c r="D308" s="46"/>
      <c r="E308" s="46"/>
      <c r="F308" s="46"/>
    </row>
    <row r="309" spans="1:6" s="73" customFormat="1" ht="15" customHeight="1" x14ac:dyDescent="0.25">
      <c r="A309" s="1256"/>
      <c r="B309" s="46"/>
      <c r="C309" s="46"/>
      <c r="D309" s="46"/>
      <c r="E309" s="46"/>
      <c r="F309" s="46"/>
    </row>
    <row r="310" spans="1:6" s="73" customFormat="1" ht="15" customHeight="1" x14ac:dyDescent="0.25">
      <c r="A310" s="1256"/>
      <c r="B310" s="46"/>
      <c r="C310" s="46"/>
      <c r="D310" s="46"/>
      <c r="E310" s="46"/>
      <c r="F310" s="46"/>
    </row>
    <row r="311" spans="1:6" s="73" customFormat="1" ht="15" customHeight="1" x14ac:dyDescent="0.25">
      <c r="A311" s="1256"/>
      <c r="B311" s="46"/>
      <c r="C311" s="46"/>
      <c r="D311" s="46"/>
      <c r="E311" s="46"/>
      <c r="F311" s="46"/>
    </row>
    <row r="312" spans="1:6" s="73" customFormat="1" ht="15" customHeight="1" x14ac:dyDescent="0.25">
      <c r="A312" s="1256"/>
      <c r="B312" s="46"/>
      <c r="C312" s="46"/>
      <c r="D312" s="46"/>
      <c r="E312" s="46"/>
      <c r="F312" s="46"/>
    </row>
    <row r="313" spans="1:6" s="73" customFormat="1" ht="15" customHeight="1" x14ac:dyDescent="0.25">
      <c r="A313" s="1256"/>
      <c r="B313" s="46"/>
      <c r="C313" s="46"/>
      <c r="D313" s="46"/>
      <c r="E313" s="46"/>
      <c r="F313" s="46"/>
    </row>
    <row r="314" spans="1:6" s="73" customFormat="1" ht="15" customHeight="1" x14ac:dyDescent="0.25">
      <c r="A314" s="1256"/>
      <c r="B314" s="46"/>
      <c r="C314" s="46"/>
      <c r="D314" s="46"/>
      <c r="E314" s="46"/>
      <c r="F314" s="46"/>
    </row>
    <row r="315" spans="1:6" s="73" customFormat="1" ht="15" customHeight="1" x14ac:dyDescent="0.25">
      <c r="A315" s="1256"/>
      <c r="B315" s="46"/>
      <c r="C315" s="46"/>
      <c r="D315" s="46"/>
      <c r="E315" s="46"/>
      <c r="F315" s="46"/>
    </row>
    <row r="316" spans="1:6" s="73" customFormat="1" ht="15" customHeight="1" x14ac:dyDescent="0.25">
      <c r="A316" s="1256"/>
      <c r="B316" s="46"/>
      <c r="C316" s="46"/>
      <c r="D316" s="46"/>
      <c r="E316" s="46"/>
      <c r="F316" s="46"/>
    </row>
    <row r="317" spans="1:6" s="73" customFormat="1" ht="15" customHeight="1" x14ac:dyDescent="0.25">
      <c r="A317" s="1256"/>
      <c r="B317" s="46"/>
      <c r="C317" s="46"/>
      <c r="D317" s="46"/>
      <c r="E317" s="46"/>
      <c r="F317" s="46"/>
    </row>
    <row r="318" spans="1:6" s="73" customFormat="1" ht="15" customHeight="1" x14ac:dyDescent="0.25">
      <c r="A318" s="1256"/>
      <c r="B318" s="46"/>
      <c r="C318" s="46"/>
      <c r="D318" s="46"/>
      <c r="E318" s="46"/>
      <c r="F318" s="46"/>
    </row>
    <row r="319" spans="1:6" s="73" customFormat="1" ht="15" customHeight="1" x14ac:dyDescent="0.25">
      <c r="A319" s="1256"/>
      <c r="B319" s="46"/>
      <c r="C319" s="46"/>
      <c r="D319" s="46"/>
      <c r="E319" s="46"/>
      <c r="F319" s="46"/>
    </row>
    <row r="320" spans="1:6" s="73" customFormat="1" ht="15" customHeight="1" x14ac:dyDescent="0.25">
      <c r="A320" s="1256"/>
      <c r="B320" s="46"/>
      <c r="C320" s="46"/>
      <c r="D320" s="46"/>
      <c r="E320" s="46"/>
      <c r="F320" s="46"/>
    </row>
    <row r="321" spans="1:6" s="73" customFormat="1" ht="15" customHeight="1" x14ac:dyDescent="0.25">
      <c r="A321" s="1256"/>
      <c r="B321" s="46"/>
      <c r="C321" s="46"/>
      <c r="D321" s="46"/>
      <c r="E321" s="46"/>
      <c r="F321" s="46"/>
    </row>
    <row r="322" spans="1:6" s="73" customFormat="1" ht="15" customHeight="1" x14ac:dyDescent="0.25">
      <c r="A322" s="1256"/>
      <c r="B322" s="46"/>
      <c r="C322" s="46"/>
      <c r="D322" s="46"/>
      <c r="E322" s="46"/>
      <c r="F322" s="46"/>
    </row>
    <row r="323" spans="1:6" s="73" customFormat="1" ht="15" customHeight="1" x14ac:dyDescent="0.25">
      <c r="A323" s="1256"/>
      <c r="B323" s="46"/>
      <c r="C323" s="46"/>
      <c r="D323" s="46"/>
      <c r="E323" s="46"/>
      <c r="F323" s="46"/>
    </row>
    <row r="324" spans="1:6" s="73" customFormat="1" ht="15" customHeight="1" x14ac:dyDescent="0.25">
      <c r="A324" s="1256"/>
      <c r="B324" s="46"/>
      <c r="C324" s="46"/>
      <c r="D324" s="46"/>
      <c r="E324" s="46"/>
      <c r="F324" s="46"/>
    </row>
    <row r="325" spans="1:6" s="73" customFormat="1" ht="15" customHeight="1" x14ac:dyDescent="0.25">
      <c r="A325" s="1256"/>
      <c r="B325" s="46"/>
      <c r="C325" s="46"/>
      <c r="D325" s="46"/>
      <c r="E325" s="46"/>
      <c r="F325" s="46"/>
    </row>
    <row r="326" spans="1:6" s="73" customFormat="1" ht="15" customHeight="1" x14ac:dyDescent="0.25">
      <c r="A326" s="1256"/>
      <c r="B326" s="46"/>
      <c r="C326" s="46"/>
      <c r="D326" s="46"/>
      <c r="E326" s="46"/>
      <c r="F326" s="46"/>
    </row>
    <row r="327" spans="1:6" s="73" customFormat="1" ht="15" customHeight="1" x14ac:dyDescent="0.25">
      <c r="A327" s="1256"/>
      <c r="B327" s="46"/>
      <c r="C327" s="46"/>
      <c r="D327" s="46"/>
      <c r="E327" s="46"/>
      <c r="F327" s="46"/>
    </row>
    <row r="328" spans="1:6" s="73" customFormat="1" ht="15" customHeight="1" x14ac:dyDescent="0.25">
      <c r="A328" s="1256"/>
      <c r="B328" s="46"/>
      <c r="C328" s="46"/>
      <c r="D328" s="46"/>
      <c r="E328" s="46"/>
      <c r="F328" s="46"/>
    </row>
    <row r="329" spans="1:6" s="73" customFormat="1" ht="15" customHeight="1" x14ac:dyDescent="0.25">
      <c r="A329" s="1256"/>
      <c r="B329" s="46"/>
      <c r="C329" s="46"/>
      <c r="D329" s="46"/>
      <c r="E329" s="46"/>
      <c r="F329" s="46"/>
    </row>
    <row r="330" spans="1:6" s="73" customFormat="1" ht="15" customHeight="1" x14ac:dyDescent="0.25">
      <c r="A330" s="1256"/>
      <c r="B330" s="46"/>
      <c r="C330" s="46"/>
      <c r="D330" s="46"/>
      <c r="E330" s="46"/>
      <c r="F330" s="46"/>
    </row>
    <row r="331" spans="1:6" s="73" customFormat="1" ht="15" customHeight="1" x14ac:dyDescent="0.25">
      <c r="A331" s="1256"/>
      <c r="B331" s="46"/>
      <c r="C331" s="46"/>
      <c r="D331" s="46"/>
      <c r="E331" s="46"/>
      <c r="F331" s="46"/>
    </row>
    <row r="332" spans="1:6" s="73" customFormat="1" ht="15" customHeight="1" x14ac:dyDescent="0.25">
      <c r="A332" s="1256"/>
      <c r="B332" s="46"/>
      <c r="C332" s="46"/>
      <c r="D332" s="46"/>
      <c r="E332" s="46"/>
      <c r="F332" s="46"/>
    </row>
    <row r="333" spans="1:6" s="73" customFormat="1" ht="15" customHeight="1" x14ac:dyDescent="0.25">
      <c r="A333" s="1256"/>
      <c r="B333" s="46"/>
      <c r="C333" s="46"/>
      <c r="D333" s="46"/>
      <c r="E333" s="46"/>
      <c r="F333" s="46"/>
    </row>
    <row r="334" spans="1:6" s="73" customFormat="1" ht="15" customHeight="1" x14ac:dyDescent="0.25">
      <c r="A334" s="1256"/>
      <c r="B334" s="46"/>
      <c r="C334" s="46"/>
      <c r="D334" s="46"/>
      <c r="E334" s="46"/>
      <c r="F334" s="46"/>
    </row>
    <row r="335" spans="1:6" s="73" customFormat="1" ht="15" customHeight="1" x14ac:dyDescent="0.25">
      <c r="A335" s="1256"/>
      <c r="B335" s="46"/>
      <c r="C335" s="46"/>
      <c r="D335" s="46"/>
      <c r="E335" s="46"/>
      <c r="F335" s="46"/>
    </row>
    <row r="336" spans="1:6" s="73" customFormat="1" ht="15" customHeight="1" x14ac:dyDescent="0.25">
      <c r="A336" s="1256"/>
      <c r="B336" s="46"/>
      <c r="C336" s="46"/>
      <c r="D336" s="46"/>
      <c r="E336" s="46"/>
      <c r="F336" s="46"/>
    </row>
    <row r="337" spans="1:6" s="73" customFormat="1" ht="15" customHeight="1" x14ac:dyDescent="0.25">
      <c r="A337" s="1256"/>
      <c r="B337" s="46"/>
      <c r="C337" s="46"/>
      <c r="D337" s="46"/>
      <c r="E337" s="46"/>
      <c r="F337" s="46"/>
    </row>
    <row r="338" spans="1:6" s="73" customFormat="1" ht="15" customHeight="1" x14ac:dyDescent="0.25">
      <c r="A338" s="1256"/>
      <c r="B338" s="46"/>
      <c r="C338" s="46"/>
      <c r="D338" s="46"/>
      <c r="E338" s="46"/>
      <c r="F338" s="46"/>
    </row>
    <row r="339" spans="1:6" s="73" customFormat="1" ht="15" customHeight="1" x14ac:dyDescent="0.25">
      <c r="A339" s="1256"/>
      <c r="B339" s="46"/>
      <c r="C339" s="46"/>
      <c r="D339" s="46"/>
      <c r="E339" s="46"/>
      <c r="F339" s="46"/>
    </row>
    <row r="340" spans="1:6" s="73" customFormat="1" ht="15" customHeight="1" x14ac:dyDescent="0.25">
      <c r="A340" s="1256"/>
      <c r="B340" s="46"/>
      <c r="C340" s="46"/>
      <c r="D340" s="46"/>
      <c r="E340" s="46"/>
      <c r="F340" s="46"/>
    </row>
    <row r="341" spans="1:6" s="73" customFormat="1" ht="15" customHeight="1" x14ac:dyDescent="0.25">
      <c r="A341" s="1256"/>
      <c r="B341" s="46"/>
      <c r="C341" s="46"/>
      <c r="D341" s="46"/>
      <c r="E341" s="46"/>
      <c r="F341" s="46"/>
    </row>
    <row r="342" spans="1:6" s="73" customFormat="1" ht="15" customHeight="1" x14ac:dyDescent="0.25">
      <c r="A342" s="1256"/>
      <c r="B342" s="46"/>
      <c r="C342" s="46"/>
      <c r="D342" s="46"/>
      <c r="E342" s="46"/>
      <c r="F342" s="46"/>
    </row>
    <row r="343" spans="1:6" s="73" customFormat="1" ht="15" customHeight="1" x14ac:dyDescent="0.25">
      <c r="A343" s="1256"/>
      <c r="B343" s="46"/>
      <c r="C343" s="46"/>
      <c r="D343" s="46"/>
      <c r="E343" s="46"/>
      <c r="F343" s="46"/>
    </row>
    <row r="344" spans="1:6" s="73" customFormat="1" ht="15" customHeight="1" x14ac:dyDescent="0.25">
      <c r="A344" s="1256"/>
      <c r="B344" s="46"/>
      <c r="C344" s="46"/>
      <c r="D344" s="46"/>
      <c r="E344" s="46"/>
      <c r="F344" s="46"/>
    </row>
    <row r="345" spans="1:6" s="73" customFormat="1" ht="15" customHeight="1" x14ac:dyDescent="0.25">
      <c r="A345" s="1256"/>
      <c r="B345" s="46"/>
      <c r="C345" s="46"/>
      <c r="D345" s="46"/>
      <c r="E345" s="46"/>
      <c r="F345" s="46"/>
    </row>
    <row r="346" spans="1:6" s="73" customFormat="1" ht="15" customHeight="1" x14ac:dyDescent="0.25">
      <c r="A346" s="1256"/>
      <c r="B346" s="46"/>
      <c r="C346" s="46"/>
      <c r="D346" s="46"/>
      <c r="E346" s="46"/>
      <c r="F346" s="46"/>
    </row>
    <row r="347" spans="1:6" s="73" customFormat="1" ht="15" customHeight="1" x14ac:dyDescent="0.25">
      <c r="A347" s="1256"/>
      <c r="B347" s="46"/>
      <c r="C347" s="46"/>
      <c r="D347" s="46"/>
      <c r="E347" s="46"/>
      <c r="F347" s="46"/>
    </row>
    <row r="348" spans="1:6" s="73" customFormat="1" ht="15" customHeight="1" x14ac:dyDescent="0.25">
      <c r="A348" s="1256"/>
      <c r="B348" s="46"/>
      <c r="C348" s="46"/>
      <c r="D348" s="46"/>
      <c r="E348" s="46"/>
      <c r="F348" s="46"/>
    </row>
    <row r="349" spans="1:6" s="73" customFormat="1" ht="15" customHeight="1" x14ac:dyDescent="0.25">
      <c r="A349" s="1256"/>
      <c r="B349" s="46"/>
      <c r="C349" s="46"/>
      <c r="D349" s="46"/>
      <c r="E349" s="46"/>
      <c r="F349" s="46"/>
    </row>
    <row r="350" spans="1:6" s="73" customFormat="1" ht="15" customHeight="1" x14ac:dyDescent="0.25">
      <c r="A350" s="1256"/>
      <c r="B350" s="46"/>
      <c r="C350" s="46"/>
      <c r="D350" s="46"/>
      <c r="E350" s="46"/>
      <c r="F350" s="46"/>
    </row>
    <row r="351" spans="1:6" s="73" customFormat="1" ht="15" customHeight="1" x14ac:dyDescent="0.25">
      <c r="A351" s="1256"/>
      <c r="B351" s="46"/>
      <c r="C351" s="46"/>
      <c r="D351" s="46"/>
      <c r="E351" s="46"/>
      <c r="F351" s="46"/>
    </row>
    <row r="352" spans="1:6" s="73" customFormat="1" ht="15" customHeight="1" x14ac:dyDescent="0.25">
      <c r="A352" s="1256"/>
      <c r="B352" s="46"/>
      <c r="C352" s="46"/>
      <c r="D352" s="46"/>
      <c r="E352" s="46"/>
      <c r="F352" s="46"/>
    </row>
    <row r="353" spans="1:6" s="73" customFormat="1" ht="15" customHeight="1" x14ac:dyDescent="0.25">
      <c r="A353" s="1256"/>
      <c r="B353" s="46"/>
      <c r="C353" s="46"/>
      <c r="D353" s="46"/>
      <c r="E353" s="46"/>
      <c r="F353" s="46"/>
    </row>
    <row r="354" spans="1:6" s="73" customFormat="1" ht="15" customHeight="1" x14ac:dyDescent="0.25">
      <c r="A354" s="1256"/>
      <c r="B354" s="46"/>
      <c r="C354" s="46"/>
      <c r="D354" s="46"/>
      <c r="E354" s="46"/>
      <c r="F354" s="46"/>
    </row>
    <row r="355" spans="1:6" s="73" customFormat="1" ht="15" customHeight="1" x14ac:dyDescent="0.25">
      <c r="A355" s="1256"/>
      <c r="B355" s="46"/>
      <c r="C355" s="46"/>
      <c r="D355" s="46"/>
      <c r="E355" s="46"/>
      <c r="F355" s="46"/>
    </row>
    <row r="356" spans="1:6" s="73" customFormat="1" ht="15" customHeight="1" x14ac:dyDescent="0.25">
      <c r="A356" s="1256"/>
      <c r="B356" s="46"/>
      <c r="C356" s="46"/>
      <c r="D356" s="46"/>
      <c r="E356" s="46"/>
      <c r="F356" s="46"/>
    </row>
    <row r="357" spans="1:6" s="73" customFormat="1" ht="15" customHeight="1" x14ac:dyDescent="0.25">
      <c r="A357" s="1256"/>
      <c r="B357" s="46"/>
      <c r="C357" s="46"/>
      <c r="D357" s="46"/>
      <c r="E357" s="46"/>
      <c r="F357" s="46"/>
    </row>
    <row r="358" spans="1:6" s="73" customFormat="1" ht="15" customHeight="1" x14ac:dyDescent="0.25">
      <c r="A358" s="1256"/>
      <c r="B358" s="46"/>
      <c r="C358" s="46"/>
      <c r="D358" s="46"/>
      <c r="E358" s="46"/>
      <c r="F358" s="46"/>
    </row>
    <row r="359" spans="1:6" s="73" customFormat="1" ht="15" customHeight="1" x14ac:dyDescent="0.25">
      <c r="A359" s="1256"/>
      <c r="B359" s="46"/>
      <c r="C359" s="46"/>
      <c r="D359" s="46"/>
      <c r="E359" s="46"/>
      <c r="F359" s="46"/>
    </row>
    <row r="360" spans="1:6" s="73" customFormat="1" ht="15" customHeight="1" x14ac:dyDescent="0.25">
      <c r="A360" s="1256"/>
      <c r="B360" s="46"/>
      <c r="C360" s="46"/>
      <c r="D360" s="46"/>
      <c r="E360" s="46"/>
      <c r="F360" s="46"/>
    </row>
    <row r="361" spans="1:6" s="73" customFormat="1" ht="15" customHeight="1" x14ac:dyDescent="0.25">
      <c r="A361" s="1256"/>
      <c r="B361" s="46"/>
      <c r="C361" s="46"/>
      <c r="D361" s="46"/>
      <c r="E361" s="46"/>
      <c r="F361" s="46"/>
    </row>
    <row r="362" spans="1:6" s="73" customFormat="1" ht="15" customHeight="1" x14ac:dyDescent="0.25">
      <c r="A362" s="1256"/>
      <c r="B362" s="46"/>
      <c r="C362" s="46"/>
      <c r="D362" s="46"/>
      <c r="E362" s="46"/>
      <c r="F362" s="46"/>
    </row>
    <row r="363" spans="1:6" s="73" customFormat="1" ht="15" customHeight="1" x14ac:dyDescent="0.25">
      <c r="A363" s="1256"/>
      <c r="B363" s="46"/>
      <c r="C363" s="46"/>
      <c r="D363" s="46"/>
      <c r="E363" s="46"/>
      <c r="F363" s="46"/>
    </row>
    <row r="364" spans="1:6" s="73" customFormat="1" ht="15" customHeight="1" x14ac:dyDescent="0.25">
      <c r="A364" s="1256"/>
      <c r="B364" s="46"/>
      <c r="C364" s="46"/>
      <c r="D364" s="46"/>
      <c r="E364" s="46"/>
      <c r="F364" s="46"/>
    </row>
    <row r="365" spans="1:6" s="73" customFormat="1" ht="15" customHeight="1" x14ac:dyDescent="0.25">
      <c r="A365" s="1256"/>
      <c r="B365" s="46"/>
      <c r="C365" s="46"/>
      <c r="D365" s="46"/>
      <c r="E365" s="46"/>
      <c r="F365" s="46"/>
    </row>
    <row r="366" spans="1:6" s="73" customFormat="1" ht="15" customHeight="1" x14ac:dyDescent="0.25">
      <c r="A366" s="1256"/>
      <c r="B366" s="46"/>
      <c r="C366" s="46"/>
      <c r="D366" s="46"/>
      <c r="E366" s="46"/>
      <c r="F366" s="46"/>
    </row>
    <row r="367" spans="1:6" s="73" customFormat="1" ht="15" customHeight="1" x14ac:dyDescent="0.25">
      <c r="A367" s="1256"/>
      <c r="B367" s="46"/>
      <c r="C367" s="46"/>
      <c r="D367" s="46"/>
      <c r="E367" s="46"/>
      <c r="F367" s="46"/>
    </row>
    <row r="368" spans="1:6" s="73" customFormat="1" ht="15" customHeight="1" x14ac:dyDescent="0.25">
      <c r="A368" s="1256"/>
      <c r="B368" s="46"/>
      <c r="C368" s="46"/>
      <c r="D368" s="46"/>
      <c r="E368" s="46"/>
      <c r="F368" s="46"/>
    </row>
    <row r="369" spans="1:6" s="73" customFormat="1" ht="15" customHeight="1" x14ac:dyDescent="0.25">
      <c r="A369" s="1256"/>
      <c r="B369" s="46"/>
      <c r="C369" s="46"/>
      <c r="D369" s="46"/>
      <c r="E369" s="46"/>
      <c r="F369" s="46"/>
    </row>
    <row r="370" spans="1:6" s="73" customFormat="1" ht="15" customHeight="1" x14ac:dyDescent="0.25">
      <c r="A370" s="1256"/>
      <c r="B370" s="46"/>
      <c r="C370" s="46"/>
      <c r="D370" s="46"/>
      <c r="E370" s="46"/>
      <c r="F370" s="46"/>
    </row>
    <row r="371" spans="1:6" s="73" customFormat="1" ht="15" customHeight="1" x14ac:dyDescent="0.25">
      <c r="A371" s="1256"/>
      <c r="B371" s="46"/>
      <c r="C371" s="46"/>
      <c r="D371" s="46"/>
      <c r="E371" s="46"/>
      <c r="F371" s="46"/>
    </row>
    <row r="372" spans="1:6" s="73" customFormat="1" ht="15" customHeight="1" x14ac:dyDescent="0.25">
      <c r="A372" s="1256"/>
      <c r="B372" s="46"/>
      <c r="C372" s="46"/>
      <c r="D372" s="46"/>
      <c r="E372" s="46"/>
      <c r="F372" s="46"/>
    </row>
    <row r="373" spans="1:6" s="73" customFormat="1" ht="15" customHeight="1" x14ac:dyDescent="0.25">
      <c r="A373" s="1256"/>
      <c r="B373" s="46"/>
      <c r="C373" s="46"/>
      <c r="D373" s="46"/>
      <c r="E373" s="46"/>
      <c r="F373" s="46"/>
    </row>
    <row r="374" spans="1:6" s="73" customFormat="1" ht="15" customHeight="1" x14ac:dyDescent="0.25">
      <c r="A374" s="1256"/>
      <c r="B374" s="46"/>
      <c r="C374" s="46"/>
      <c r="D374" s="46"/>
      <c r="E374" s="46"/>
      <c r="F374" s="46"/>
    </row>
    <row r="375" spans="1:6" s="73" customFormat="1" ht="15" customHeight="1" x14ac:dyDescent="0.25">
      <c r="A375" s="1256"/>
      <c r="B375" s="46"/>
      <c r="C375" s="46"/>
      <c r="D375" s="46"/>
      <c r="E375" s="46"/>
      <c r="F375" s="46"/>
    </row>
    <row r="376" spans="1:6" s="73" customFormat="1" ht="15" customHeight="1" x14ac:dyDescent="0.25">
      <c r="A376" s="1256"/>
      <c r="B376" s="46"/>
      <c r="C376" s="46"/>
      <c r="D376" s="46"/>
      <c r="E376" s="46"/>
      <c r="F376" s="46"/>
    </row>
    <row r="377" spans="1:6" s="73" customFormat="1" ht="15" customHeight="1" x14ac:dyDescent="0.25">
      <c r="A377" s="1256"/>
      <c r="B377" s="46"/>
      <c r="C377" s="46"/>
      <c r="D377" s="46"/>
      <c r="E377" s="46"/>
      <c r="F377" s="46"/>
    </row>
    <row r="378" spans="1:6" s="73" customFormat="1" ht="15" customHeight="1" x14ac:dyDescent="0.25">
      <c r="A378" s="1256"/>
      <c r="B378" s="46"/>
      <c r="C378" s="46"/>
      <c r="D378" s="46"/>
      <c r="E378" s="46"/>
      <c r="F378" s="46"/>
    </row>
    <row r="379" spans="1:6" s="73" customFormat="1" ht="15" customHeight="1" x14ac:dyDescent="0.25">
      <c r="A379" s="1256"/>
      <c r="B379" s="46"/>
      <c r="C379" s="46"/>
      <c r="D379" s="46"/>
      <c r="E379" s="46"/>
      <c r="F379" s="46"/>
    </row>
    <row r="380" spans="1:6" s="73" customFormat="1" ht="15" customHeight="1" x14ac:dyDescent="0.25">
      <c r="A380" s="1256"/>
      <c r="B380" s="46"/>
      <c r="C380" s="46"/>
      <c r="D380" s="46"/>
      <c r="E380" s="46"/>
      <c r="F380" s="46"/>
    </row>
    <row r="381" spans="1:6" s="73" customFormat="1" ht="15" customHeight="1" x14ac:dyDescent="0.25">
      <c r="A381" s="1256"/>
      <c r="B381" s="46"/>
      <c r="C381" s="46"/>
      <c r="D381" s="46"/>
      <c r="E381" s="46"/>
      <c r="F381" s="46"/>
    </row>
    <row r="382" spans="1:6" s="73" customFormat="1" ht="15" customHeight="1" x14ac:dyDescent="0.25">
      <c r="A382" s="1256"/>
      <c r="B382" s="46"/>
      <c r="C382" s="46"/>
      <c r="D382" s="46"/>
      <c r="E382" s="46"/>
      <c r="F382" s="46"/>
    </row>
    <row r="383" spans="1:6" s="73" customFormat="1" ht="15" customHeight="1" x14ac:dyDescent="0.25">
      <c r="A383" s="1256"/>
      <c r="B383" s="46"/>
      <c r="C383" s="46"/>
      <c r="D383" s="46"/>
      <c r="E383" s="46"/>
      <c r="F383" s="46"/>
    </row>
    <row r="384" spans="1:6" s="73" customFormat="1" ht="15" customHeight="1" x14ac:dyDescent="0.25">
      <c r="A384" s="1256"/>
      <c r="B384" s="46"/>
      <c r="C384" s="46"/>
      <c r="D384" s="46"/>
      <c r="E384" s="46"/>
      <c r="F384" s="46"/>
    </row>
    <row r="385" spans="1:6" s="73" customFormat="1" ht="15" customHeight="1" x14ac:dyDescent="0.25">
      <c r="A385" s="1256"/>
      <c r="B385" s="46"/>
      <c r="C385" s="46"/>
      <c r="D385" s="46"/>
      <c r="E385" s="46"/>
      <c r="F385" s="46"/>
    </row>
    <row r="386" spans="1:6" s="73" customFormat="1" ht="15" customHeight="1" x14ac:dyDescent="0.25">
      <c r="A386" s="1256"/>
      <c r="B386" s="46"/>
      <c r="C386" s="46"/>
      <c r="D386" s="46"/>
      <c r="E386" s="46"/>
      <c r="F386" s="46"/>
    </row>
    <row r="387" spans="1:6" s="73" customFormat="1" ht="15" customHeight="1" x14ac:dyDescent="0.25">
      <c r="A387" s="1256"/>
      <c r="B387" s="46"/>
      <c r="C387" s="46"/>
      <c r="D387" s="46"/>
      <c r="E387" s="46"/>
      <c r="F387" s="46"/>
    </row>
    <row r="388" spans="1:6" s="73" customFormat="1" ht="15" customHeight="1" x14ac:dyDescent="0.25">
      <c r="A388" s="1256"/>
      <c r="B388" s="46"/>
      <c r="C388" s="46"/>
      <c r="D388" s="46"/>
      <c r="E388" s="46"/>
      <c r="F388" s="46"/>
    </row>
    <row r="389" spans="1:6" s="73" customFormat="1" ht="15" customHeight="1" x14ac:dyDescent="0.25">
      <c r="A389" s="1256"/>
      <c r="B389" s="46"/>
      <c r="C389" s="46"/>
      <c r="D389" s="46"/>
      <c r="E389" s="46"/>
      <c r="F389" s="46"/>
    </row>
    <row r="390" spans="1:6" s="73" customFormat="1" ht="15" customHeight="1" x14ac:dyDescent="0.25">
      <c r="A390" s="1256"/>
      <c r="B390" s="46"/>
      <c r="C390" s="46"/>
      <c r="D390" s="46"/>
      <c r="E390" s="46"/>
      <c r="F390" s="46"/>
    </row>
    <row r="391" spans="1:6" s="73" customFormat="1" ht="15" customHeight="1" x14ac:dyDescent="0.25">
      <c r="A391" s="1256"/>
      <c r="B391" s="46"/>
      <c r="C391" s="46"/>
      <c r="D391" s="46"/>
      <c r="E391" s="46"/>
      <c r="F391" s="46"/>
    </row>
    <row r="392" spans="1:6" s="73" customFormat="1" ht="15" customHeight="1" x14ac:dyDescent="0.25">
      <c r="A392" s="1256"/>
      <c r="B392" s="46"/>
      <c r="C392" s="46"/>
      <c r="D392" s="46"/>
      <c r="E392" s="46"/>
      <c r="F392" s="46"/>
    </row>
    <row r="393" spans="1:6" s="73" customFormat="1" ht="15" customHeight="1" x14ac:dyDescent="0.25">
      <c r="A393" s="1256"/>
      <c r="B393" s="46"/>
      <c r="C393" s="46"/>
      <c r="D393" s="46"/>
      <c r="E393" s="46"/>
      <c r="F393" s="46"/>
    </row>
    <row r="394" spans="1:6" s="73" customFormat="1" ht="15" customHeight="1" x14ac:dyDescent="0.25">
      <c r="A394" s="1256"/>
      <c r="B394" s="46"/>
      <c r="C394" s="46"/>
      <c r="D394" s="46"/>
      <c r="E394" s="46"/>
      <c r="F394" s="46"/>
    </row>
    <row r="395" spans="1:6" s="73" customFormat="1" ht="15" customHeight="1" x14ac:dyDescent="0.25">
      <c r="A395" s="1256"/>
      <c r="B395" s="46"/>
      <c r="C395" s="46"/>
      <c r="D395" s="46"/>
      <c r="E395" s="46"/>
      <c r="F395" s="46"/>
    </row>
    <row r="396" spans="1:6" s="73" customFormat="1" ht="15" customHeight="1" x14ac:dyDescent="0.25">
      <c r="A396" s="1256"/>
      <c r="B396" s="46"/>
      <c r="C396" s="46"/>
      <c r="D396" s="46"/>
      <c r="E396" s="46"/>
      <c r="F396" s="46"/>
    </row>
    <row r="397" spans="1:6" s="73" customFormat="1" ht="15" customHeight="1" x14ac:dyDescent="0.25">
      <c r="A397" s="1256"/>
      <c r="B397" s="46"/>
      <c r="C397" s="46"/>
      <c r="D397" s="46"/>
      <c r="E397" s="46"/>
      <c r="F397" s="46"/>
    </row>
    <row r="398" spans="1:6" s="73" customFormat="1" ht="15" customHeight="1" x14ac:dyDescent="0.25">
      <c r="A398" s="1256"/>
      <c r="B398" s="46"/>
      <c r="C398" s="46"/>
      <c r="D398" s="46"/>
      <c r="E398" s="46"/>
      <c r="F398" s="46"/>
    </row>
    <row r="399" spans="1:6" s="73" customFormat="1" ht="15" customHeight="1" x14ac:dyDescent="0.25">
      <c r="A399" s="1256"/>
      <c r="B399" s="46"/>
      <c r="C399" s="46"/>
      <c r="D399" s="46"/>
      <c r="E399" s="46"/>
      <c r="F399" s="46"/>
    </row>
    <row r="400" spans="1:6" s="73" customFormat="1" ht="15" customHeight="1" x14ac:dyDescent="0.25">
      <c r="A400" s="1256"/>
      <c r="B400" s="46"/>
      <c r="C400" s="46"/>
      <c r="D400" s="46"/>
      <c r="E400" s="46"/>
      <c r="F400" s="46"/>
    </row>
    <row r="401" spans="1:6" s="73" customFormat="1" ht="15" customHeight="1" x14ac:dyDescent="0.25">
      <c r="A401" s="1256"/>
      <c r="B401" s="46"/>
      <c r="C401" s="46"/>
      <c r="D401" s="46"/>
      <c r="E401" s="46"/>
      <c r="F401" s="46"/>
    </row>
    <row r="402" spans="1:6" s="73" customFormat="1" ht="15" customHeight="1" x14ac:dyDescent="0.25">
      <c r="A402" s="1256"/>
      <c r="B402" s="46"/>
      <c r="C402" s="46"/>
      <c r="D402" s="46"/>
      <c r="E402" s="46"/>
      <c r="F402" s="46"/>
    </row>
    <row r="403" spans="1:6" s="73" customFormat="1" ht="15" customHeight="1" x14ac:dyDescent="0.25">
      <c r="A403" s="1256"/>
      <c r="B403" s="46"/>
      <c r="C403" s="46"/>
      <c r="D403" s="46"/>
      <c r="E403" s="46"/>
      <c r="F403" s="46"/>
    </row>
    <row r="404" spans="1:6" s="73" customFormat="1" ht="15" customHeight="1" x14ac:dyDescent="0.25">
      <c r="A404" s="1256"/>
      <c r="B404" s="46"/>
      <c r="C404" s="46"/>
      <c r="D404" s="46"/>
      <c r="E404" s="46"/>
      <c r="F404" s="46"/>
    </row>
    <row r="405" spans="1:6" s="73" customFormat="1" ht="15" customHeight="1" x14ac:dyDescent="0.25">
      <c r="A405" s="1256"/>
      <c r="B405" s="46"/>
      <c r="C405" s="46"/>
      <c r="D405" s="46"/>
      <c r="E405" s="46"/>
      <c r="F405" s="46"/>
    </row>
    <row r="406" spans="1:6" s="73" customFormat="1" ht="15" customHeight="1" x14ac:dyDescent="0.25">
      <c r="A406" s="1256"/>
      <c r="B406" s="46"/>
      <c r="C406" s="46"/>
      <c r="D406" s="46"/>
      <c r="E406" s="46"/>
      <c r="F406" s="46"/>
    </row>
    <row r="407" spans="1:6" s="73" customFormat="1" ht="15" customHeight="1" x14ac:dyDescent="0.25">
      <c r="A407" s="1256"/>
      <c r="B407" s="46"/>
      <c r="C407" s="46"/>
      <c r="D407" s="46"/>
      <c r="E407" s="46"/>
      <c r="F407" s="46"/>
    </row>
    <row r="408" spans="1:6" s="73" customFormat="1" ht="15" customHeight="1" x14ac:dyDescent="0.25">
      <c r="A408" s="1256"/>
      <c r="B408" s="46"/>
      <c r="C408" s="46"/>
      <c r="D408" s="46"/>
      <c r="E408" s="46"/>
      <c r="F408" s="46"/>
    </row>
    <row r="409" spans="1:6" s="73" customFormat="1" ht="15" customHeight="1" x14ac:dyDescent="0.25">
      <c r="A409" s="1256"/>
      <c r="B409" s="46"/>
      <c r="C409" s="46"/>
      <c r="D409" s="46"/>
      <c r="E409" s="46"/>
      <c r="F409" s="46"/>
    </row>
    <row r="410" spans="1:6" s="73" customFormat="1" ht="15" customHeight="1" x14ac:dyDescent="0.25">
      <c r="A410" s="1256"/>
      <c r="B410" s="46"/>
      <c r="C410" s="46"/>
      <c r="D410" s="46"/>
      <c r="E410" s="46"/>
      <c r="F410" s="46"/>
    </row>
    <row r="411" spans="1:6" s="73" customFormat="1" ht="15" customHeight="1" x14ac:dyDescent="0.25">
      <c r="A411" s="1256"/>
      <c r="B411" s="46"/>
      <c r="C411" s="46"/>
      <c r="D411" s="46"/>
      <c r="E411" s="46"/>
      <c r="F411" s="46"/>
    </row>
    <row r="412" spans="1:6" s="73" customFormat="1" ht="15" customHeight="1" x14ac:dyDescent="0.25">
      <c r="A412" s="1256"/>
      <c r="B412" s="46"/>
      <c r="C412" s="46"/>
      <c r="D412" s="46"/>
      <c r="E412" s="46"/>
      <c r="F412" s="46"/>
    </row>
    <row r="413" spans="1:6" s="73" customFormat="1" ht="15" customHeight="1" x14ac:dyDescent="0.25">
      <c r="A413" s="1256"/>
      <c r="B413" s="46"/>
      <c r="C413" s="46"/>
      <c r="D413" s="46"/>
      <c r="E413" s="46"/>
      <c r="F413" s="46"/>
    </row>
    <row r="414" spans="1:6" s="73" customFormat="1" ht="15" customHeight="1" x14ac:dyDescent="0.25">
      <c r="A414" s="1256"/>
      <c r="B414" s="46"/>
      <c r="C414" s="46"/>
      <c r="D414" s="46"/>
      <c r="E414" s="46"/>
      <c r="F414" s="46"/>
    </row>
    <row r="415" spans="1:6" s="73" customFormat="1" ht="15" customHeight="1" x14ac:dyDescent="0.25">
      <c r="A415" s="1256"/>
      <c r="B415" s="46"/>
      <c r="C415" s="46"/>
      <c r="D415" s="46"/>
      <c r="E415" s="46"/>
      <c r="F415" s="46"/>
    </row>
    <row r="416" spans="1:6" s="73" customFormat="1" ht="15" customHeight="1" x14ac:dyDescent="0.25">
      <c r="A416" s="1256"/>
      <c r="B416" s="46"/>
      <c r="C416" s="46"/>
      <c r="D416" s="46"/>
      <c r="E416" s="46"/>
      <c r="F416" s="46"/>
    </row>
    <row r="417" spans="1:6" s="73" customFormat="1" ht="15" customHeight="1" x14ac:dyDescent="0.25">
      <c r="A417" s="1256"/>
      <c r="B417" s="46"/>
      <c r="C417" s="46"/>
      <c r="D417" s="46"/>
      <c r="E417" s="46"/>
      <c r="F417" s="46"/>
    </row>
    <row r="418" spans="1:6" s="73" customFormat="1" ht="15" customHeight="1" x14ac:dyDescent="0.25">
      <c r="A418" s="1256"/>
      <c r="B418" s="46"/>
      <c r="C418" s="46"/>
      <c r="D418" s="46"/>
      <c r="E418" s="46"/>
      <c r="F418" s="46"/>
    </row>
    <row r="419" spans="1:6" s="73" customFormat="1" ht="15" customHeight="1" x14ac:dyDescent="0.25">
      <c r="A419" s="1256"/>
      <c r="B419" s="46"/>
      <c r="C419" s="46"/>
      <c r="D419" s="46"/>
      <c r="E419" s="46"/>
      <c r="F419" s="46"/>
    </row>
    <row r="420" spans="1:6" s="73" customFormat="1" ht="15" customHeight="1" x14ac:dyDescent="0.25">
      <c r="A420" s="1256"/>
      <c r="B420" s="46"/>
      <c r="C420" s="46"/>
      <c r="D420" s="46"/>
      <c r="E420" s="46"/>
      <c r="F420" s="46"/>
    </row>
    <row r="421" spans="1:6" s="73" customFormat="1" ht="15" customHeight="1" x14ac:dyDescent="0.25">
      <c r="A421" s="1256"/>
      <c r="B421" s="46"/>
      <c r="C421" s="46"/>
      <c r="D421" s="46"/>
      <c r="E421" s="46"/>
      <c r="F421" s="46"/>
    </row>
    <row r="422" spans="1:6" s="73" customFormat="1" ht="15" customHeight="1" x14ac:dyDescent="0.25">
      <c r="A422" s="1256"/>
      <c r="B422" s="46"/>
      <c r="C422" s="46"/>
      <c r="D422" s="46"/>
      <c r="E422" s="46"/>
      <c r="F422" s="46"/>
    </row>
    <row r="423" spans="1:6" s="73" customFormat="1" ht="15" customHeight="1" x14ac:dyDescent="0.25">
      <c r="A423" s="1256"/>
      <c r="B423" s="46"/>
      <c r="C423" s="46"/>
      <c r="D423" s="46"/>
      <c r="E423" s="46"/>
      <c r="F423" s="46"/>
    </row>
    <row r="424" spans="1:6" s="73" customFormat="1" ht="15" customHeight="1" x14ac:dyDescent="0.25">
      <c r="A424" s="1256"/>
      <c r="B424" s="46"/>
      <c r="C424" s="46"/>
      <c r="D424" s="46"/>
      <c r="E424" s="46"/>
      <c r="F424" s="46"/>
    </row>
    <row r="425" spans="1:6" s="73" customFormat="1" ht="15" customHeight="1" x14ac:dyDescent="0.25">
      <c r="A425" s="1256"/>
      <c r="B425" s="46"/>
      <c r="C425" s="46"/>
      <c r="D425" s="46"/>
      <c r="E425" s="46"/>
      <c r="F425" s="46"/>
    </row>
    <row r="426" spans="1:6" s="73" customFormat="1" ht="15" customHeight="1" x14ac:dyDescent="0.25">
      <c r="A426" s="1256"/>
      <c r="B426" s="46"/>
      <c r="C426" s="46"/>
      <c r="D426" s="46"/>
      <c r="E426" s="46"/>
      <c r="F426" s="46"/>
    </row>
    <row r="427" spans="1:6" s="73" customFormat="1" ht="15" customHeight="1" x14ac:dyDescent="0.25">
      <c r="A427" s="1256"/>
      <c r="B427" s="46"/>
      <c r="C427" s="46"/>
      <c r="D427" s="46"/>
      <c r="E427" s="46"/>
      <c r="F427" s="46"/>
    </row>
    <row r="428" spans="1:6" s="73" customFormat="1" ht="15" customHeight="1" x14ac:dyDescent="0.25">
      <c r="A428" s="1256"/>
      <c r="B428" s="46"/>
      <c r="C428" s="46"/>
      <c r="D428" s="46"/>
      <c r="E428" s="46"/>
      <c r="F428" s="46"/>
    </row>
    <row r="429" spans="1:6" s="73" customFormat="1" ht="15" customHeight="1" x14ac:dyDescent="0.25">
      <c r="A429" s="1256"/>
      <c r="B429" s="46"/>
      <c r="C429" s="46"/>
      <c r="D429" s="46"/>
      <c r="E429" s="46"/>
      <c r="F429" s="46"/>
    </row>
    <row r="430" spans="1:6" s="73" customFormat="1" ht="15" customHeight="1" x14ac:dyDescent="0.25">
      <c r="A430" s="1256"/>
      <c r="B430" s="46"/>
      <c r="C430" s="46"/>
      <c r="D430" s="46"/>
      <c r="E430" s="46"/>
      <c r="F430" s="46"/>
    </row>
    <row r="431" spans="1:6" s="73" customFormat="1" ht="15" customHeight="1" x14ac:dyDescent="0.25">
      <c r="A431" s="1256"/>
      <c r="B431" s="46"/>
      <c r="C431" s="46"/>
      <c r="D431" s="46"/>
      <c r="E431" s="46"/>
      <c r="F431" s="46"/>
    </row>
    <row r="432" spans="1:6" s="73" customFormat="1" ht="15" customHeight="1" x14ac:dyDescent="0.25">
      <c r="A432" s="1256"/>
      <c r="B432" s="46"/>
      <c r="C432" s="46"/>
      <c r="D432" s="46"/>
      <c r="E432" s="46"/>
      <c r="F432" s="46"/>
    </row>
    <row r="433" spans="1:6" s="73" customFormat="1" ht="15" customHeight="1" x14ac:dyDescent="0.25">
      <c r="A433" s="1256"/>
      <c r="B433" s="46"/>
      <c r="C433" s="46"/>
      <c r="D433" s="46"/>
      <c r="E433" s="46"/>
      <c r="F433" s="46"/>
    </row>
    <row r="434" spans="1:6" s="73" customFormat="1" ht="15" customHeight="1" x14ac:dyDescent="0.25">
      <c r="A434" s="1256"/>
      <c r="B434" s="46"/>
      <c r="C434" s="46"/>
      <c r="D434" s="46"/>
      <c r="E434" s="46"/>
      <c r="F434" s="46"/>
    </row>
    <row r="435" spans="1:6" s="73" customFormat="1" ht="15" customHeight="1" x14ac:dyDescent="0.25">
      <c r="A435" s="1256"/>
      <c r="B435" s="46"/>
      <c r="C435" s="46"/>
      <c r="D435" s="46"/>
      <c r="E435" s="46"/>
      <c r="F435" s="46"/>
    </row>
    <row r="436" spans="1:6" s="73" customFormat="1" ht="15" customHeight="1" x14ac:dyDescent="0.25">
      <c r="A436" s="1256"/>
      <c r="B436" s="46"/>
      <c r="C436" s="46"/>
      <c r="D436" s="46"/>
      <c r="E436" s="46"/>
      <c r="F436" s="46"/>
    </row>
    <row r="437" spans="1:6" s="73" customFormat="1" ht="15" customHeight="1" x14ac:dyDescent="0.25">
      <c r="A437" s="1256"/>
      <c r="B437" s="46"/>
      <c r="C437" s="46"/>
      <c r="D437" s="46"/>
      <c r="E437" s="46"/>
      <c r="F437" s="46"/>
    </row>
    <row r="438" spans="1:6" s="73" customFormat="1" ht="15" customHeight="1" x14ac:dyDescent="0.25">
      <c r="A438" s="1256"/>
      <c r="B438" s="46"/>
      <c r="C438" s="46"/>
      <c r="D438" s="46"/>
      <c r="E438" s="46"/>
      <c r="F438" s="46"/>
    </row>
    <row r="439" spans="1:6" s="73" customFormat="1" ht="15" customHeight="1" x14ac:dyDescent="0.25">
      <c r="A439" s="1256"/>
      <c r="B439" s="46"/>
      <c r="C439" s="46"/>
      <c r="D439" s="46"/>
      <c r="E439" s="46"/>
      <c r="F439" s="46"/>
    </row>
    <row r="440" spans="1:6" s="73" customFormat="1" ht="15" customHeight="1" x14ac:dyDescent="0.25">
      <c r="A440" s="1256"/>
      <c r="B440" s="46"/>
      <c r="C440" s="46"/>
      <c r="D440" s="46"/>
      <c r="E440" s="46"/>
      <c r="F440" s="46"/>
    </row>
    <row r="441" spans="1:6" s="73" customFormat="1" ht="15" customHeight="1" x14ac:dyDescent="0.25">
      <c r="A441" s="1256"/>
      <c r="B441" s="46"/>
      <c r="C441" s="46"/>
      <c r="D441" s="46"/>
      <c r="E441" s="46"/>
      <c r="F441" s="46"/>
    </row>
    <row r="442" spans="1:6" s="73" customFormat="1" ht="15" customHeight="1" x14ac:dyDescent="0.25">
      <c r="A442" s="1256"/>
      <c r="B442" s="46"/>
      <c r="C442" s="46"/>
      <c r="D442" s="46"/>
      <c r="E442" s="46"/>
      <c r="F442" s="46"/>
    </row>
    <row r="443" spans="1:6" s="73" customFormat="1" ht="15" customHeight="1" x14ac:dyDescent="0.25">
      <c r="A443" s="1256"/>
      <c r="B443" s="46"/>
      <c r="C443" s="46"/>
      <c r="D443" s="46"/>
      <c r="E443" s="46"/>
      <c r="F443" s="46"/>
    </row>
    <row r="444" spans="1:6" s="73" customFormat="1" ht="15" customHeight="1" x14ac:dyDescent="0.25">
      <c r="A444" s="1256"/>
      <c r="B444" s="46"/>
      <c r="C444" s="46"/>
      <c r="D444" s="46"/>
      <c r="E444" s="46"/>
      <c r="F444" s="46"/>
    </row>
    <row r="445" spans="1:6" s="73" customFormat="1" ht="15" customHeight="1" x14ac:dyDescent="0.25">
      <c r="A445" s="1256"/>
      <c r="B445" s="46"/>
      <c r="C445" s="46"/>
      <c r="D445" s="46"/>
      <c r="E445" s="46"/>
      <c r="F445" s="46"/>
    </row>
    <row r="446" spans="1:6" s="73" customFormat="1" ht="15" customHeight="1" x14ac:dyDescent="0.25">
      <c r="A446" s="1256"/>
      <c r="B446" s="46"/>
      <c r="C446" s="46"/>
      <c r="D446" s="46"/>
      <c r="E446" s="46"/>
      <c r="F446" s="46"/>
    </row>
    <row r="447" spans="1:6" s="73" customFormat="1" ht="15" customHeight="1" x14ac:dyDescent="0.25">
      <c r="A447" s="1256"/>
      <c r="B447" s="46"/>
      <c r="C447" s="46"/>
      <c r="D447" s="46"/>
      <c r="E447" s="46"/>
      <c r="F447" s="46"/>
    </row>
    <row r="448" spans="1:6" s="73" customFormat="1" ht="15" customHeight="1" x14ac:dyDescent="0.25">
      <c r="A448" s="1256"/>
      <c r="B448" s="46"/>
      <c r="C448" s="46"/>
      <c r="D448" s="46"/>
      <c r="E448" s="46"/>
      <c r="F448" s="46"/>
    </row>
    <row r="449" spans="1:6" s="73" customFormat="1" ht="15" customHeight="1" x14ac:dyDescent="0.25">
      <c r="A449" s="1256"/>
      <c r="B449" s="46"/>
      <c r="C449" s="46"/>
      <c r="D449" s="46"/>
      <c r="E449" s="46"/>
      <c r="F449" s="46"/>
    </row>
    <row r="450" spans="1:6" s="73" customFormat="1" ht="15" customHeight="1" x14ac:dyDescent="0.25">
      <c r="A450" s="1256"/>
      <c r="B450" s="46"/>
      <c r="C450" s="46"/>
      <c r="D450" s="46"/>
      <c r="E450" s="46"/>
      <c r="F450" s="46"/>
    </row>
    <row r="451" spans="1:6" s="73" customFormat="1" ht="15" customHeight="1" x14ac:dyDescent="0.25">
      <c r="A451" s="1256"/>
      <c r="B451" s="46"/>
      <c r="C451" s="46"/>
      <c r="D451" s="46"/>
      <c r="E451" s="46"/>
      <c r="F451" s="46"/>
    </row>
    <row r="452" spans="1:6" s="73" customFormat="1" ht="15" customHeight="1" x14ac:dyDescent="0.25">
      <c r="A452" s="1256"/>
      <c r="B452" s="46"/>
      <c r="C452" s="46"/>
      <c r="D452" s="46"/>
      <c r="E452" s="46"/>
      <c r="F452" s="46"/>
    </row>
    <row r="453" spans="1:6" s="73" customFormat="1" ht="15" customHeight="1" x14ac:dyDescent="0.25">
      <c r="A453" s="1256"/>
      <c r="B453" s="46"/>
      <c r="C453" s="46"/>
      <c r="D453" s="46"/>
      <c r="E453" s="46"/>
      <c r="F453" s="46"/>
    </row>
    <row r="454" spans="1:6" s="73" customFormat="1" ht="15" customHeight="1" x14ac:dyDescent="0.25">
      <c r="A454" s="1256"/>
      <c r="B454" s="46"/>
      <c r="C454" s="46"/>
      <c r="D454" s="46"/>
      <c r="E454" s="46"/>
      <c r="F454" s="46"/>
    </row>
    <row r="455" spans="1:6" s="73" customFormat="1" ht="15" customHeight="1" x14ac:dyDescent="0.25">
      <c r="A455" s="1256"/>
      <c r="B455" s="46"/>
      <c r="C455" s="46"/>
      <c r="D455" s="46"/>
      <c r="E455" s="46"/>
      <c r="F455" s="46"/>
    </row>
    <row r="456" spans="1:6" s="73" customFormat="1" ht="15" customHeight="1" x14ac:dyDescent="0.25">
      <c r="A456" s="1256"/>
      <c r="B456" s="46"/>
      <c r="C456" s="46"/>
      <c r="D456" s="46"/>
      <c r="E456" s="46"/>
      <c r="F456" s="46"/>
    </row>
    <row r="457" spans="1:6" s="73" customFormat="1" ht="15" customHeight="1" x14ac:dyDescent="0.25">
      <c r="A457" s="1256"/>
      <c r="B457" s="46"/>
      <c r="C457" s="46"/>
      <c r="D457" s="46"/>
      <c r="E457" s="46"/>
      <c r="F457" s="46"/>
    </row>
    <row r="458" spans="1:6" s="73" customFormat="1" ht="15" customHeight="1" x14ac:dyDescent="0.25">
      <c r="A458" s="1256"/>
      <c r="B458" s="46"/>
      <c r="C458" s="46"/>
      <c r="D458" s="46"/>
      <c r="E458" s="46"/>
      <c r="F458" s="46"/>
    </row>
    <row r="459" spans="1:6" s="73" customFormat="1" ht="15" customHeight="1" x14ac:dyDescent="0.25">
      <c r="A459" s="1256"/>
      <c r="B459" s="46"/>
      <c r="C459" s="46"/>
      <c r="D459" s="46"/>
      <c r="E459" s="46"/>
      <c r="F459" s="46"/>
    </row>
    <row r="460" spans="1:6" s="73" customFormat="1" ht="15" customHeight="1" x14ac:dyDescent="0.25">
      <c r="A460" s="1256"/>
      <c r="B460" s="46"/>
      <c r="C460" s="46"/>
      <c r="D460" s="46"/>
      <c r="E460" s="46"/>
      <c r="F460" s="46"/>
    </row>
    <row r="461" spans="1:6" s="73" customFormat="1" ht="15" customHeight="1" x14ac:dyDescent="0.25">
      <c r="A461" s="1256"/>
      <c r="B461" s="46"/>
      <c r="C461" s="46"/>
      <c r="D461" s="46"/>
      <c r="E461" s="46"/>
      <c r="F461" s="46"/>
    </row>
    <row r="462" spans="1:6" s="73" customFormat="1" ht="15" customHeight="1" x14ac:dyDescent="0.25">
      <c r="A462" s="1256"/>
      <c r="B462" s="46"/>
      <c r="C462" s="46"/>
      <c r="D462" s="46"/>
      <c r="E462" s="46"/>
      <c r="F462" s="46"/>
    </row>
    <row r="463" spans="1:6" s="73" customFormat="1" ht="15" customHeight="1" x14ac:dyDescent="0.25">
      <c r="A463" s="1256"/>
      <c r="B463" s="46"/>
      <c r="C463" s="46"/>
      <c r="D463" s="46"/>
      <c r="E463" s="46"/>
      <c r="F463" s="46"/>
    </row>
    <row r="464" spans="1:6" s="73" customFormat="1" ht="15" customHeight="1" x14ac:dyDescent="0.25">
      <c r="A464" s="1256"/>
      <c r="B464" s="46"/>
      <c r="C464" s="46"/>
      <c r="D464" s="46"/>
      <c r="E464" s="46"/>
      <c r="F464" s="46"/>
    </row>
    <row r="465" spans="1:6" s="73" customFormat="1" ht="15" customHeight="1" x14ac:dyDescent="0.25">
      <c r="A465" s="1256"/>
      <c r="B465" s="46"/>
      <c r="C465" s="46"/>
      <c r="D465" s="46"/>
      <c r="E465" s="46"/>
      <c r="F465" s="46"/>
    </row>
    <row r="466" spans="1:6" s="73" customFormat="1" ht="15" customHeight="1" x14ac:dyDescent="0.25">
      <c r="A466" s="1256"/>
      <c r="B466" s="46"/>
      <c r="C466" s="46"/>
      <c r="D466" s="46"/>
      <c r="E466" s="46"/>
      <c r="F466" s="46"/>
    </row>
    <row r="467" spans="1:6" s="73" customFormat="1" ht="15" customHeight="1" x14ac:dyDescent="0.25">
      <c r="A467" s="1256"/>
      <c r="B467" s="46"/>
      <c r="C467" s="46"/>
      <c r="D467" s="46"/>
      <c r="E467" s="46"/>
      <c r="F467" s="46"/>
    </row>
    <row r="468" spans="1:6" s="73" customFormat="1" ht="15" customHeight="1" x14ac:dyDescent="0.25">
      <c r="A468" s="1256"/>
      <c r="B468" s="46"/>
      <c r="C468" s="46"/>
      <c r="D468" s="46"/>
      <c r="E468" s="46"/>
      <c r="F468" s="46"/>
    </row>
    <row r="469" spans="1:6" s="73" customFormat="1" ht="15" customHeight="1" x14ac:dyDescent="0.25">
      <c r="A469" s="1256"/>
      <c r="B469" s="46"/>
      <c r="C469" s="46"/>
      <c r="D469" s="46"/>
      <c r="E469" s="46"/>
      <c r="F469" s="46"/>
    </row>
    <row r="470" spans="1:6" s="73" customFormat="1" ht="15" customHeight="1" x14ac:dyDescent="0.25">
      <c r="A470" s="1256"/>
      <c r="B470" s="46"/>
      <c r="C470" s="46"/>
      <c r="D470" s="46"/>
      <c r="E470" s="46"/>
      <c r="F470" s="46"/>
    </row>
    <row r="471" spans="1:6" s="73" customFormat="1" ht="15" customHeight="1" x14ac:dyDescent="0.25">
      <c r="A471" s="1256"/>
      <c r="B471" s="46"/>
      <c r="C471" s="46"/>
      <c r="D471" s="46"/>
      <c r="E471" s="46"/>
      <c r="F471" s="46"/>
    </row>
    <row r="472" spans="1:6" s="73" customFormat="1" ht="15" customHeight="1" x14ac:dyDescent="0.25">
      <c r="A472" s="1256"/>
      <c r="B472" s="46"/>
      <c r="C472" s="46"/>
      <c r="D472" s="46"/>
      <c r="E472" s="46"/>
      <c r="F472" s="46"/>
    </row>
    <row r="473" spans="1:6" s="73" customFormat="1" ht="15" customHeight="1" x14ac:dyDescent="0.25">
      <c r="A473" s="1256"/>
      <c r="B473" s="46"/>
      <c r="C473" s="46"/>
      <c r="D473" s="46"/>
      <c r="E473" s="46"/>
      <c r="F473" s="46"/>
    </row>
    <row r="474" spans="1:6" s="73" customFormat="1" ht="15" customHeight="1" x14ac:dyDescent="0.25">
      <c r="A474" s="1256"/>
      <c r="B474" s="46"/>
      <c r="C474" s="46"/>
      <c r="D474" s="46"/>
      <c r="E474" s="46"/>
      <c r="F474" s="46"/>
    </row>
    <row r="475" spans="1:6" s="73" customFormat="1" ht="15" customHeight="1" x14ac:dyDescent="0.25">
      <c r="A475" s="1256"/>
      <c r="B475" s="46"/>
      <c r="C475" s="46"/>
      <c r="D475" s="46"/>
      <c r="E475" s="46"/>
      <c r="F475" s="46"/>
    </row>
    <row r="476" spans="1:6" s="73" customFormat="1" ht="15" customHeight="1" x14ac:dyDescent="0.25">
      <c r="A476" s="1256"/>
      <c r="B476" s="46"/>
      <c r="C476" s="46"/>
      <c r="D476" s="46"/>
      <c r="E476" s="46"/>
      <c r="F476" s="46"/>
    </row>
    <row r="477" spans="1:6" s="73" customFormat="1" ht="15" customHeight="1" x14ac:dyDescent="0.25">
      <c r="A477" s="1256"/>
      <c r="B477" s="46"/>
      <c r="C477" s="46"/>
      <c r="D477" s="46"/>
      <c r="E477" s="46"/>
      <c r="F477" s="46"/>
    </row>
    <row r="478" spans="1:6" s="73" customFormat="1" ht="15" customHeight="1" x14ac:dyDescent="0.25">
      <c r="A478" s="1256"/>
      <c r="B478" s="46"/>
      <c r="C478" s="46"/>
      <c r="D478" s="46"/>
      <c r="E478" s="46"/>
      <c r="F478" s="46"/>
    </row>
    <row r="479" spans="1:6" s="73" customFormat="1" ht="15" customHeight="1" x14ac:dyDescent="0.25">
      <c r="A479" s="1256"/>
      <c r="B479" s="46"/>
      <c r="C479" s="46"/>
      <c r="D479" s="46"/>
      <c r="E479" s="46"/>
      <c r="F479" s="46"/>
    </row>
    <row r="480" spans="1:6" s="73" customFormat="1" ht="15" customHeight="1" x14ac:dyDescent="0.25">
      <c r="A480" s="1256"/>
      <c r="B480" s="46"/>
      <c r="C480" s="46"/>
      <c r="D480" s="46"/>
      <c r="E480" s="46"/>
      <c r="F480" s="46"/>
    </row>
    <row r="481" spans="1:6" s="73" customFormat="1" ht="15" customHeight="1" x14ac:dyDescent="0.25">
      <c r="A481" s="1256"/>
      <c r="B481" s="46"/>
      <c r="C481" s="46"/>
      <c r="D481" s="46"/>
      <c r="E481" s="46"/>
      <c r="F481" s="46"/>
    </row>
    <row r="482" spans="1:6" s="73" customFormat="1" ht="15" customHeight="1" x14ac:dyDescent="0.25">
      <c r="A482" s="1256"/>
      <c r="B482" s="46"/>
      <c r="C482" s="46"/>
      <c r="D482" s="46"/>
      <c r="E482" s="46"/>
      <c r="F482" s="46"/>
    </row>
    <row r="483" spans="1:6" s="73" customFormat="1" ht="15" customHeight="1" x14ac:dyDescent="0.25">
      <c r="A483" s="1256"/>
      <c r="B483" s="46"/>
      <c r="C483" s="46"/>
      <c r="D483" s="46"/>
      <c r="E483" s="46"/>
      <c r="F483" s="46"/>
    </row>
    <row r="484" spans="1:6" s="73" customFormat="1" ht="15" customHeight="1" x14ac:dyDescent="0.25">
      <c r="A484" s="1256"/>
      <c r="B484" s="46"/>
      <c r="C484" s="46"/>
      <c r="D484" s="46"/>
      <c r="E484" s="46"/>
      <c r="F484" s="46"/>
    </row>
    <row r="485" spans="1:6" s="73" customFormat="1" ht="15" customHeight="1" x14ac:dyDescent="0.25">
      <c r="A485" s="1256"/>
      <c r="B485" s="46"/>
      <c r="C485" s="46"/>
      <c r="D485" s="46"/>
      <c r="E485" s="46"/>
      <c r="F485" s="46"/>
    </row>
    <row r="486" spans="1:6" s="73" customFormat="1" ht="15" customHeight="1" x14ac:dyDescent="0.25">
      <c r="A486" s="1256"/>
      <c r="B486" s="46"/>
      <c r="C486" s="46"/>
      <c r="D486" s="46"/>
      <c r="E486" s="46"/>
      <c r="F486" s="46"/>
    </row>
    <row r="487" spans="1:6" s="73" customFormat="1" ht="15" customHeight="1" x14ac:dyDescent="0.25">
      <c r="A487" s="1256"/>
      <c r="B487" s="46"/>
      <c r="C487" s="46"/>
      <c r="D487" s="46"/>
      <c r="E487" s="46"/>
      <c r="F487" s="46"/>
    </row>
    <row r="488" spans="1:6" s="73" customFormat="1" ht="15" customHeight="1" x14ac:dyDescent="0.25">
      <c r="A488" s="1256"/>
      <c r="B488" s="46"/>
      <c r="C488" s="46"/>
      <c r="D488" s="46"/>
      <c r="E488" s="46"/>
      <c r="F488" s="46"/>
    </row>
    <row r="489" spans="1:6" s="73" customFormat="1" ht="15" customHeight="1" x14ac:dyDescent="0.25">
      <c r="A489" s="1256"/>
      <c r="B489" s="46"/>
      <c r="C489" s="46"/>
      <c r="D489" s="46"/>
      <c r="E489" s="46"/>
      <c r="F489" s="46"/>
    </row>
    <row r="490" spans="1:6" s="73" customFormat="1" ht="15" customHeight="1" x14ac:dyDescent="0.25">
      <c r="A490" s="1256"/>
      <c r="B490" s="46"/>
      <c r="C490" s="46"/>
      <c r="D490" s="46"/>
      <c r="E490" s="46"/>
      <c r="F490" s="46"/>
    </row>
    <row r="491" spans="1:6" s="73" customFormat="1" ht="15" customHeight="1" x14ac:dyDescent="0.25">
      <c r="A491" s="1256"/>
      <c r="B491" s="46"/>
      <c r="C491" s="46"/>
      <c r="D491" s="46"/>
      <c r="E491" s="46"/>
      <c r="F491" s="46"/>
    </row>
    <row r="492" spans="1:6" s="73" customFormat="1" ht="15" customHeight="1" x14ac:dyDescent="0.25">
      <c r="A492" s="1256"/>
      <c r="B492" s="46"/>
      <c r="C492" s="46"/>
      <c r="D492" s="46"/>
      <c r="E492" s="46"/>
      <c r="F492" s="46"/>
    </row>
    <row r="493" spans="1:6" s="73" customFormat="1" ht="15" customHeight="1" x14ac:dyDescent="0.25">
      <c r="A493" s="1256"/>
      <c r="B493" s="46"/>
      <c r="C493" s="46"/>
      <c r="D493" s="46"/>
      <c r="E493" s="46"/>
      <c r="F493" s="46"/>
    </row>
    <row r="494" spans="1:6" s="73" customFormat="1" ht="15" customHeight="1" x14ac:dyDescent="0.25">
      <c r="A494" s="1256"/>
      <c r="B494" s="46"/>
      <c r="C494" s="46"/>
      <c r="D494" s="46"/>
      <c r="E494" s="46"/>
      <c r="F494" s="46"/>
    </row>
    <row r="495" spans="1:6" s="73" customFormat="1" ht="15" customHeight="1" x14ac:dyDescent="0.25">
      <c r="A495" s="1256"/>
      <c r="B495" s="46"/>
      <c r="C495" s="46"/>
      <c r="D495" s="46"/>
      <c r="E495" s="46"/>
      <c r="F495" s="46"/>
    </row>
    <row r="496" spans="1:6" s="73" customFormat="1" ht="15" customHeight="1" x14ac:dyDescent="0.25">
      <c r="A496" s="1256"/>
      <c r="B496" s="46"/>
      <c r="C496" s="46"/>
      <c r="D496" s="46"/>
      <c r="E496" s="46"/>
      <c r="F496" s="46"/>
    </row>
    <row r="497" spans="1:6" s="73" customFormat="1" ht="15" customHeight="1" x14ac:dyDescent="0.25">
      <c r="A497" s="1256"/>
      <c r="B497" s="46"/>
      <c r="C497" s="46"/>
      <c r="D497" s="46"/>
      <c r="E497" s="46"/>
      <c r="F497" s="46"/>
    </row>
    <row r="498" spans="1:6" s="73" customFormat="1" ht="15" customHeight="1" x14ac:dyDescent="0.25">
      <c r="A498" s="1256"/>
      <c r="B498" s="46"/>
      <c r="C498" s="46"/>
      <c r="D498" s="46"/>
      <c r="E498" s="46"/>
      <c r="F498" s="46"/>
    </row>
    <row r="499" spans="1:6" s="73" customFormat="1" ht="15" customHeight="1" x14ac:dyDescent="0.25">
      <c r="A499" s="1256"/>
      <c r="B499" s="46"/>
      <c r="C499" s="46"/>
      <c r="D499" s="46"/>
      <c r="E499" s="46"/>
      <c r="F499" s="46"/>
    </row>
    <row r="500" spans="1:6" s="73" customFormat="1" ht="15" customHeight="1" x14ac:dyDescent="0.25">
      <c r="A500" s="1256"/>
      <c r="B500" s="46"/>
      <c r="C500" s="46"/>
      <c r="D500" s="46"/>
      <c r="E500" s="46"/>
      <c r="F500" s="46"/>
    </row>
    <row r="501" spans="1:6" s="73" customFormat="1" ht="15" customHeight="1" x14ac:dyDescent="0.25">
      <c r="A501" s="1256"/>
      <c r="B501" s="46"/>
      <c r="C501" s="46"/>
      <c r="D501" s="46"/>
      <c r="E501" s="46"/>
      <c r="F501" s="46"/>
    </row>
    <row r="502" spans="1:6" s="73" customFormat="1" ht="15" customHeight="1" x14ac:dyDescent="0.25">
      <c r="A502" s="1256"/>
      <c r="B502" s="46"/>
      <c r="C502" s="46"/>
      <c r="D502" s="46"/>
      <c r="E502" s="46"/>
      <c r="F502" s="46"/>
    </row>
    <row r="503" spans="1:6" s="73" customFormat="1" ht="15" customHeight="1" x14ac:dyDescent="0.25">
      <c r="A503" s="1256"/>
      <c r="B503" s="46"/>
      <c r="C503" s="46"/>
      <c r="D503" s="46"/>
      <c r="E503" s="46"/>
      <c r="F503" s="46"/>
    </row>
    <row r="504" spans="1:6" s="73" customFormat="1" ht="15" customHeight="1" x14ac:dyDescent="0.25">
      <c r="A504" s="1256"/>
      <c r="B504" s="46"/>
      <c r="C504" s="46"/>
      <c r="D504" s="46"/>
      <c r="E504" s="46"/>
      <c r="F504" s="46"/>
    </row>
    <row r="505" spans="1:6" s="73" customFormat="1" ht="15" customHeight="1" x14ac:dyDescent="0.25">
      <c r="A505" s="1256"/>
      <c r="B505" s="46"/>
      <c r="C505" s="46"/>
      <c r="D505" s="46"/>
      <c r="E505" s="46"/>
      <c r="F505" s="46"/>
    </row>
    <row r="506" spans="1:6" s="73" customFormat="1" ht="15" customHeight="1" x14ac:dyDescent="0.25">
      <c r="A506" s="1256"/>
      <c r="B506" s="46"/>
      <c r="C506" s="46"/>
      <c r="D506" s="46"/>
      <c r="E506" s="46"/>
      <c r="F506" s="46"/>
    </row>
    <row r="507" spans="1:6" s="73" customFormat="1" ht="15" customHeight="1" x14ac:dyDescent="0.25">
      <c r="A507" s="1256"/>
      <c r="B507" s="46"/>
      <c r="C507" s="46"/>
      <c r="D507" s="46"/>
      <c r="E507" s="46"/>
      <c r="F507" s="46"/>
    </row>
    <row r="508" spans="1:6" s="73" customFormat="1" ht="15" customHeight="1" x14ac:dyDescent="0.25">
      <c r="A508" s="1256"/>
      <c r="B508" s="46"/>
      <c r="C508" s="46"/>
      <c r="D508" s="46"/>
      <c r="E508" s="46"/>
      <c r="F508" s="46"/>
    </row>
    <row r="509" spans="1:6" s="73" customFormat="1" ht="15" customHeight="1" x14ac:dyDescent="0.25">
      <c r="A509" s="1256"/>
      <c r="B509" s="46"/>
      <c r="C509" s="46"/>
      <c r="D509" s="46"/>
      <c r="E509" s="46"/>
      <c r="F509" s="46"/>
    </row>
    <row r="510" spans="1:6" s="73" customFormat="1" ht="15" customHeight="1" x14ac:dyDescent="0.25">
      <c r="A510" s="1256"/>
      <c r="B510" s="46"/>
      <c r="C510" s="46"/>
      <c r="D510" s="46"/>
      <c r="E510" s="46"/>
      <c r="F510" s="46"/>
    </row>
    <row r="511" spans="1:6" s="73" customFormat="1" ht="15" customHeight="1" x14ac:dyDescent="0.25">
      <c r="A511" s="1256"/>
      <c r="B511" s="46"/>
      <c r="C511" s="46"/>
      <c r="D511" s="46"/>
      <c r="E511" s="46"/>
      <c r="F511" s="46"/>
    </row>
    <row r="512" spans="1:6" s="73" customFormat="1" ht="15" customHeight="1" x14ac:dyDescent="0.25">
      <c r="A512" s="1256"/>
      <c r="B512" s="46"/>
      <c r="C512" s="46"/>
      <c r="D512" s="46"/>
      <c r="E512" s="46"/>
      <c r="F512" s="46"/>
    </row>
    <row r="513" spans="1:6" s="73" customFormat="1" ht="15" customHeight="1" x14ac:dyDescent="0.25">
      <c r="A513" s="1256"/>
      <c r="B513" s="46"/>
      <c r="C513" s="46"/>
      <c r="D513" s="46"/>
      <c r="E513" s="46"/>
      <c r="F513" s="46"/>
    </row>
    <row r="514" spans="1:6" s="73" customFormat="1" ht="15" customHeight="1" x14ac:dyDescent="0.25">
      <c r="A514" s="1256"/>
      <c r="B514" s="46"/>
      <c r="C514" s="46"/>
      <c r="D514" s="46"/>
      <c r="E514" s="46"/>
      <c r="F514" s="46"/>
    </row>
    <row r="515" spans="1:6" s="73" customFormat="1" ht="15" customHeight="1" x14ac:dyDescent="0.25">
      <c r="A515" s="1256"/>
      <c r="B515" s="46"/>
      <c r="C515" s="46"/>
      <c r="D515" s="46"/>
      <c r="E515" s="46"/>
      <c r="F515" s="46"/>
    </row>
    <row r="516" spans="1:6" s="73" customFormat="1" ht="15" customHeight="1" x14ac:dyDescent="0.25">
      <c r="A516" s="1256"/>
      <c r="B516" s="46"/>
      <c r="C516" s="46"/>
      <c r="D516" s="46"/>
      <c r="E516" s="46"/>
      <c r="F516" s="46"/>
    </row>
    <row r="517" spans="1:6" s="73" customFormat="1" ht="15" customHeight="1" x14ac:dyDescent="0.25">
      <c r="A517" s="1256"/>
      <c r="B517" s="46"/>
      <c r="C517" s="46"/>
      <c r="D517" s="46"/>
      <c r="E517" s="46"/>
      <c r="F517" s="46"/>
    </row>
    <row r="518" spans="1:6" s="73" customFormat="1" ht="15" customHeight="1" x14ac:dyDescent="0.25">
      <c r="A518" s="1256"/>
      <c r="B518" s="46"/>
      <c r="C518" s="46"/>
      <c r="D518" s="46"/>
      <c r="E518" s="46"/>
      <c r="F518" s="46"/>
    </row>
    <row r="519" spans="1:6" s="73" customFormat="1" ht="15" customHeight="1" x14ac:dyDescent="0.25">
      <c r="A519" s="1256"/>
      <c r="B519" s="46"/>
      <c r="C519" s="46"/>
      <c r="D519" s="46"/>
      <c r="E519" s="46"/>
      <c r="F519" s="46"/>
    </row>
    <row r="520" spans="1:6" s="73" customFormat="1" ht="15" customHeight="1" x14ac:dyDescent="0.25">
      <c r="A520" s="1256"/>
      <c r="B520" s="46"/>
      <c r="C520" s="46"/>
      <c r="D520" s="46"/>
      <c r="E520" s="46"/>
      <c r="F520" s="46"/>
    </row>
    <row r="521" spans="1:6" s="73" customFormat="1" ht="15" customHeight="1" x14ac:dyDescent="0.25">
      <c r="A521" s="1256"/>
      <c r="B521" s="46"/>
      <c r="C521" s="46"/>
      <c r="D521" s="46"/>
      <c r="E521" s="46"/>
      <c r="F521" s="46"/>
    </row>
    <row r="522" spans="1:6" s="73" customFormat="1" ht="15" customHeight="1" x14ac:dyDescent="0.25">
      <c r="A522" s="1256"/>
      <c r="B522" s="46"/>
      <c r="C522" s="46"/>
      <c r="D522" s="46"/>
      <c r="E522" s="46"/>
      <c r="F522" s="46"/>
    </row>
    <row r="523" spans="1:6" s="73" customFormat="1" ht="15" customHeight="1" x14ac:dyDescent="0.25">
      <c r="A523" s="1256"/>
      <c r="B523" s="46"/>
      <c r="C523" s="46"/>
      <c r="D523" s="46"/>
      <c r="E523" s="46"/>
      <c r="F523" s="46"/>
    </row>
    <row r="524" spans="1:6" s="73" customFormat="1" ht="15" customHeight="1" x14ac:dyDescent="0.25">
      <c r="A524" s="1256"/>
      <c r="B524" s="46"/>
      <c r="C524" s="46"/>
      <c r="D524" s="46"/>
      <c r="E524" s="46"/>
      <c r="F524" s="46"/>
    </row>
    <row r="525" spans="1:6" s="73" customFormat="1" ht="15" customHeight="1" x14ac:dyDescent="0.25">
      <c r="A525" s="1256"/>
      <c r="B525" s="46"/>
      <c r="C525" s="46"/>
      <c r="D525" s="46"/>
      <c r="E525" s="46"/>
      <c r="F525" s="46"/>
    </row>
    <row r="526" spans="1:6" s="73" customFormat="1" ht="15" customHeight="1" x14ac:dyDescent="0.25">
      <c r="A526" s="1256"/>
      <c r="B526" s="46"/>
      <c r="C526" s="46"/>
      <c r="D526" s="46"/>
      <c r="E526" s="46"/>
      <c r="F526" s="46"/>
    </row>
    <row r="527" spans="1:6" s="73" customFormat="1" ht="15" customHeight="1" x14ac:dyDescent="0.25">
      <c r="A527" s="1256"/>
      <c r="B527" s="46"/>
      <c r="C527" s="46"/>
      <c r="D527" s="46"/>
      <c r="E527" s="46"/>
      <c r="F527" s="46"/>
    </row>
    <row r="528" spans="1:6" s="73" customFormat="1" ht="15" customHeight="1" x14ac:dyDescent="0.25">
      <c r="A528" s="1256"/>
      <c r="B528" s="46"/>
      <c r="C528" s="46"/>
      <c r="D528" s="46"/>
      <c r="E528" s="46"/>
      <c r="F528" s="46"/>
    </row>
    <row r="529" spans="1:6" s="73" customFormat="1" ht="15" customHeight="1" x14ac:dyDescent="0.25">
      <c r="A529" s="1256"/>
      <c r="B529" s="46"/>
      <c r="C529" s="46"/>
      <c r="D529" s="46"/>
      <c r="E529" s="46"/>
      <c r="F529" s="46"/>
    </row>
    <row r="530" spans="1:6" s="73" customFormat="1" ht="15" customHeight="1" x14ac:dyDescent="0.25">
      <c r="A530" s="1256"/>
      <c r="B530" s="46"/>
      <c r="C530" s="46"/>
      <c r="D530" s="46"/>
      <c r="E530" s="46"/>
      <c r="F530" s="46"/>
    </row>
    <row r="531" spans="1:6" s="73" customFormat="1" ht="15" customHeight="1" x14ac:dyDescent="0.25">
      <c r="A531" s="1256"/>
      <c r="B531" s="46"/>
      <c r="C531" s="46"/>
      <c r="D531" s="46"/>
      <c r="E531" s="46"/>
      <c r="F531" s="46"/>
    </row>
    <row r="532" spans="1:6" s="73" customFormat="1" ht="15" customHeight="1" x14ac:dyDescent="0.25">
      <c r="A532" s="1256"/>
      <c r="B532" s="46"/>
      <c r="C532" s="46"/>
      <c r="D532" s="46"/>
      <c r="E532" s="46"/>
      <c r="F532" s="46"/>
    </row>
    <row r="533" spans="1:6" s="73" customFormat="1" ht="15" customHeight="1" x14ac:dyDescent="0.25">
      <c r="A533" s="1256"/>
      <c r="B533" s="46"/>
      <c r="C533" s="46"/>
      <c r="D533" s="46"/>
      <c r="E533" s="46"/>
      <c r="F533" s="46"/>
    </row>
    <row r="534" spans="1:6" s="73" customFormat="1" ht="15" customHeight="1" x14ac:dyDescent="0.25">
      <c r="A534" s="1256"/>
      <c r="B534" s="46"/>
      <c r="C534" s="46"/>
      <c r="D534" s="46"/>
      <c r="E534" s="46"/>
      <c r="F534" s="46"/>
    </row>
    <row r="535" spans="1:6" s="73" customFormat="1" ht="15" customHeight="1" x14ac:dyDescent="0.25">
      <c r="A535" s="1256"/>
      <c r="B535" s="46"/>
      <c r="C535" s="46"/>
      <c r="D535" s="46"/>
      <c r="E535" s="46"/>
      <c r="F535" s="46"/>
    </row>
    <row r="536" spans="1:6" s="73" customFormat="1" ht="15" customHeight="1" x14ac:dyDescent="0.25">
      <c r="A536" s="1256"/>
      <c r="B536" s="46"/>
      <c r="C536" s="46"/>
      <c r="D536" s="46"/>
      <c r="E536" s="46"/>
      <c r="F536" s="46"/>
    </row>
    <row r="537" spans="1:6" s="73" customFormat="1" ht="15" customHeight="1" x14ac:dyDescent="0.25">
      <c r="A537" s="1256"/>
      <c r="B537" s="46"/>
      <c r="C537" s="46"/>
      <c r="D537" s="46"/>
      <c r="E537" s="46"/>
      <c r="F537" s="46"/>
    </row>
    <row r="538" spans="1:6" s="73" customFormat="1" ht="15" customHeight="1" x14ac:dyDescent="0.25">
      <c r="A538" s="1256"/>
      <c r="B538" s="46"/>
      <c r="C538" s="46"/>
      <c r="D538" s="46"/>
      <c r="E538" s="46"/>
      <c r="F538" s="46"/>
    </row>
    <row r="539" spans="1:6" s="73" customFormat="1" ht="15" customHeight="1" x14ac:dyDescent="0.25">
      <c r="A539" s="1256"/>
      <c r="B539" s="46"/>
      <c r="C539" s="46"/>
      <c r="D539" s="46"/>
      <c r="E539" s="46"/>
      <c r="F539" s="46"/>
    </row>
    <row r="540" spans="1:6" s="73" customFormat="1" ht="15" customHeight="1" x14ac:dyDescent="0.25">
      <c r="A540" s="1256"/>
      <c r="B540" s="46"/>
      <c r="C540" s="46"/>
      <c r="D540" s="46"/>
      <c r="E540" s="46"/>
      <c r="F540" s="46"/>
    </row>
    <row r="541" spans="1:6" s="73" customFormat="1" ht="15" customHeight="1" x14ac:dyDescent="0.25">
      <c r="A541" s="1256"/>
      <c r="B541" s="46"/>
      <c r="C541" s="46"/>
      <c r="D541" s="46"/>
      <c r="E541" s="46"/>
      <c r="F541" s="46"/>
    </row>
    <row r="542" spans="1:6" s="73" customFormat="1" ht="15" customHeight="1" x14ac:dyDescent="0.25">
      <c r="A542" s="1256"/>
      <c r="B542" s="46"/>
      <c r="C542" s="46"/>
      <c r="D542" s="46"/>
      <c r="E542" s="46"/>
      <c r="F542" s="46"/>
    </row>
    <row r="543" spans="1:6" s="73" customFormat="1" ht="15" customHeight="1" x14ac:dyDescent="0.25">
      <c r="A543" s="1256"/>
      <c r="B543" s="46"/>
      <c r="C543" s="46"/>
      <c r="D543" s="46"/>
      <c r="E543" s="46"/>
      <c r="F543" s="46"/>
    </row>
    <row r="544" spans="1:6" s="73" customFormat="1" ht="15" customHeight="1" x14ac:dyDescent="0.25">
      <c r="A544" s="1256"/>
      <c r="B544" s="46"/>
      <c r="C544" s="46"/>
      <c r="D544" s="46"/>
      <c r="E544" s="46"/>
      <c r="F544" s="46"/>
    </row>
    <row r="545" spans="1:6" s="73" customFormat="1" ht="15" customHeight="1" x14ac:dyDescent="0.25">
      <c r="A545" s="1256"/>
      <c r="B545" s="46"/>
      <c r="C545" s="46"/>
      <c r="D545" s="46"/>
      <c r="E545" s="46"/>
      <c r="F545" s="46"/>
    </row>
    <row r="546" spans="1:6" s="73" customFormat="1" ht="15" customHeight="1" x14ac:dyDescent="0.25">
      <c r="A546" s="1256"/>
      <c r="B546" s="46"/>
      <c r="C546" s="46"/>
      <c r="D546" s="46"/>
      <c r="E546" s="46"/>
      <c r="F546" s="46"/>
    </row>
    <row r="547" spans="1:6" s="73" customFormat="1" ht="15" customHeight="1" x14ac:dyDescent="0.25">
      <c r="A547" s="1256"/>
      <c r="B547" s="46"/>
      <c r="C547" s="46"/>
      <c r="D547" s="46"/>
      <c r="E547" s="46"/>
      <c r="F547" s="46"/>
    </row>
    <row r="548" spans="1:6" s="73" customFormat="1" ht="15" customHeight="1" x14ac:dyDescent="0.25">
      <c r="A548" s="1256"/>
      <c r="B548" s="46"/>
      <c r="C548" s="46"/>
      <c r="D548" s="46"/>
      <c r="E548" s="46"/>
      <c r="F548" s="46"/>
    </row>
    <row r="549" spans="1:6" s="73" customFormat="1" ht="15" customHeight="1" x14ac:dyDescent="0.25">
      <c r="A549" s="1256"/>
      <c r="B549" s="46"/>
      <c r="C549" s="46"/>
      <c r="D549" s="46"/>
      <c r="E549" s="46"/>
      <c r="F549" s="46"/>
    </row>
    <row r="550" spans="1:6" s="73" customFormat="1" ht="15" customHeight="1" x14ac:dyDescent="0.25">
      <c r="A550" s="1256"/>
      <c r="B550" s="46"/>
      <c r="C550" s="46"/>
      <c r="D550" s="46"/>
      <c r="E550" s="46"/>
      <c r="F550" s="46"/>
    </row>
    <row r="551" spans="1:6" s="73" customFormat="1" ht="15" customHeight="1" x14ac:dyDescent="0.25">
      <c r="A551" s="1256"/>
      <c r="B551" s="46"/>
      <c r="C551" s="46"/>
      <c r="D551" s="46"/>
      <c r="E551" s="46"/>
      <c r="F551" s="46"/>
    </row>
    <row r="552" spans="1:6" s="73" customFormat="1" ht="15" customHeight="1" x14ac:dyDescent="0.25">
      <c r="A552" s="1256"/>
      <c r="B552" s="46"/>
      <c r="C552" s="46"/>
      <c r="D552" s="46"/>
      <c r="E552" s="46"/>
      <c r="F552" s="46"/>
    </row>
    <row r="553" spans="1:6" s="73" customFormat="1" ht="15" customHeight="1" x14ac:dyDescent="0.25">
      <c r="A553" s="1256"/>
      <c r="B553" s="46"/>
      <c r="C553" s="46"/>
      <c r="D553" s="46"/>
      <c r="E553" s="46"/>
      <c r="F553" s="46"/>
    </row>
    <row r="554" spans="1:6" s="73" customFormat="1" ht="15" customHeight="1" x14ac:dyDescent="0.25">
      <c r="A554" s="1256"/>
      <c r="B554" s="46"/>
      <c r="C554" s="46"/>
      <c r="D554" s="46"/>
      <c r="E554" s="46"/>
      <c r="F554" s="46"/>
    </row>
    <row r="555" spans="1:6" s="73" customFormat="1" ht="15" customHeight="1" x14ac:dyDescent="0.25">
      <c r="A555" s="1256"/>
      <c r="B555" s="46"/>
      <c r="C555" s="46"/>
      <c r="D555" s="46"/>
      <c r="E555" s="46"/>
      <c r="F555" s="46"/>
    </row>
    <row r="556" spans="1:6" s="73" customFormat="1" ht="15" customHeight="1" x14ac:dyDescent="0.25">
      <c r="A556" s="1256"/>
      <c r="B556" s="46"/>
      <c r="C556" s="46"/>
      <c r="D556" s="46"/>
      <c r="E556" s="46"/>
      <c r="F556" s="46"/>
    </row>
    <row r="557" spans="1:6" s="73" customFormat="1" ht="15" customHeight="1" x14ac:dyDescent="0.25">
      <c r="A557" s="1256"/>
      <c r="B557" s="46"/>
      <c r="C557" s="46"/>
      <c r="D557" s="46"/>
      <c r="E557" s="46"/>
      <c r="F557" s="46"/>
    </row>
    <row r="558" spans="1:6" s="73" customFormat="1" ht="15" customHeight="1" x14ac:dyDescent="0.25">
      <c r="A558" s="1256"/>
      <c r="B558" s="46"/>
      <c r="C558" s="46"/>
      <c r="D558" s="46"/>
      <c r="E558" s="46"/>
      <c r="F558" s="46"/>
    </row>
    <row r="559" spans="1:6" s="73" customFormat="1" ht="15" customHeight="1" x14ac:dyDescent="0.25">
      <c r="A559" s="1256"/>
      <c r="B559" s="46"/>
      <c r="C559" s="46"/>
      <c r="D559" s="46"/>
      <c r="E559" s="46"/>
      <c r="F559" s="46"/>
    </row>
    <row r="560" spans="1:6" s="73" customFormat="1" ht="15" customHeight="1" x14ac:dyDescent="0.25">
      <c r="A560" s="1256"/>
      <c r="B560" s="46"/>
      <c r="C560" s="46"/>
      <c r="D560" s="46"/>
      <c r="E560" s="46"/>
      <c r="F560" s="46"/>
    </row>
    <row r="561" spans="1:6" s="73" customFormat="1" ht="15" customHeight="1" x14ac:dyDescent="0.25">
      <c r="A561" s="1256"/>
      <c r="B561" s="46"/>
      <c r="C561" s="46"/>
      <c r="D561" s="46"/>
      <c r="E561" s="46"/>
      <c r="F561" s="46"/>
    </row>
    <row r="562" spans="1:6" s="73" customFormat="1" ht="15" customHeight="1" x14ac:dyDescent="0.25">
      <c r="A562" s="1256"/>
      <c r="B562" s="46"/>
      <c r="C562" s="46"/>
      <c r="D562" s="46"/>
      <c r="E562" s="46"/>
      <c r="F562" s="46"/>
    </row>
    <row r="563" spans="1:6" s="73" customFormat="1" ht="15" customHeight="1" x14ac:dyDescent="0.25">
      <c r="A563" s="1256"/>
      <c r="B563" s="46"/>
      <c r="C563" s="46"/>
      <c r="D563" s="46"/>
      <c r="E563" s="46"/>
      <c r="F563" s="46"/>
    </row>
    <row r="564" spans="1:6" s="73" customFormat="1" ht="15" customHeight="1" x14ac:dyDescent="0.25">
      <c r="A564" s="1256"/>
      <c r="B564" s="46"/>
      <c r="C564" s="46"/>
      <c r="D564" s="46"/>
      <c r="E564" s="46"/>
      <c r="F564" s="46"/>
    </row>
    <row r="565" spans="1:6" s="73" customFormat="1" ht="15" customHeight="1" x14ac:dyDescent="0.25">
      <c r="A565" s="1256"/>
      <c r="B565" s="46"/>
      <c r="C565" s="46"/>
      <c r="D565" s="46"/>
      <c r="E565" s="46"/>
      <c r="F565" s="46"/>
    </row>
    <row r="566" spans="1:6" s="73" customFormat="1" ht="15" customHeight="1" x14ac:dyDescent="0.25">
      <c r="A566" s="1256"/>
      <c r="B566" s="46"/>
      <c r="C566" s="46"/>
      <c r="D566" s="46"/>
      <c r="E566" s="46"/>
      <c r="F566" s="46"/>
    </row>
    <row r="567" spans="1:6" s="73" customFormat="1" ht="15" customHeight="1" x14ac:dyDescent="0.25">
      <c r="A567" s="1256"/>
      <c r="B567" s="46"/>
      <c r="C567" s="46"/>
      <c r="D567" s="46"/>
      <c r="E567" s="46"/>
      <c r="F567" s="46"/>
    </row>
    <row r="568" spans="1:6" s="73" customFormat="1" ht="15" customHeight="1" x14ac:dyDescent="0.25">
      <c r="A568" s="1256"/>
      <c r="B568" s="46"/>
      <c r="C568" s="46"/>
      <c r="D568" s="46"/>
      <c r="E568" s="46"/>
      <c r="F568" s="46"/>
    </row>
    <row r="569" spans="1:6" s="73" customFormat="1" ht="15" customHeight="1" x14ac:dyDescent="0.25">
      <c r="A569" s="1256"/>
      <c r="B569" s="46"/>
      <c r="C569" s="46"/>
      <c r="D569" s="46"/>
      <c r="E569" s="46"/>
      <c r="F569" s="46"/>
    </row>
    <row r="570" spans="1:6" s="73" customFormat="1" ht="15" customHeight="1" x14ac:dyDescent="0.25">
      <c r="A570" s="1256"/>
      <c r="B570" s="46"/>
      <c r="C570" s="46"/>
      <c r="D570" s="46"/>
      <c r="E570" s="46"/>
      <c r="F570" s="46"/>
    </row>
    <row r="571" spans="1:6" s="73" customFormat="1" ht="15" customHeight="1" x14ac:dyDescent="0.25">
      <c r="A571" s="1256"/>
      <c r="B571" s="46"/>
      <c r="C571" s="46"/>
      <c r="D571" s="46"/>
      <c r="E571" s="46"/>
      <c r="F571" s="46"/>
    </row>
    <row r="572" spans="1:6" s="73" customFormat="1" ht="15" customHeight="1" x14ac:dyDescent="0.25">
      <c r="A572" s="1256"/>
      <c r="B572" s="46"/>
      <c r="C572" s="46"/>
      <c r="D572" s="46"/>
      <c r="E572" s="46"/>
      <c r="F572" s="46"/>
    </row>
    <row r="573" spans="1:6" s="73" customFormat="1" ht="15" customHeight="1" x14ac:dyDescent="0.25">
      <c r="A573" s="1256"/>
      <c r="B573" s="46"/>
      <c r="C573" s="46"/>
      <c r="D573" s="46"/>
      <c r="E573" s="46"/>
      <c r="F573" s="46"/>
    </row>
    <row r="574" spans="1:6" s="73" customFormat="1" ht="15" customHeight="1" x14ac:dyDescent="0.25">
      <c r="A574" s="1256"/>
      <c r="B574" s="46"/>
      <c r="C574" s="46"/>
      <c r="D574" s="46"/>
      <c r="E574" s="46"/>
      <c r="F574" s="46"/>
    </row>
    <row r="575" spans="1:6" s="73" customFormat="1" ht="15" customHeight="1" x14ac:dyDescent="0.25">
      <c r="A575" s="1256"/>
      <c r="B575" s="46"/>
      <c r="C575" s="46"/>
      <c r="D575" s="46"/>
      <c r="E575" s="46"/>
      <c r="F575" s="46"/>
    </row>
    <row r="576" spans="1:6" s="73" customFormat="1" ht="15" customHeight="1" x14ac:dyDescent="0.25">
      <c r="A576" s="1256"/>
      <c r="B576" s="46"/>
      <c r="C576" s="46"/>
      <c r="D576" s="46"/>
      <c r="E576" s="46"/>
      <c r="F576" s="46"/>
    </row>
    <row r="577" spans="1:6" s="73" customFormat="1" ht="15" customHeight="1" x14ac:dyDescent="0.25">
      <c r="A577" s="1256"/>
      <c r="B577" s="46"/>
      <c r="C577" s="46"/>
      <c r="D577" s="46"/>
      <c r="E577" s="46"/>
      <c r="F577" s="46"/>
    </row>
    <row r="578" spans="1:6" s="73" customFormat="1" ht="15" customHeight="1" x14ac:dyDescent="0.25">
      <c r="A578" s="1256"/>
      <c r="B578" s="46"/>
      <c r="C578" s="46"/>
      <c r="D578" s="46"/>
      <c r="E578" s="46"/>
      <c r="F578" s="46"/>
    </row>
    <row r="579" spans="1:6" s="73" customFormat="1" ht="15" customHeight="1" x14ac:dyDescent="0.25">
      <c r="A579" s="1256"/>
      <c r="B579" s="46"/>
      <c r="C579" s="46"/>
      <c r="D579" s="46"/>
      <c r="E579" s="46"/>
      <c r="F579" s="46"/>
    </row>
    <row r="580" spans="1:6" s="73" customFormat="1" ht="15" customHeight="1" x14ac:dyDescent="0.25">
      <c r="A580" s="1256"/>
      <c r="B580" s="46"/>
      <c r="C580" s="46"/>
      <c r="D580" s="46"/>
      <c r="E580" s="46"/>
      <c r="F580" s="46"/>
    </row>
    <row r="581" spans="1:6" s="73" customFormat="1" ht="15" customHeight="1" x14ac:dyDescent="0.25">
      <c r="A581" s="1256"/>
      <c r="B581" s="46"/>
      <c r="C581" s="46"/>
      <c r="D581" s="46"/>
      <c r="E581" s="46"/>
      <c r="F581" s="46"/>
    </row>
    <row r="582" spans="1:6" s="73" customFormat="1" ht="15" customHeight="1" x14ac:dyDescent="0.25">
      <c r="A582" s="1256"/>
      <c r="B582" s="46"/>
      <c r="C582" s="46"/>
      <c r="D582" s="46"/>
      <c r="E582" s="46"/>
      <c r="F582" s="46"/>
    </row>
    <row r="583" spans="1:6" s="73" customFormat="1" ht="15" customHeight="1" x14ac:dyDescent="0.25">
      <c r="A583" s="1256"/>
      <c r="B583" s="46"/>
      <c r="C583" s="46"/>
      <c r="D583" s="46"/>
      <c r="E583" s="46"/>
      <c r="F583" s="46"/>
    </row>
    <row r="584" spans="1:6" s="73" customFormat="1" ht="15" customHeight="1" x14ac:dyDescent="0.25">
      <c r="A584" s="1256"/>
      <c r="B584" s="46"/>
      <c r="C584" s="46"/>
      <c r="D584" s="46"/>
      <c r="E584" s="46"/>
      <c r="F584" s="46"/>
    </row>
    <row r="585" spans="1:6" s="73" customFormat="1" ht="15" customHeight="1" x14ac:dyDescent="0.25">
      <c r="A585" s="1256"/>
      <c r="B585" s="46"/>
      <c r="C585" s="46"/>
      <c r="D585" s="46"/>
      <c r="E585" s="46"/>
      <c r="F585" s="46"/>
    </row>
    <row r="586" spans="1:6" s="73" customFormat="1" ht="15" customHeight="1" x14ac:dyDescent="0.25">
      <c r="A586" s="1256"/>
      <c r="B586" s="46"/>
      <c r="C586" s="46"/>
      <c r="D586" s="46"/>
      <c r="E586" s="46"/>
      <c r="F586" s="46"/>
    </row>
    <row r="587" spans="1:6" s="73" customFormat="1" ht="15" customHeight="1" x14ac:dyDescent="0.25">
      <c r="A587" s="1256"/>
      <c r="B587" s="46"/>
      <c r="C587" s="46"/>
      <c r="D587" s="46"/>
      <c r="E587" s="46"/>
      <c r="F587" s="46"/>
    </row>
    <row r="588" spans="1:6" s="73" customFormat="1" ht="15" customHeight="1" x14ac:dyDescent="0.25">
      <c r="A588" s="1256"/>
      <c r="B588" s="46"/>
      <c r="C588" s="46"/>
      <c r="D588" s="46"/>
      <c r="E588" s="46"/>
      <c r="F588" s="46"/>
    </row>
    <row r="589" spans="1:6" s="73" customFormat="1" ht="15" customHeight="1" x14ac:dyDescent="0.25">
      <c r="A589" s="1256"/>
      <c r="B589" s="46"/>
      <c r="C589" s="46"/>
      <c r="D589" s="46"/>
      <c r="E589" s="46"/>
      <c r="F589" s="46"/>
    </row>
    <row r="590" spans="1:6" s="73" customFormat="1" ht="15" customHeight="1" x14ac:dyDescent="0.25">
      <c r="A590" s="1256"/>
      <c r="B590" s="46"/>
      <c r="C590" s="46"/>
      <c r="D590" s="46"/>
      <c r="E590" s="46"/>
      <c r="F590" s="46"/>
    </row>
    <row r="591" spans="1:6" s="73" customFormat="1" ht="15" customHeight="1" x14ac:dyDescent="0.25">
      <c r="A591" s="1256"/>
      <c r="B591" s="46"/>
      <c r="C591" s="46"/>
      <c r="D591" s="46"/>
      <c r="E591" s="46"/>
      <c r="F591" s="46"/>
    </row>
    <row r="592" spans="1:6" s="73" customFormat="1" ht="15" customHeight="1" x14ac:dyDescent="0.25">
      <c r="A592" s="1256"/>
      <c r="B592" s="46"/>
      <c r="C592" s="46"/>
      <c r="D592" s="46"/>
      <c r="E592" s="46"/>
      <c r="F592" s="46"/>
    </row>
    <row r="593" spans="1:6" s="73" customFormat="1" ht="15" customHeight="1" x14ac:dyDescent="0.25">
      <c r="A593" s="1256"/>
      <c r="B593" s="46"/>
      <c r="C593" s="46"/>
      <c r="D593" s="46"/>
      <c r="E593" s="46"/>
      <c r="F593" s="46"/>
    </row>
    <row r="594" spans="1:6" s="73" customFormat="1" ht="15" customHeight="1" x14ac:dyDescent="0.25">
      <c r="A594" s="1256"/>
      <c r="B594" s="46"/>
      <c r="C594" s="46"/>
      <c r="D594" s="46"/>
      <c r="E594" s="46"/>
      <c r="F594" s="46"/>
    </row>
    <row r="595" spans="1:6" s="73" customFormat="1" ht="15" customHeight="1" x14ac:dyDescent="0.25">
      <c r="A595" s="1256"/>
      <c r="B595" s="46"/>
      <c r="C595" s="46"/>
      <c r="D595" s="46"/>
      <c r="E595" s="46"/>
      <c r="F595" s="46"/>
    </row>
    <row r="596" spans="1:6" s="73" customFormat="1" ht="15" customHeight="1" x14ac:dyDescent="0.25">
      <c r="A596" s="1256"/>
      <c r="B596" s="46"/>
      <c r="C596" s="46"/>
      <c r="D596" s="46"/>
      <c r="E596" s="46"/>
      <c r="F596" s="46"/>
    </row>
    <row r="597" spans="1:6" s="73" customFormat="1" ht="15" customHeight="1" x14ac:dyDescent="0.25">
      <c r="A597" s="1256"/>
      <c r="B597" s="46"/>
      <c r="C597" s="46"/>
      <c r="D597" s="46"/>
      <c r="E597" s="46"/>
      <c r="F597" s="46"/>
    </row>
    <row r="598" spans="1:6" s="73" customFormat="1" ht="15" customHeight="1" x14ac:dyDescent="0.25">
      <c r="A598" s="1256"/>
      <c r="B598" s="46"/>
      <c r="C598" s="46"/>
      <c r="D598" s="46"/>
      <c r="E598" s="46"/>
      <c r="F598" s="46"/>
    </row>
    <row r="599" spans="1:6" s="73" customFormat="1" ht="15" customHeight="1" x14ac:dyDescent="0.25">
      <c r="A599" s="1256"/>
      <c r="B599" s="46"/>
      <c r="C599" s="46"/>
      <c r="D599" s="46"/>
      <c r="E599" s="46"/>
      <c r="F599" s="46"/>
    </row>
    <row r="600" spans="1:6" s="73" customFormat="1" ht="15" customHeight="1" x14ac:dyDescent="0.25">
      <c r="A600" s="1256"/>
      <c r="B600" s="46"/>
      <c r="C600" s="46"/>
      <c r="D600" s="46"/>
      <c r="E600" s="46"/>
      <c r="F600" s="46"/>
    </row>
    <row r="601" spans="1:6" s="73" customFormat="1" ht="15" customHeight="1" x14ac:dyDescent="0.25">
      <c r="A601" s="1256"/>
      <c r="B601" s="46"/>
      <c r="C601" s="46"/>
      <c r="D601" s="46"/>
      <c r="E601" s="46"/>
      <c r="F601" s="46"/>
    </row>
    <row r="602" spans="1:6" s="73" customFormat="1" ht="15" customHeight="1" x14ac:dyDescent="0.25">
      <c r="A602" s="1256"/>
      <c r="B602" s="46"/>
      <c r="C602" s="46"/>
      <c r="D602" s="46"/>
      <c r="E602" s="46"/>
      <c r="F602" s="46"/>
    </row>
    <row r="603" spans="1:6" s="73" customFormat="1" ht="15" customHeight="1" x14ac:dyDescent="0.25">
      <c r="A603" s="1256"/>
      <c r="B603" s="46"/>
      <c r="C603" s="46"/>
      <c r="D603" s="46"/>
      <c r="E603" s="46"/>
      <c r="F603" s="46"/>
    </row>
    <row r="604" spans="1:6" s="73" customFormat="1" ht="15" customHeight="1" x14ac:dyDescent="0.25">
      <c r="A604" s="1256"/>
      <c r="B604" s="46"/>
      <c r="C604" s="46"/>
      <c r="D604" s="46"/>
      <c r="E604" s="46"/>
      <c r="F604" s="46"/>
    </row>
    <row r="605" spans="1:6" s="73" customFormat="1" ht="15" customHeight="1" x14ac:dyDescent="0.25">
      <c r="A605" s="1256"/>
      <c r="B605" s="46"/>
      <c r="C605" s="46"/>
      <c r="D605" s="46"/>
      <c r="E605" s="46"/>
      <c r="F605" s="46"/>
    </row>
    <row r="606" spans="1:6" s="73" customFormat="1" ht="15" customHeight="1" x14ac:dyDescent="0.25">
      <c r="A606" s="1256"/>
      <c r="B606" s="46"/>
      <c r="C606" s="46"/>
      <c r="D606" s="46"/>
      <c r="E606" s="46"/>
      <c r="F606" s="46"/>
    </row>
    <row r="607" spans="1:6" s="73" customFormat="1" ht="15" customHeight="1" x14ac:dyDescent="0.25">
      <c r="A607" s="1256"/>
      <c r="B607" s="46"/>
      <c r="C607" s="46"/>
      <c r="D607" s="46"/>
      <c r="E607" s="46"/>
      <c r="F607" s="46"/>
    </row>
    <row r="608" spans="1:6" s="73" customFormat="1" ht="15" customHeight="1" x14ac:dyDescent="0.25">
      <c r="A608" s="1256"/>
      <c r="B608" s="46"/>
      <c r="C608" s="46"/>
      <c r="D608" s="46"/>
      <c r="E608" s="46"/>
      <c r="F608" s="46"/>
    </row>
    <row r="609" spans="1:6" s="73" customFormat="1" ht="15" customHeight="1" x14ac:dyDescent="0.25">
      <c r="A609" s="1256"/>
      <c r="B609" s="46"/>
      <c r="C609" s="46"/>
      <c r="D609" s="46"/>
      <c r="E609" s="46"/>
      <c r="F609" s="46"/>
    </row>
    <row r="610" spans="1:6" s="73" customFormat="1" ht="15" customHeight="1" x14ac:dyDescent="0.25">
      <c r="A610" s="1256"/>
      <c r="B610" s="46"/>
      <c r="C610" s="46"/>
      <c r="D610" s="46"/>
      <c r="E610" s="46"/>
      <c r="F610" s="46"/>
    </row>
    <row r="611" spans="1:6" s="73" customFormat="1" ht="15" customHeight="1" x14ac:dyDescent="0.25">
      <c r="A611" s="1256"/>
      <c r="B611" s="46"/>
      <c r="C611" s="46"/>
      <c r="D611" s="46"/>
      <c r="E611" s="46"/>
      <c r="F611" s="46"/>
    </row>
    <row r="612" spans="1:6" s="73" customFormat="1" ht="15" customHeight="1" x14ac:dyDescent="0.25">
      <c r="A612" s="1256"/>
      <c r="B612" s="46"/>
      <c r="C612" s="46"/>
      <c r="D612" s="46"/>
      <c r="E612" s="46"/>
      <c r="F612" s="46"/>
    </row>
    <row r="613" spans="1:6" s="73" customFormat="1" ht="15" customHeight="1" x14ac:dyDescent="0.25">
      <c r="A613" s="1256"/>
      <c r="B613" s="46"/>
      <c r="C613" s="46"/>
      <c r="D613" s="46"/>
      <c r="E613" s="46"/>
      <c r="F613" s="46"/>
    </row>
    <row r="614" spans="1:6" s="73" customFormat="1" ht="15" customHeight="1" x14ac:dyDescent="0.25">
      <c r="A614" s="1256"/>
      <c r="B614" s="46"/>
      <c r="C614" s="46"/>
      <c r="D614" s="46"/>
      <c r="E614" s="46"/>
      <c r="F614" s="46"/>
    </row>
    <row r="615" spans="1:6" s="73" customFormat="1" ht="15" customHeight="1" x14ac:dyDescent="0.25">
      <c r="A615" s="1256"/>
      <c r="B615" s="46"/>
      <c r="C615" s="46"/>
      <c r="D615" s="46"/>
      <c r="E615" s="46"/>
      <c r="F615" s="46"/>
    </row>
    <row r="616" spans="1:6" s="73" customFormat="1" ht="15" customHeight="1" x14ac:dyDescent="0.25">
      <c r="A616" s="1256"/>
      <c r="B616" s="46"/>
      <c r="C616" s="46"/>
      <c r="D616" s="46"/>
      <c r="E616" s="46"/>
      <c r="F616" s="46"/>
    </row>
    <row r="617" spans="1:6" s="73" customFormat="1" ht="15" customHeight="1" x14ac:dyDescent="0.25">
      <c r="A617" s="1256"/>
      <c r="B617" s="46"/>
      <c r="C617" s="46"/>
      <c r="D617" s="46"/>
      <c r="E617" s="46"/>
      <c r="F617" s="46"/>
    </row>
    <row r="618" spans="1:6" s="73" customFormat="1" ht="15" customHeight="1" x14ac:dyDescent="0.25">
      <c r="A618" s="1256"/>
      <c r="B618" s="46"/>
      <c r="C618" s="46"/>
      <c r="D618" s="46"/>
      <c r="E618" s="46"/>
      <c r="F618" s="46"/>
    </row>
    <row r="619" spans="1:6" s="73" customFormat="1" ht="15" customHeight="1" x14ac:dyDescent="0.25">
      <c r="A619" s="1256"/>
      <c r="B619" s="46"/>
      <c r="C619" s="46"/>
      <c r="D619" s="46"/>
      <c r="E619" s="46"/>
      <c r="F619" s="46"/>
    </row>
    <row r="620" spans="1:6" s="73" customFormat="1" ht="15" customHeight="1" x14ac:dyDescent="0.25">
      <c r="A620" s="1256"/>
      <c r="B620" s="46"/>
      <c r="C620" s="46"/>
      <c r="D620" s="46"/>
      <c r="E620" s="46"/>
      <c r="F620" s="46"/>
    </row>
    <row r="621" spans="1:6" s="73" customFormat="1" ht="15" customHeight="1" x14ac:dyDescent="0.25">
      <c r="A621" s="1256"/>
      <c r="B621" s="46"/>
      <c r="C621" s="46"/>
      <c r="D621" s="46"/>
      <c r="E621" s="46"/>
      <c r="F621" s="46"/>
    </row>
    <row r="622" spans="1:6" s="73" customFormat="1" ht="15" customHeight="1" x14ac:dyDescent="0.25">
      <c r="A622" s="1256"/>
      <c r="B622" s="46"/>
      <c r="C622" s="46"/>
      <c r="D622" s="46"/>
      <c r="E622" s="46"/>
      <c r="F622" s="46"/>
    </row>
    <row r="623" spans="1:6" s="73" customFormat="1" ht="15" customHeight="1" x14ac:dyDescent="0.25">
      <c r="A623" s="1256"/>
      <c r="B623" s="46"/>
      <c r="C623" s="46"/>
      <c r="D623" s="46"/>
      <c r="E623" s="46"/>
      <c r="F623" s="46"/>
    </row>
    <row r="624" spans="1:6" s="73" customFormat="1" ht="15" customHeight="1" x14ac:dyDescent="0.25">
      <c r="A624" s="1256"/>
      <c r="B624" s="46"/>
      <c r="C624" s="46"/>
      <c r="D624" s="46"/>
      <c r="E624" s="46"/>
      <c r="F624" s="46"/>
    </row>
    <row r="625" spans="1:6" s="73" customFormat="1" ht="15" customHeight="1" x14ac:dyDescent="0.25">
      <c r="A625" s="1256"/>
      <c r="B625" s="46"/>
      <c r="C625" s="46"/>
      <c r="D625" s="46"/>
      <c r="E625" s="46"/>
      <c r="F625" s="46"/>
    </row>
    <row r="626" spans="1:6" s="73" customFormat="1" ht="15" customHeight="1" x14ac:dyDescent="0.25">
      <c r="A626" s="1256"/>
      <c r="B626" s="46"/>
      <c r="C626" s="46"/>
      <c r="D626" s="46"/>
      <c r="E626" s="46"/>
      <c r="F626" s="46"/>
    </row>
    <row r="627" spans="1:6" s="73" customFormat="1" ht="15" customHeight="1" x14ac:dyDescent="0.25">
      <c r="A627" s="1256"/>
      <c r="B627" s="46"/>
      <c r="C627" s="46"/>
      <c r="D627" s="46"/>
      <c r="E627" s="46"/>
      <c r="F627" s="46"/>
    </row>
    <row r="628" spans="1:6" s="73" customFormat="1" ht="15" customHeight="1" x14ac:dyDescent="0.25">
      <c r="A628" s="1256"/>
      <c r="B628" s="46"/>
      <c r="C628" s="46"/>
      <c r="D628" s="46"/>
      <c r="E628" s="46"/>
      <c r="F628" s="46"/>
    </row>
    <row r="629" spans="1:6" s="73" customFormat="1" ht="15" customHeight="1" x14ac:dyDescent="0.25">
      <c r="A629" s="1256"/>
      <c r="B629" s="46"/>
      <c r="C629" s="46"/>
      <c r="D629" s="46"/>
      <c r="E629" s="46"/>
      <c r="F629" s="46"/>
    </row>
    <row r="630" spans="1:6" s="73" customFormat="1" ht="15" customHeight="1" x14ac:dyDescent="0.25">
      <c r="A630" s="1256"/>
      <c r="B630" s="46"/>
      <c r="C630" s="46"/>
      <c r="D630" s="46"/>
      <c r="E630" s="46"/>
      <c r="F630" s="46"/>
    </row>
    <row r="631" spans="1:6" s="73" customFormat="1" ht="15" customHeight="1" x14ac:dyDescent="0.25">
      <c r="A631" s="1256"/>
      <c r="B631" s="46"/>
      <c r="C631" s="46"/>
      <c r="D631" s="46"/>
      <c r="E631" s="46"/>
      <c r="F631" s="46"/>
    </row>
    <row r="632" spans="1:6" s="73" customFormat="1" ht="15" customHeight="1" x14ac:dyDescent="0.25">
      <c r="A632" s="1256"/>
      <c r="B632" s="46"/>
      <c r="C632" s="46"/>
      <c r="D632" s="46"/>
      <c r="E632" s="46"/>
      <c r="F632" s="46"/>
    </row>
    <row r="633" spans="1:6" s="73" customFormat="1" ht="15" customHeight="1" x14ac:dyDescent="0.25">
      <c r="A633" s="1256"/>
      <c r="B633" s="46"/>
      <c r="C633" s="46"/>
      <c r="D633" s="46"/>
      <c r="E633" s="46"/>
      <c r="F633" s="46"/>
    </row>
    <row r="634" spans="1:6" s="73" customFormat="1" ht="15" customHeight="1" x14ac:dyDescent="0.25">
      <c r="A634" s="1256"/>
      <c r="B634" s="46"/>
      <c r="C634" s="46"/>
      <c r="D634" s="46"/>
      <c r="E634" s="46"/>
      <c r="F634" s="46"/>
    </row>
    <row r="635" spans="1:6" s="73" customFormat="1" ht="15" customHeight="1" x14ac:dyDescent="0.25">
      <c r="A635" s="1256"/>
      <c r="B635" s="46"/>
      <c r="C635" s="46"/>
      <c r="D635" s="46"/>
      <c r="E635" s="46"/>
      <c r="F635" s="46"/>
    </row>
    <row r="636" spans="1:6" s="73" customFormat="1" ht="15" customHeight="1" x14ac:dyDescent="0.25">
      <c r="A636" s="1256"/>
      <c r="B636" s="46"/>
      <c r="C636" s="46"/>
      <c r="D636" s="46"/>
      <c r="E636" s="46"/>
      <c r="F636" s="46"/>
    </row>
    <row r="637" spans="1:6" s="73" customFormat="1" ht="15" customHeight="1" x14ac:dyDescent="0.25">
      <c r="A637" s="1256"/>
      <c r="B637" s="46"/>
      <c r="C637" s="46"/>
      <c r="D637" s="46"/>
      <c r="E637" s="46"/>
      <c r="F637" s="46"/>
    </row>
    <row r="638" spans="1:6" s="73" customFormat="1" ht="15" customHeight="1" x14ac:dyDescent="0.25">
      <c r="A638" s="1256"/>
      <c r="B638" s="46"/>
      <c r="C638" s="46"/>
      <c r="D638" s="46"/>
      <c r="E638" s="46"/>
      <c r="F638" s="46"/>
    </row>
    <row r="639" spans="1:6" s="73" customFormat="1" ht="15" customHeight="1" x14ac:dyDescent="0.25">
      <c r="A639" s="1256"/>
      <c r="B639" s="46"/>
      <c r="C639" s="46"/>
      <c r="D639" s="46"/>
      <c r="E639" s="46"/>
      <c r="F639" s="46"/>
    </row>
    <row r="640" spans="1:6" s="73" customFormat="1" ht="15" customHeight="1" x14ac:dyDescent="0.25">
      <c r="A640" s="1256"/>
      <c r="B640" s="46"/>
      <c r="C640" s="46"/>
      <c r="D640" s="46"/>
      <c r="E640" s="46"/>
      <c r="F640" s="46"/>
    </row>
    <row r="641" spans="1:6" s="73" customFormat="1" ht="15" customHeight="1" x14ac:dyDescent="0.25">
      <c r="A641" s="1256"/>
      <c r="B641" s="46"/>
      <c r="C641" s="46"/>
      <c r="D641" s="46"/>
      <c r="E641" s="46"/>
      <c r="F641" s="46"/>
    </row>
    <row r="642" spans="1:6" s="73" customFormat="1" ht="15" customHeight="1" x14ac:dyDescent="0.25">
      <c r="A642" s="1256"/>
      <c r="B642" s="46"/>
      <c r="C642" s="46"/>
      <c r="D642" s="46"/>
      <c r="E642" s="46"/>
      <c r="F642" s="46"/>
    </row>
    <row r="643" spans="1:6" s="73" customFormat="1" ht="15" customHeight="1" x14ac:dyDescent="0.25">
      <c r="A643" s="1256"/>
      <c r="B643" s="46"/>
      <c r="C643" s="46"/>
      <c r="D643" s="46"/>
      <c r="E643" s="46"/>
      <c r="F643" s="46"/>
    </row>
    <row r="644" spans="1:6" s="73" customFormat="1" ht="15" customHeight="1" x14ac:dyDescent="0.25">
      <c r="A644" s="1256"/>
      <c r="B644" s="46"/>
      <c r="C644" s="46"/>
      <c r="D644" s="46"/>
      <c r="E644" s="46"/>
      <c r="F644" s="46"/>
    </row>
    <row r="645" spans="1:6" s="73" customFormat="1" ht="15" customHeight="1" x14ac:dyDescent="0.25">
      <c r="A645" s="1256"/>
      <c r="B645" s="46"/>
      <c r="C645" s="46"/>
      <c r="D645" s="46"/>
      <c r="E645" s="46"/>
      <c r="F645" s="46"/>
    </row>
    <row r="646" spans="1:6" s="73" customFormat="1" ht="15" customHeight="1" x14ac:dyDescent="0.25">
      <c r="A646" s="1256"/>
      <c r="B646" s="46"/>
      <c r="C646" s="46"/>
      <c r="D646" s="46"/>
      <c r="E646" s="46"/>
      <c r="F646" s="46"/>
    </row>
    <row r="647" spans="1:6" s="73" customFormat="1" ht="15" customHeight="1" x14ac:dyDescent="0.25">
      <c r="A647" s="1256"/>
      <c r="B647" s="46"/>
      <c r="C647" s="46"/>
      <c r="D647" s="46"/>
      <c r="E647" s="46"/>
      <c r="F647" s="46"/>
    </row>
    <row r="648" spans="1:6" s="73" customFormat="1" ht="15" customHeight="1" x14ac:dyDescent="0.25">
      <c r="A648" s="1256"/>
      <c r="B648" s="46"/>
      <c r="C648" s="46"/>
      <c r="D648" s="46"/>
      <c r="E648" s="46"/>
      <c r="F648" s="46"/>
    </row>
    <row r="649" spans="1:6" s="73" customFormat="1" ht="15" customHeight="1" x14ac:dyDescent="0.25">
      <c r="A649" s="1256"/>
      <c r="B649" s="46"/>
      <c r="C649" s="46"/>
      <c r="D649" s="46"/>
      <c r="E649" s="46"/>
      <c r="F649" s="46"/>
    </row>
    <row r="650" spans="1:6" s="73" customFormat="1" ht="15" customHeight="1" x14ac:dyDescent="0.25">
      <c r="A650" s="1256"/>
      <c r="B650" s="46"/>
      <c r="C650" s="46"/>
      <c r="D650" s="46"/>
      <c r="E650" s="46"/>
      <c r="F650" s="46"/>
    </row>
    <row r="651" spans="1:6" s="73" customFormat="1" ht="15" customHeight="1" x14ac:dyDescent="0.25">
      <c r="A651" s="1256"/>
      <c r="B651" s="46"/>
      <c r="C651" s="46"/>
      <c r="D651" s="46"/>
      <c r="E651" s="46"/>
      <c r="F651" s="46"/>
    </row>
    <row r="652" spans="1:6" s="73" customFormat="1" ht="15" customHeight="1" x14ac:dyDescent="0.25">
      <c r="A652" s="1256"/>
      <c r="B652" s="46"/>
      <c r="C652" s="46"/>
      <c r="D652" s="46"/>
      <c r="E652" s="46"/>
      <c r="F652" s="46"/>
    </row>
    <row r="653" spans="1:6" s="73" customFormat="1" ht="15" customHeight="1" x14ac:dyDescent="0.25">
      <c r="A653" s="1256"/>
      <c r="B653" s="46"/>
      <c r="C653" s="46"/>
      <c r="D653" s="46"/>
      <c r="E653" s="46"/>
      <c r="F653" s="46"/>
    </row>
    <row r="654" spans="1:6" s="73" customFormat="1" ht="15" customHeight="1" x14ac:dyDescent="0.25">
      <c r="A654" s="1256"/>
      <c r="B654" s="46"/>
      <c r="C654" s="46"/>
      <c r="D654" s="46"/>
      <c r="E654" s="46"/>
      <c r="F654" s="46"/>
    </row>
    <row r="655" spans="1:6" s="73" customFormat="1" ht="15" customHeight="1" x14ac:dyDescent="0.25">
      <c r="A655" s="1256"/>
      <c r="B655" s="46"/>
      <c r="C655" s="46"/>
      <c r="D655" s="46"/>
      <c r="E655" s="46"/>
      <c r="F655" s="46"/>
    </row>
    <row r="656" spans="1:6" s="73" customFormat="1" ht="15" customHeight="1" x14ac:dyDescent="0.25">
      <c r="A656" s="1256"/>
      <c r="B656" s="46"/>
      <c r="C656" s="46"/>
      <c r="D656" s="46"/>
      <c r="E656" s="46"/>
      <c r="F656" s="46"/>
    </row>
    <row r="657" spans="1:6" s="73" customFormat="1" ht="15" customHeight="1" x14ac:dyDescent="0.25">
      <c r="A657" s="1256"/>
      <c r="B657" s="46"/>
      <c r="C657" s="46"/>
      <c r="D657" s="46"/>
      <c r="E657" s="46"/>
      <c r="F657" s="46"/>
    </row>
    <row r="658" spans="1:6" s="73" customFormat="1" ht="15" customHeight="1" x14ac:dyDescent="0.25">
      <c r="A658" s="1256"/>
      <c r="B658" s="46"/>
      <c r="C658" s="46"/>
      <c r="D658" s="46"/>
      <c r="E658" s="46"/>
      <c r="F658" s="46"/>
    </row>
    <row r="659" spans="1:6" s="73" customFormat="1" ht="15" customHeight="1" x14ac:dyDescent="0.25">
      <c r="A659" s="1256"/>
      <c r="B659" s="46"/>
      <c r="C659" s="46"/>
      <c r="D659" s="46"/>
      <c r="E659" s="46"/>
      <c r="F659" s="46"/>
    </row>
    <row r="660" spans="1:6" s="73" customFormat="1" ht="15" customHeight="1" x14ac:dyDescent="0.25">
      <c r="A660" s="1256"/>
      <c r="B660" s="46"/>
      <c r="C660" s="46"/>
      <c r="D660" s="46"/>
      <c r="E660" s="46"/>
      <c r="F660" s="46"/>
    </row>
    <row r="661" spans="1:6" s="73" customFormat="1" ht="15" customHeight="1" x14ac:dyDescent="0.25">
      <c r="A661" s="1256"/>
      <c r="B661" s="46"/>
      <c r="C661" s="46"/>
      <c r="D661" s="46"/>
      <c r="E661" s="46"/>
      <c r="F661" s="46"/>
    </row>
    <row r="662" spans="1:6" s="73" customFormat="1" ht="15" customHeight="1" x14ac:dyDescent="0.25">
      <c r="A662" s="1256"/>
      <c r="B662" s="46"/>
      <c r="C662" s="46"/>
      <c r="D662" s="46"/>
      <c r="E662" s="46"/>
      <c r="F662" s="46"/>
    </row>
    <row r="663" spans="1:6" s="73" customFormat="1" ht="15" customHeight="1" x14ac:dyDescent="0.25">
      <c r="A663" s="1256"/>
      <c r="B663" s="46"/>
      <c r="C663" s="46"/>
      <c r="D663" s="46"/>
      <c r="E663" s="46"/>
      <c r="F663" s="46"/>
    </row>
    <row r="664" spans="1:6" s="73" customFormat="1" ht="15" customHeight="1" x14ac:dyDescent="0.25">
      <c r="A664" s="1256"/>
      <c r="B664" s="46"/>
      <c r="C664" s="46"/>
      <c r="D664" s="46"/>
      <c r="E664" s="46"/>
      <c r="F664" s="46"/>
    </row>
    <row r="665" spans="1:6" s="73" customFormat="1" ht="15" customHeight="1" x14ac:dyDescent="0.25">
      <c r="A665" s="1256"/>
      <c r="B665" s="46"/>
      <c r="C665" s="46"/>
      <c r="D665" s="46"/>
      <c r="E665" s="46"/>
      <c r="F665" s="46"/>
    </row>
    <row r="666" spans="1:6" s="73" customFormat="1" ht="15" customHeight="1" x14ac:dyDescent="0.25">
      <c r="A666" s="1256"/>
      <c r="B666" s="46"/>
      <c r="C666" s="46"/>
      <c r="D666" s="46"/>
      <c r="E666" s="46"/>
      <c r="F666" s="46"/>
    </row>
    <row r="667" spans="1:6" s="73" customFormat="1" ht="15" customHeight="1" x14ac:dyDescent="0.25">
      <c r="A667" s="1256"/>
      <c r="B667" s="46"/>
      <c r="C667" s="46"/>
      <c r="D667" s="46"/>
      <c r="E667" s="46"/>
      <c r="F667" s="46"/>
    </row>
    <row r="668" spans="1:6" s="73" customFormat="1" ht="15" customHeight="1" x14ac:dyDescent="0.25">
      <c r="A668" s="1256"/>
      <c r="B668" s="46"/>
      <c r="C668" s="46"/>
      <c r="D668" s="46"/>
      <c r="E668" s="46"/>
      <c r="F668" s="46"/>
    </row>
    <row r="669" spans="1:6" s="73" customFormat="1" ht="15" customHeight="1" x14ac:dyDescent="0.25">
      <c r="A669" s="1256"/>
      <c r="B669" s="46"/>
      <c r="C669" s="46"/>
      <c r="D669" s="46"/>
      <c r="E669" s="46"/>
      <c r="F669" s="46"/>
    </row>
    <row r="670" spans="1:6" s="73" customFormat="1" ht="15" customHeight="1" x14ac:dyDescent="0.25">
      <c r="A670" s="1256"/>
      <c r="B670" s="46"/>
      <c r="C670" s="46"/>
      <c r="D670" s="46"/>
      <c r="E670" s="46"/>
      <c r="F670" s="46"/>
    </row>
    <row r="671" spans="1:6" s="73" customFormat="1" ht="15" customHeight="1" x14ac:dyDescent="0.25">
      <c r="A671" s="1256"/>
      <c r="B671" s="46"/>
      <c r="C671" s="46"/>
      <c r="D671" s="46"/>
      <c r="E671" s="46"/>
      <c r="F671" s="46"/>
    </row>
    <row r="672" spans="1:6" s="73" customFormat="1" ht="15" customHeight="1" x14ac:dyDescent="0.25">
      <c r="A672" s="1256"/>
      <c r="B672" s="46"/>
      <c r="C672" s="46"/>
      <c r="D672" s="46"/>
      <c r="E672" s="46"/>
      <c r="F672" s="46"/>
    </row>
    <row r="673" spans="1:6" s="73" customFormat="1" ht="15" customHeight="1" x14ac:dyDescent="0.25">
      <c r="A673" s="1256"/>
      <c r="B673" s="46"/>
      <c r="C673" s="46"/>
      <c r="D673" s="46"/>
      <c r="E673" s="46"/>
      <c r="F673" s="46"/>
    </row>
    <row r="674" spans="1:6" s="73" customFormat="1" ht="15" customHeight="1" x14ac:dyDescent="0.25">
      <c r="A674" s="1256"/>
      <c r="B674" s="46"/>
      <c r="C674" s="46"/>
      <c r="D674" s="46"/>
      <c r="E674" s="46"/>
      <c r="F674" s="46"/>
    </row>
    <row r="675" spans="1:6" s="73" customFormat="1" ht="15" customHeight="1" x14ac:dyDescent="0.25">
      <c r="A675" s="1256"/>
      <c r="B675" s="46"/>
      <c r="C675" s="46"/>
      <c r="D675" s="46"/>
      <c r="E675" s="46"/>
      <c r="F675" s="46"/>
    </row>
    <row r="676" spans="1:6" s="73" customFormat="1" ht="15" customHeight="1" x14ac:dyDescent="0.25">
      <c r="A676" s="1256"/>
      <c r="B676" s="46"/>
      <c r="C676" s="46"/>
      <c r="D676" s="46"/>
      <c r="E676" s="46"/>
      <c r="F676" s="46"/>
    </row>
    <row r="677" spans="1:6" s="73" customFormat="1" ht="15" customHeight="1" x14ac:dyDescent="0.25">
      <c r="A677" s="1256"/>
      <c r="B677" s="46"/>
      <c r="C677" s="46"/>
      <c r="D677" s="46"/>
      <c r="E677" s="46"/>
      <c r="F677" s="46"/>
    </row>
    <row r="678" spans="1:6" s="73" customFormat="1" ht="15" customHeight="1" x14ac:dyDescent="0.25">
      <c r="A678" s="1256"/>
      <c r="B678" s="46"/>
      <c r="C678" s="46"/>
      <c r="D678" s="46"/>
      <c r="E678" s="46"/>
      <c r="F678" s="46"/>
    </row>
    <row r="679" spans="1:6" s="73" customFormat="1" ht="15" customHeight="1" x14ac:dyDescent="0.25">
      <c r="A679" s="1256"/>
      <c r="B679" s="46"/>
      <c r="C679" s="46"/>
      <c r="D679" s="46"/>
      <c r="E679" s="46"/>
      <c r="F679" s="46"/>
    </row>
    <row r="680" spans="1:6" s="73" customFormat="1" ht="15" customHeight="1" x14ac:dyDescent="0.25">
      <c r="A680" s="1256"/>
      <c r="B680" s="46"/>
      <c r="C680" s="46"/>
      <c r="D680" s="46"/>
      <c r="E680" s="46"/>
      <c r="F680" s="46"/>
    </row>
    <row r="681" spans="1:6" s="73" customFormat="1" ht="15" customHeight="1" x14ac:dyDescent="0.25">
      <c r="A681" s="1256"/>
      <c r="B681" s="46"/>
      <c r="C681" s="46"/>
      <c r="D681" s="46"/>
      <c r="E681" s="46"/>
      <c r="F681" s="46"/>
    </row>
    <row r="682" spans="1:6" s="73" customFormat="1" ht="15" customHeight="1" x14ac:dyDescent="0.25">
      <c r="A682" s="1256"/>
      <c r="B682" s="46"/>
      <c r="C682" s="46"/>
      <c r="D682" s="46"/>
      <c r="E682" s="46"/>
      <c r="F682" s="46"/>
    </row>
    <row r="683" spans="1:6" s="73" customFormat="1" ht="15" customHeight="1" x14ac:dyDescent="0.25">
      <c r="A683" s="1256"/>
      <c r="B683" s="46"/>
      <c r="C683" s="46"/>
      <c r="D683" s="46"/>
      <c r="E683" s="46"/>
      <c r="F683" s="46"/>
    </row>
    <row r="684" spans="1:6" s="73" customFormat="1" ht="15" customHeight="1" x14ac:dyDescent="0.25">
      <c r="A684" s="1256"/>
      <c r="B684" s="46"/>
      <c r="C684" s="46"/>
      <c r="D684" s="46"/>
      <c r="E684" s="46"/>
      <c r="F684" s="46"/>
    </row>
    <row r="685" spans="1:6" s="73" customFormat="1" ht="15" customHeight="1" x14ac:dyDescent="0.25">
      <c r="A685" s="1256"/>
      <c r="B685" s="46"/>
      <c r="C685" s="46"/>
      <c r="D685" s="46"/>
      <c r="E685" s="46"/>
      <c r="F685" s="46"/>
    </row>
    <row r="686" spans="1:6" s="73" customFormat="1" ht="15" customHeight="1" x14ac:dyDescent="0.25">
      <c r="A686" s="1256"/>
      <c r="B686" s="46"/>
      <c r="C686" s="46"/>
      <c r="D686" s="46"/>
      <c r="E686" s="46"/>
      <c r="F686" s="46"/>
    </row>
    <row r="687" spans="1:6" s="73" customFormat="1" ht="15" customHeight="1" x14ac:dyDescent="0.25">
      <c r="A687" s="1256"/>
      <c r="B687" s="46"/>
      <c r="C687" s="46"/>
      <c r="D687" s="46"/>
      <c r="E687" s="46"/>
      <c r="F687" s="46"/>
    </row>
    <row r="688" spans="1:6" s="73" customFormat="1" ht="15" customHeight="1" x14ac:dyDescent="0.25">
      <c r="A688" s="1256"/>
      <c r="B688" s="46"/>
      <c r="C688" s="46"/>
      <c r="D688" s="46"/>
      <c r="E688" s="46"/>
      <c r="F688" s="46"/>
    </row>
    <row r="689" spans="1:6" s="73" customFormat="1" ht="15" customHeight="1" x14ac:dyDescent="0.25">
      <c r="A689" s="1256"/>
      <c r="B689" s="46"/>
      <c r="C689" s="46"/>
      <c r="D689" s="46"/>
      <c r="E689" s="46"/>
      <c r="F689" s="46"/>
    </row>
    <row r="690" spans="1:6" s="73" customFormat="1" ht="15" customHeight="1" x14ac:dyDescent="0.25">
      <c r="A690" s="1256"/>
      <c r="B690" s="46"/>
      <c r="C690" s="46"/>
      <c r="D690" s="46"/>
      <c r="E690" s="46"/>
      <c r="F690" s="46"/>
    </row>
    <row r="691" spans="1:6" s="73" customFormat="1" ht="15" customHeight="1" x14ac:dyDescent="0.25">
      <c r="A691" s="1256"/>
      <c r="B691" s="46"/>
      <c r="C691" s="46"/>
      <c r="D691" s="46"/>
      <c r="E691" s="46"/>
      <c r="F691" s="46"/>
    </row>
    <row r="692" spans="1:6" s="73" customFormat="1" ht="15" customHeight="1" x14ac:dyDescent="0.25">
      <c r="A692" s="1256"/>
      <c r="B692" s="46"/>
      <c r="C692" s="46"/>
      <c r="D692" s="46"/>
      <c r="E692" s="46"/>
      <c r="F692" s="46"/>
    </row>
    <row r="693" spans="1:6" s="73" customFormat="1" ht="15" customHeight="1" x14ac:dyDescent="0.25">
      <c r="A693" s="1256"/>
      <c r="B693" s="46"/>
      <c r="C693" s="46"/>
      <c r="D693" s="46"/>
      <c r="E693" s="46"/>
      <c r="F693" s="46"/>
    </row>
    <row r="694" spans="1:6" s="73" customFormat="1" ht="15" customHeight="1" x14ac:dyDescent="0.25">
      <c r="A694" s="1256"/>
      <c r="B694" s="46"/>
      <c r="C694" s="46"/>
      <c r="D694" s="46"/>
      <c r="E694" s="46"/>
      <c r="F694" s="46"/>
    </row>
    <row r="695" spans="1:6" s="73" customFormat="1" ht="15" customHeight="1" x14ac:dyDescent="0.25">
      <c r="A695" s="1256"/>
      <c r="B695" s="46"/>
      <c r="C695" s="46"/>
      <c r="D695" s="46"/>
      <c r="E695" s="46"/>
      <c r="F695" s="46"/>
    </row>
    <row r="696" spans="1:6" s="73" customFormat="1" ht="15" customHeight="1" x14ac:dyDescent="0.25">
      <c r="A696" s="1256"/>
      <c r="B696" s="46"/>
      <c r="C696" s="46"/>
      <c r="D696" s="46"/>
      <c r="E696" s="46"/>
      <c r="F696" s="46"/>
    </row>
    <row r="697" spans="1:6" s="73" customFormat="1" ht="15" customHeight="1" x14ac:dyDescent="0.25">
      <c r="A697" s="1256"/>
      <c r="B697" s="46"/>
      <c r="C697" s="46"/>
      <c r="D697" s="46"/>
      <c r="E697" s="46"/>
      <c r="F697" s="46"/>
    </row>
    <row r="698" spans="1:6" s="73" customFormat="1" ht="15" customHeight="1" x14ac:dyDescent="0.25">
      <c r="A698" s="1256"/>
      <c r="B698" s="46"/>
      <c r="C698" s="46"/>
      <c r="D698" s="46"/>
      <c r="E698" s="46"/>
      <c r="F698" s="46"/>
    </row>
    <row r="699" spans="1:6" s="73" customFormat="1" ht="15" customHeight="1" x14ac:dyDescent="0.25">
      <c r="A699" s="1256"/>
      <c r="B699" s="46"/>
      <c r="C699" s="46"/>
      <c r="D699" s="46"/>
      <c r="E699" s="46"/>
      <c r="F699" s="46"/>
    </row>
    <row r="700" spans="1:6" s="73" customFormat="1" ht="15" customHeight="1" x14ac:dyDescent="0.25">
      <c r="A700" s="1256"/>
      <c r="B700" s="46"/>
      <c r="C700" s="46"/>
      <c r="D700" s="46"/>
      <c r="E700" s="46"/>
      <c r="F700" s="46"/>
    </row>
    <row r="701" spans="1:6" s="73" customFormat="1" ht="15" customHeight="1" x14ac:dyDescent="0.25">
      <c r="A701" s="1256"/>
      <c r="B701" s="46"/>
      <c r="C701" s="46"/>
      <c r="D701" s="46"/>
      <c r="E701" s="46"/>
      <c r="F701" s="46"/>
    </row>
    <row r="702" spans="1:6" s="73" customFormat="1" ht="15" customHeight="1" x14ac:dyDescent="0.25">
      <c r="A702" s="1256"/>
      <c r="B702" s="46"/>
      <c r="C702" s="46"/>
      <c r="D702" s="46"/>
      <c r="E702" s="46"/>
      <c r="F702" s="46"/>
    </row>
    <row r="703" spans="1:6" s="73" customFormat="1" ht="15" customHeight="1" x14ac:dyDescent="0.25">
      <c r="A703" s="1256"/>
      <c r="B703" s="46"/>
      <c r="C703" s="46"/>
      <c r="D703" s="46"/>
      <c r="E703" s="46"/>
      <c r="F703" s="46"/>
    </row>
    <row r="704" spans="1:6" s="73" customFormat="1" ht="15" customHeight="1" x14ac:dyDescent="0.25">
      <c r="A704" s="1256"/>
      <c r="B704" s="46"/>
      <c r="C704" s="46"/>
      <c r="D704" s="46"/>
      <c r="E704" s="46"/>
      <c r="F704" s="46"/>
    </row>
    <row r="705" spans="1:6" s="73" customFormat="1" ht="15" customHeight="1" x14ac:dyDescent="0.25">
      <c r="A705" s="1256"/>
      <c r="B705" s="46"/>
      <c r="C705" s="46"/>
      <c r="D705" s="46"/>
      <c r="E705" s="46"/>
      <c r="F705" s="46"/>
    </row>
    <row r="706" spans="1:6" s="73" customFormat="1" ht="15" customHeight="1" x14ac:dyDescent="0.25">
      <c r="A706" s="1256"/>
      <c r="B706" s="46"/>
      <c r="C706" s="46"/>
      <c r="D706" s="46"/>
      <c r="E706" s="46"/>
      <c r="F706" s="46"/>
    </row>
    <row r="707" spans="1:6" s="73" customFormat="1" ht="15" customHeight="1" x14ac:dyDescent="0.25">
      <c r="A707" s="1256"/>
      <c r="B707" s="46"/>
      <c r="C707" s="46"/>
      <c r="D707" s="46"/>
      <c r="E707" s="46"/>
      <c r="F707" s="46"/>
    </row>
    <row r="708" spans="1:6" s="73" customFormat="1" ht="15" customHeight="1" x14ac:dyDescent="0.25">
      <c r="A708" s="1256"/>
      <c r="B708" s="46"/>
      <c r="C708" s="46"/>
      <c r="D708" s="46"/>
      <c r="E708" s="46"/>
      <c r="F708" s="46"/>
    </row>
    <row r="709" spans="1:6" s="73" customFormat="1" ht="15" customHeight="1" x14ac:dyDescent="0.25">
      <c r="A709" s="1256"/>
      <c r="B709" s="46"/>
      <c r="C709" s="46"/>
      <c r="D709" s="46"/>
      <c r="E709" s="46"/>
      <c r="F709" s="46"/>
    </row>
    <row r="710" spans="1:6" s="73" customFormat="1" ht="15" customHeight="1" x14ac:dyDescent="0.25">
      <c r="A710" s="1256"/>
      <c r="B710" s="46"/>
      <c r="C710" s="46"/>
      <c r="D710" s="46"/>
      <c r="E710" s="46"/>
      <c r="F710" s="46"/>
    </row>
    <row r="711" spans="1:6" s="73" customFormat="1" ht="15" customHeight="1" x14ac:dyDescent="0.25">
      <c r="A711" s="1256"/>
      <c r="B711" s="46"/>
      <c r="C711" s="46"/>
      <c r="D711" s="46"/>
      <c r="E711" s="46"/>
      <c r="F711" s="46"/>
    </row>
    <row r="712" spans="1:6" s="73" customFormat="1" ht="15" customHeight="1" x14ac:dyDescent="0.25">
      <c r="A712" s="1256"/>
      <c r="B712" s="46"/>
      <c r="C712" s="46"/>
      <c r="D712" s="46"/>
      <c r="E712" s="46"/>
      <c r="F712" s="46"/>
    </row>
    <row r="713" spans="1:6" s="73" customFormat="1" ht="15" customHeight="1" x14ac:dyDescent="0.25">
      <c r="A713" s="1256"/>
      <c r="B713" s="46"/>
      <c r="C713" s="46"/>
      <c r="D713" s="46"/>
      <c r="E713" s="46"/>
      <c r="F713" s="46"/>
    </row>
    <row r="714" spans="1:6" s="73" customFormat="1" ht="15" customHeight="1" x14ac:dyDescent="0.25">
      <c r="A714" s="1256"/>
      <c r="B714" s="46"/>
      <c r="C714" s="46"/>
      <c r="D714" s="46"/>
      <c r="E714" s="46"/>
      <c r="F714" s="46"/>
    </row>
    <row r="715" spans="1:6" s="73" customFormat="1" ht="15" customHeight="1" x14ac:dyDescent="0.25">
      <c r="A715" s="1256"/>
      <c r="B715" s="46"/>
      <c r="C715" s="46"/>
      <c r="D715" s="46"/>
      <c r="E715" s="46"/>
      <c r="F715" s="46"/>
    </row>
    <row r="716" spans="1:6" s="73" customFormat="1" ht="15" customHeight="1" x14ac:dyDescent="0.25">
      <c r="A716" s="1256"/>
      <c r="B716" s="46"/>
      <c r="C716" s="46"/>
      <c r="D716" s="46"/>
      <c r="E716" s="46"/>
      <c r="F716" s="46"/>
    </row>
    <row r="717" spans="1:6" s="73" customFormat="1" ht="15" customHeight="1" x14ac:dyDescent="0.25">
      <c r="A717" s="1256"/>
      <c r="B717" s="46"/>
      <c r="C717" s="46"/>
      <c r="D717" s="46"/>
      <c r="E717" s="46"/>
      <c r="F717" s="46"/>
    </row>
    <row r="718" spans="1:6" s="73" customFormat="1" ht="15" customHeight="1" x14ac:dyDescent="0.25">
      <c r="A718" s="1256"/>
      <c r="B718" s="46"/>
      <c r="C718" s="46"/>
      <c r="D718" s="46"/>
      <c r="E718" s="46"/>
      <c r="F718" s="46"/>
    </row>
    <row r="719" spans="1:6" s="73" customFormat="1" ht="15" customHeight="1" x14ac:dyDescent="0.25">
      <c r="A719" s="1256"/>
      <c r="B719" s="46"/>
      <c r="C719" s="46"/>
      <c r="D719" s="46"/>
      <c r="E719" s="46"/>
      <c r="F719" s="46"/>
    </row>
    <row r="720" spans="1:6" s="73" customFormat="1" ht="15" customHeight="1" x14ac:dyDescent="0.25">
      <c r="A720" s="1256"/>
      <c r="B720" s="46"/>
      <c r="C720" s="46"/>
      <c r="D720" s="46"/>
      <c r="E720" s="46"/>
      <c r="F720" s="46"/>
    </row>
    <row r="721" spans="1:6" s="73" customFormat="1" ht="15" customHeight="1" x14ac:dyDescent="0.25">
      <c r="A721" s="1256"/>
      <c r="B721" s="46"/>
      <c r="C721" s="46"/>
      <c r="D721" s="46"/>
      <c r="E721" s="46"/>
      <c r="F721" s="46"/>
    </row>
    <row r="722" spans="1:6" s="73" customFormat="1" ht="15" customHeight="1" x14ac:dyDescent="0.25">
      <c r="A722" s="1256"/>
      <c r="B722" s="46"/>
      <c r="C722" s="46"/>
      <c r="D722" s="46"/>
      <c r="E722" s="46"/>
      <c r="F722" s="46"/>
    </row>
    <row r="723" spans="1:6" s="73" customFormat="1" ht="15" customHeight="1" x14ac:dyDescent="0.25">
      <c r="A723" s="1256"/>
      <c r="B723" s="46"/>
      <c r="C723" s="46"/>
      <c r="D723" s="46"/>
      <c r="E723" s="46"/>
      <c r="F723" s="46"/>
    </row>
    <row r="724" spans="1:6" s="73" customFormat="1" ht="15" customHeight="1" x14ac:dyDescent="0.25">
      <c r="A724" s="1256"/>
      <c r="B724" s="46"/>
      <c r="C724" s="46"/>
      <c r="D724" s="46"/>
      <c r="E724" s="46"/>
      <c r="F724" s="46"/>
    </row>
    <row r="725" spans="1:6" s="73" customFormat="1" ht="15" customHeight="1" x14ac:dyDescent="0.25">
      <c r="A725" s="1256"/>
      <c r="B725" s="46"/>
      <c r="C725" s="46"/>
      <c r="D725" s="46"/>
      <c r="E725" s="46"/>
      <c r="F725" s="46"/>
    </row>
    <row r="726" spans="1:6" s="73" customFormat="1" ht="15" customHeight="1" x14ac:dyDescent="0.25">
      <c r="A726" s="1256"/>
      <c r="B726" s="46"/>
      <c r="C726" s="46"/>
      <c r="D726" s="46"/>
      <c r="E726" s="46"/>
      <c r="F726" s="46"/>
    </row>
    <row r="727" spans="1:6" s="73" customFormat="1" ht="15" customHeight="1" x14ac:dyDescent="0.25">
      <c r="A727" s="1256"/>
      <c r="B727" s="46"/>
      <c r="C727" s="46"/>
      <c r="D727" s="46"/>
      <c r="E727" s="46"/>
      <c r="F727" s="46"/>
    </row>
    <row r="728" spans="1:6" s="73" customFormat="1" ht="15" customHeight="1" x14ac:dyDescent="0.25">
      <c r="A728" s="1256"/>
      <c r="B728" s="46"/>
      <c r="C728" s="46"/>
      <c r="D728" s="46"/>
      <c r="E728" s="46"/>
      <c r="F728" s="46"/>
    </row>
    <row r="729" spans="1:6" s="73" customFormat="1" ht="15" customHeight="1" x14ac:dyDescent="0.25">
      <c r="A729" s="1256"/>
      <c r="B729" s="46"/>
      <c r="C729" s="46"/>
      <c r="D729" s="46"/>
      <c r="E729" s="46"/>
      <c r="F729" s="46"/>
    </row>
    <row r="730" spans="1:6" s="73" customFormat="1" ht="15" customHeight="1" x14ac:dyDescent="0.25">
      <c r="A730" s="1256"/>
      <c r="B730" s="46"/>
      <c r="C730" s="46"/>
      <c r="D730" s="46"/>
      <c r="E730" s="46"/>
      <c r="F730" s="46"/>
    </row>
    <row r="731" spans="1:6" s="73" customFormat="1" ht="15" customHeight="1" x14ac:dyDescent="0.25">
      <c r="A731" s="1256"/>
      <c r="B731" s="46"/>
      <c r="C731" s="46"/>
      <c r="D731" s="46"/>
      <c r="E731" s="46"/>
      <c r="F731" s="46"/>
    </row>
    <row r="732" spans="1:6" s="73" customFormat="1" ht="15" customHeight="1" x14ac:dyDescent="0.25">
      <c r="A732" s="1256"/>
      <c r="B732" s="46"/>
      <c r="C732" s="46"/>
      <c r="D732" s="46"/>
      <c r="E732" s="46"/>
      <c r="F732" s="46"/>
    </row>
    <row r="733" spans="1:6" s="73" customFormat="1" ht="15" customHeight="1" x14ac:dyDescent="0.25">
      <c r="A733" s="1256"/>
      <c r="B733" s="46"/>
      <c r="C733" s="46"/>
      <c r="D733" s="46"/>
      <c r="E733" s="46"/>
      <c r="F733" s="46"/>
    </row>
    <row r="734" spans="1:6" s="73" customFormat="1" ht="15" customHeight="1" x14ac:dyDescent="0.25">
      <c r="A734" s="1256"/>
      <c r="B734" s="46"/>
      <c r="C734" s="46"/>
      <c r="D734" s="46"/>
      <c r="E734" s="46"/>
      <c r="F734" s="46"/>
    </row>
    <row r="735" spans="1:6" s="73" customFormat="1" ht="15" customHeight="1" x14ac:dyDescent="0.25">
      <c r="A735" s="1256"/>
      <c r="B735" s="46"/>
      <c r="C735" s="46"/>
      <c r="D735" s="46"/>
      <c r="E735" s="46"/>
      <c r="F735" s="46"/>
    </row>
    <row r="736" spans="1:6" s="73" customFormat="1" ht="15" customHeight="1" x14ac:dyDescent="0.25">
      <c r="A736" s="1256"/>
      <c r="B736" s="46"/>
      <c r="C736" s="46"/>
      <c r="D736" s="46"/>
      <c r="E736" s="46"/>
      <c r="F736" s="46"/>
    </row>
    <row r="737" spans="1:6" s="73" customFormat="1" ht="15" customHeight="1" x14ac:dyDescent="0.25">
      <c r="A737" s="1256"/>
      <c r="B737" s="46"/>
      <c r="C737" s="46"/>
      <c r="D737" s="46"/>
      <c r="E737" s="46"/>
      <c r="F737" s="46"/>
    </row>
    <row r="738" spans="1:6" s="73" customFormat="1" ht="15" customHeight="1" x14ac:dyDescent="0.25">
      <c r="A738" s="1256"/>
      <c r="B738" s="46"/>
      <c r="C738" s="46"/>
      <c r="D738" s="46"/>
      <c r="E738" s="46"/>
      <c r="F738" s="46"/>
    </row>
    <row r="739" spans="1:6" s="73" customFormat="1" ht="15" customHeight="1" x14ac:dyDescent="0.25">
      <c r="A739" s="1256"/>
      <c r="B739" s="46"/>
      <c r="C739" s="46"/>
      <c r="D739" s="46"/>
      <c r="E739" s="46"/>
      <c r="F739" s="46"/>
    </row>
    <row r="740" spans="1:6" s="73" customFormat="1" ht="15" customHeight="1" x14ac:dyDescent="0.25">
      <c r="A740" s="1256"/>
      <c r="B740" s="46"/>
      <c r="C740" s="46"/>
      <c r="D740" s="46"/>
      <c r="E740" s="46"/>
      <c r="F740" s="46"/>
    </row>
    <row r="741" spans="1:6" s="73" customFormat="1" ht="15" customHeight="1" x14ac:dyDescent="0.25">
      <c r="A741" s="1256"/>
      <c r="B741" s="46"/>
      <c r="C741" s="46"/>
      <c r="D741" s="46"/>
      <c r="E741" s="46"/>
      <c r="F741" s="46"/>
    </row>
    <row r="742" spans="1:6" s="73" customFormat="1" ht="15" customHeight="1" x14ac:dyDescent="0.25">
      <c r="A742" s="1256"/>
      <c r="B742" s="46"/>
      <c r="C742" s="46"/>
      <c r="D742" s="46"/>
      <c r="E742" s="46"/>
      <c r="F742" s="46"/>
    </row>
    <row r="743" spans="1:6" s="73" customFormat="1" ht="15" customHeight="1" x14ac:dyDescent="0.25">
      <c r="A743" s="1256"/>
      <c r="B743" s="46"/>
      <c r="C743" s="46"/>
      <c r="D743" s="46"/>
      <c r="E743" s="46"/>
      <c r="F743" s="46"/>
    </row>
    <row r="744" spans="1:6" s="73" customFormat="1" ht="15" customHeight="1" x14ac:dyDescent="0.25">
      <c r="A744" s="1256"/>
      <c r="B744" s="46"/>
      <c r="C744" s="46"/>
      <c r="D744" s="46"/>
      <c r="E744" s="46"/>
      <c r="F744" s="46"/>
    </row>
    <row r="745" spans="1:6" s="73" customFormat="1" ht="15" customHeight="1" x14ac:dyDescent="0.25">
      <c r="A745" s="1256"/>
      <c r="B745" s="46"/>
      <c r="C745" s="46"/>
      <c r="D745" s="46"/>
      <c r="E745" s="46"/>
      <c r="F745" s="46"/>
    </row>
    <row r="746" spans="1:6" s="73" customFormat="1" ht="15" customHeight="1" x14ac:dyDescent="0.25">
      <c r="A746" s="1256"/>
      <c r="B746" s="46"/>
      <c r="C746" s="46"/>
      <c r="D746" s="46"/>
      <c r="E746" s="46"/>
      <c r="F746" s="46"/>
    </row>
    <row r="747" spans="1:6" s="73" customFormat="1" ht="15" customHeight="1" x14ac:dyDescent="0.25">
      <c r="A747" s="1256"/>
      <c r="B747" s="46"/>
      <c r="C747" s="46"/>
      <c r="D747" s="46"/>
      <c r="E747" s="46"/>
      <c r="F747" s="46"/>
    </row>
    <row r="748" spans="1:6" s="73" customFormat="1" ht="15" customHeight="1" x14ac:dyDescent="0.25">
      <c r="A748" s="1256"/>
      <c r="B748" s="46"/>
      <c r="C748" s="46"/>
      <c r="D748" s="46"/>
      <c r="E748" s="46"/>
      <c r="F748" s="46"/>
    </row>
    <row r="749" spans="1:6" s="73" customFormat="1" ht="15" customHeight="1" x14ac:dyDescent="0.25">
      <c r="A749" s="1256"/>
      <c r="B749" s="46"/>
      <c r="C749" s="46"/>
      <c r="D749" s="46"/>
      <c r="E749" s="46"/>
      <c r="F749" s="46"/>
    </row>
    <row r="750" spans="1:6" s="73" customFormat="1" ht="15" customHeight="1" x14ac:dyDescent="0.25">
      <c r="A750" s="1256"/>
      <c r="B750" s="46"/>
      <c r="C750" s="46"/>
      <c r="D750" s="46"/>
      <c r="E750" s="46"/>
      <c r="F750" s="46"/>
    </row>
    <row r="751" spans="1:6" s="73" customFormat="1" ht="15" customHeight="1" x14ac:dyDescent="0.25">
      <c r="A751" s="1256"/>
      <c r="B751" s="46"/>
      <c r="C751" s="46"/>
      <c r="D751" s="46"/>
      <c r="E751" s="46"/>
      <c r="F751" s="46"/>
    </row>
    <row r="752" spans="1:6" s="73" customFormat="1" ht="15" customHeight="1" x14ac:dyDescent="0.25">
      <c r="A752" s="1256"/>
      <c r="B752" s="46"/>
      <c r="C752" s="46"/>
      <c r="D752" s="46"/>
      <c r="E752" s="46"/>
      <c r="F752" s="46"/>
    </row>
    <row r="753" spans="1:6" s="73" customFormat="1" ht="15" customHeight="1" x14ac:dyDescent="0.25">
      <c r="A753" s="1256"/>
      <c r="B753" s="46"/>
      <c r="C753" s="46"/>
      <c r="D753" s="46"/>
      <c r="E753" s="46"/>
      <c r="F753" s="46"/>
    </row>
    <row r="754" spans="1:6" s="73" customFormat="1" ht="15" customHeight="1" x14ac:dyDescent="0.25">
      <c r="A754" s="1256"/>
      <c r="B754" s="46"/>
      <c r="C754" s="46"/>
      <c r="D754" s="46"/>
      <c r="E754" s="46"/>
      <c r="F754" s="46"/>
    </row>
    <row r="755" spans="1:6" s="73" customFormat="1" ht="15" customHeight="1" x14ac:dyDescent="0.25">
      <c r="A755" s="1256"/>
      <c r="B755" s="46"/>
      <c r="C755" s="46"/>
      <c r="D755" s="46"/>
      <c r="E755" s="46"/>
      <c r="F755" s="46"/>
    </row>
    <row r="756" spans="1:6" s="73" customFormat="1" ht="15" customHeight="1" x14ac:dyDescent="0.25">
      <c r="A756" s="1256"/>
      <c r="B756" s="46"/>
      <c r="C756" s="46"/>
      <c r="D756" s="46"/>
      <c r="E756" s="46"/>
      <c r="F756" s="46"/>
    </row>
    <row r="757" spans="1:6" s="73" customFormat="1" ht="15" customHeight="1" x14ac:dyDescent="0.25">
      <c r="A757" s="1256"/>
      <c r="B757" s="46"/>
      <c r="C757" s="46"/>
      <c r="D757" s="46"/>
      <c r="E757" s="46"/>
      <c r="F757" s="46"/>
    </row>
    <row r="758" spans="1:6" s="73" customFormat="1" ht="15" customHeight="1" x14ac:dyDescent="0.25">
      <c r="A758" s="1256"/>
      <c r="B758" s="46"/>
      <c r="C758" s="46"/>
      <c r="D758" s="46"/>
      <c r="E758" s="46"/>
      <c r="F758" s="46"/>
    </row>
    <row r="759" spans="1:6" s="73" customFormat="1" ht="15" customHeight="1" x14ac:dyDescent="0.25">
      <c r="A759" s="1256"/>
      <c r="B759" s="46"/>
      <c r="C759" s="46"/>
      <c r="D759" s="46"/>
      <c r="E759" s="46"/>
      <c r="F759" s="46"/>
    </row>
    <row r="760" spans="1:6" s="73" customFormat="1" ht="15" customHeight="1" x14ac:dyDescent="0.25">
      <c r="A760" s="1256"/>
      <c r="B760" s="46"/>
      <c r="C760" s="46"/>
      <c r="D760" s="46"/>
      <c r="E760" s="46"/>
      <c r="F760" s="46"/>
    </row>
    <row r="761" spans="1:6" s="73" customFormat="1" ht="15" customHeight="1" x14ac:dyDescent="0.25">
      <c r="A761" s="1256"/>
      <c r="B761" s="46"/>
      <c r="C761" s="46"/>
      <c r="D761" s="46"/>
      <c r="E761" s="46"/>
      <c r="F761" s="46"/>
    </row>
    <row r="762" spans="1:6" s="73" customFormat="1" ht="15" customHeight="1" x14ac:dyDescent="0.25">
      <c r="A762" s="1256"/>
      <c r="B762" s="46"/>
      <c r="C762" s="46"/>
      <c r="D762" s="46"/>
      <c r="E762" s="46"/>
      <c r="F762" s="46"/>
    </row>
    <row r="763" spans="1:6" s="73" customFormat="1" ht="15" customHeight="1" x14ac:dyDescent="0.25">
      <c r="A763" s="1256"/>
      <c r="B763" s="46"/>
      <c r="C763" s="46"/>
      <c r="D763" s="46"/>
      <c r="E763" s="46"/>
      <c r="F763" s="46"/>
    </row>
    <row r="764" spans="1:6" s="73" customFormat="1" ht="15" customHeight="1" x14ac:dyDescent="0.25">
      <c r="A764" s="1256"/>
      <c r="B764" s="46"/>
      <c r="C764" s="46"/>
      <c r="D764" s="46"/>
      <c r="E764" s="46"/>
      <c r="F764" s="46"/>
    </row>
    <row r="765" spans="1:6" s="73" customFormat="1" ht="15" customHeight="1" x14ac:dyDescent="0.25">
      <c r="A765" s="1256"/>
      <c r="B765" s="46"/>
      <c r="C765" s="46"/>
      <c r="D765" s="46"/>
      <c r="E765" s="46"/>
      <c r="F765" s="46"/>
    </row>
    <row r="766" spans="1:6" s="73" customFormat="1" ht="15" customHeight="1" x14ac:dyDescent="0.25">
      <c r="A766" s="1256"/>
      <c r="B766" s="46"/>
      <c r="C766" s="46"/>
      <c r="D766" s="46"/>
      <c r="E766" s="46"/>
      <c r="F766" s="46"/>
    </row>
    <row r="767" spans="1:6" s="73" customFormat="1" ht="15" customHeight="1" x14ac:dyDescent="0.25">
      <c r="A767" s="1256"/>
      <c r="B767" s="46"/>
      <c r="C767" s="46"/>
      <c r="D767" s="46"/>
      <c r="E767" s="46"/>
      <c r="F767" s="46"/>
    </row>
    <row r="768" spans="1:6" s="73" customFormat="1" ht="15" customHeight="1" x14ac:dyDescent="0.25">
      <c r="A768" s="1256"/>
      <c r="B768" s="46"/>
      <c r="C768" s="46"/>
      <c r="D768" s="46"/>
      <c r="E768" s="46"/>
      <c r="F768" s="46"/>
    </row>
    <row r="769" spans="1:6" s="73" customFormat="1" ht="15" customHeight="1" x14ac:dyDescent="0.25">
      <c r="A769" s="1256"/>
      <c r="B769" s="46"/>
      <c r="C769" s="46"/>
      <c r="D769" s="46"/>
      <c r="E769" s="46"/>
      <c r="F769" s="46"/>
    </row>
    <row r="770" spans="1:6" s="73" customFormat="1" ht="15" customHeight="1" x14ac:dyDescent="0.25">
      <c r="A770" s="1256"/>
      <c r="B770" s="46"/>
      <c r="C770" s="46"/>
      <c r="D770" s="46"/>
      <c r="E770" s="46"/>
      <c r="F770" s="46"/>
    </row>
    <row r="771" spans="1:6" s="73" customFormat="1" ht="15" customHeight="1" x14ac:dyDescent="0.25">
      <c r="A771" s="1256"/>
      <c r="B771" s="46"/>
      <c r="C771" s="46"/>
      <c r="D771" s="46"/>
      <c r="E771" s="46"/>
      <c r="F771" s="46"/>
    </row>
    <row r="772" spans="1:6" s="73" customFormat="1" ht="15" customHeight="1" x14ac:dyDescent="0.25">
      <c r="A772" s="1256"/>
      <c r="B772" s="46"/>
      <c r="C772" s="46"/>
      <c r="D772" s="46"/>
      <c r="E772" s="46"/>
      <c r="F772" s="46"/>
    </row>
    <row r="773" spans="1:6" s="73" customFormat="1" ht="15" customHeight="1" x14ac:dyDescent="0.25">
      <c r="A773" s="1256"/>
      <c r="B773" s="46"/>
      <c r="C773" s="46"/>
      <c r="D773" s="46"/>
      <c r="E773" s="46"/>
      <c r="F773" s="46"/>
    </row>
    <row r="774" spans="1:6" s="73" customFormat="1" ht="15" customHeight="1" x14ac:dyDescent="0.25">
      <c r="A774" s="1256"/>
      <c r="B774" s="46"/>
      <c r="C774" s="46"/>
      <c r="D774" s="46"/>
      <c r="E774" s="46"/>
      <c r="F774" s="46"/>
    </row>
    <row r="775" spans="1:6" s="73" customFormat="1" ht="15" customHeight="1" x14ac:dyDescent="0.25">
      <c r="A775" s="1256"/>
      <c r="B775" s="46"/>
      <c r="C775" s="46"/>
      <c r="D775" s="46"/>
      <c r="E775" s="46"/>
      <c r="F775" s="46"/>
    </row>
    <row r="776" spans="1:6" s="73" customFormat="1" ht="15" customHeight="1" x14ac:dyDescent="0.25">
      <c r="A776" s="1256"/>
      <c r="B776" s="46"/>
      <c r="C776" s="46"/>
      <c r="D776" s="46"/>
      <c r="E776" s="46"/>
      <c r="F776" s="46"/>
    </row>
    <row r="777" spans="1:6" s="73" customFormat="1" ht="15" customHeight="1" x14ac:dyDescent="0.25">
      <c r="A777" s="1256"/>
      <c r="B777" s="46"/>
      <c r="C777" s="46"/>
      <c r="D777" s="46"/>
      <c r="E777" s="46"/>
      <c r="F777" s="46"/>
    </row>
    <row r="778" spans="1:6" s="73" customFormat="1" ht="15" customHeight="1" x14ac:dyDescent="0.25">
      <c r="A778" s="1256"/>
      <c r="B778" s="46"/>
      <c r="C778" s="46"/>
      <c r="D778" s="46"/>
      <c r="E778" s="46"/>
      <c r="F778" s="46"/>
    </row>
    <row r="779" spans="1:6" s="73" customFormat="1" ht="15" customHeight="1" x14ac:dyDescent="0.25">
      <c r="A779" s="1256"/>
      <c r="B779" s="46"/>
      <c r="C779" s="46"/>
      <c r="D779" s="46"/>
      <c r="E779" s="46"/>
      <c r="F779" s="46"/>
    </row>
    <row r="780" spans="1:6" s="73" customFormat="1" ht="15" customHeight="1" x14ac:dyDescent="0.25">
      <c r="A780" s="1256"/>
      <c r="B780" s="46"/>
      <c r="C780" s="46"/>
      <c r="D780" s="46"/>
      <c r="E780" s="46"/>
      <c r="F780" s="46"/>
    </row>
    <row r="781" spans="1:6" s="73" customFormat="1" ht="15" customHeight="1" x14ac:dyDescent="0.25">
      <c r="A781" s="1256"/>
      <c r="B781" s="46"/>
      <c r="C781" s="46"/>
      <c r="D781" s="46"/>
      <c r="E781" s="46"/>
      <c r="F781" s="46"/>
    </row>
    <row r="782" spans="1:6" s="73" customFormat="1" ht="15" customHeight="1" x14ac:dyDescent="0.25">
      <c r="A782" s="1256"/>
      <c r="B782" s="46"/>
      <c r="C782" s="46"/>
      <c r="D782" s="46"/>
      <c r="E782" s="46"/>
      <c r="F782" s="46"/>
    </row>
    <row r="783" spans="1:6" s="73" customFormat="1" ht="15" customHeight="1" x14ac:dyDescent="0.25">
      <c r="A783" s="1256"/>
      <c r="B783" s="46"/>
      <c r="C783" s="46"/>
      <c r="D783" s="46"/>
      <c r="E783" s="46"/>
      <c r="F783" s="46"/>
    </row>
    <row r="784" spans="1:6" s="73" customFormat="1" ht="15" customHeight="1" x14ac:dyDescent="0.25">
      <c r="A784" s="1256"/>
      <c r="B784" s="46"/>
      <c r="C784" s="46"/>
      <c r="D784" s="46"/>
      <c r="E784" s="46"/>
      <c r="F784" s="46"/>
    </row>
    <row r="785" spans="1:6" s="73" customFormat="1" ht="15" customHeight="1" x14ac:dyDescent="0.25">
      <c r="A785" s="1256"/>
      <c r="B785" s="46"/>
      <c r="C785" s="46"/>
      <c r="D785" s="46"/>
      <c r="E785" s="46"/>
      <c r="F785" s="46"/>
    </row>
    <row r="786" spans="1:6" s="73" customFormat="1" ht="15" customHeight="1" x14ac:dyDescent="0.25">
      <c r="A786" s="1256"/>
      <c r="B786" s="46"/>
      <c r="C786" s="46"/>
      <c r="D786" s="46"/>
      <c r="E786" s="46"/>
      <c r="F786" s="46"/>
    </row>
    <row r="787" spans="1:6" s="73" customFormat="1" ht="15" customHeight="1" x14ac:dyDescent="0.25">
      <c r="A787" s="1256"/>
      <c r="B787" s="46"/>
      <c r="C787" s="46"/>
      <c r="D787" s="46"/>
      <c r="E787" s="46"/>
      <c r="F787" s="46"/>
    </row>
    <row r="788" spans="1:6" s="73" customFormat="1" ht="15" customHeight="1" x14ac:dyDescent="0.25">
      <c r="A788" s="1256"/>
      <c r="B788" s="46"/>
      <c r="C788" s="46"/>
      <c r="D788" s="46"/>
      <c r="E788" s="46"/>
      <c r="F788" s="46"/>
    </row>
    <row r="789" spans="1:6" s="73" customFormat="1" ht="15" customHeight="1" x14ac:dyDescent="0.25">
      <c r="A789" s="1256"/>
      <c r="B789" s="46"/>
      <c r="C789" s="46"/>
      <c r="D789" s="46"/>
      <c r="E789" s="46"/>
      <c r="F789" s="46"/>
    </row>
    <row r="790" spans="1:6" s="73" customFormat="1" ht="15" customHeight="1" x14ac:dyDescent="0.25">
      <c r="A790" s="1256"/>
      <c r="B790" s="46"/>
      <c r="C790" s="46"/>
      <c r="D790" s="46"/>
      <c r="E790" s="46"/>
      <c r="F790" s="46"/>
    </row>
    <row r="791" spans="1:6" s="73" customFormat="1" ht="15" customHeight="1" x14ac:dyDescent="0.25">
      <c r="A791" s="1256"/>
      <c r="B791" s="46"/>
      <c r="C791" s="46"/>
      <c r="D791" s="46"/>
      <c r="E791" s="46"/>
      <c r="F791" s="46"/>
    </row>
    <row r="792" spans="1:6" s="73" customFormat="1" ht="15" customHeight="1" x14ac:dyDescent="0.25">
      <c r="A792" s="1256"/>
      <c r="B792" s="46"/>
      <c r="C792" s="46"/>
      <c r="D792" s="46"/>
      <c r="E792" s="46"/>
      <c r="F792" s="46"/>
    </row>
    <row r="793" spans="1:6" s="73" customFormat="1" ht="15" customHeight="1" x14ac:dyDescent="0.25">
      <c r="A793" s="1256"/>
      <c r="B793" s="46"/>
      <c r="C793" s="46"/>
      <c r="D793" s="46"/>
      <c r="E793" s="46"/>
      <c r="F793" s="46"/>
    </row>
    <row r="794" spans="1:6" s="73" customFormat="1" ht="15" customHeight="1" x14ac:dyDescent="0.25">
      <c r="A794" s="1256"/>
      <c r="B794" s="46"/>
      <c r="C794" s="46"/>
      <c r="D794" s="46"/>
      <c r="E794" s="46"/>
      <c r="F794" s="46"/>
    </row>
    <row r="795" spans="1:6" s="73" customFormat="1" ht="15" customHeight="1" x14ac:dyDescent="0.25">
      <c r="A795" s="1256"/>
      <c r="B795" s="46"/>
      <c r="C795" s="46"/>
      <c r="D795" s="46"/>
      <c r="E795" s="46"/>
      <c r="F795" s="46"/>
    </row>
    <row r="796" spans="1:6" s="73" customFormat="1" ht="15" customHeight="1" x14ac:dyDescent="0.25">
      <c r="A796" s="1256"/>
      <c r="B796" s="46"/>
      <c r="C796" s="46"/>
      <c r="D796" s="46"/>
      <c r="E796" s="46"/>
      <c r="F796" s="46"/>
    </row>
    <row r="797" spans="1:6" s="73" customFormat="1" ht="15" customHeight="1" x14ac:dyDescent="0.25">
      <c r="A797" s="1256"/>
      <c r="B797" s="46"/>
      <c r="C797" s="46"/>
      <c r="D797" s="46"/>
      <c r="E797" s="46"/>
      <c r="F797" s="46"/>
    </row>
    <row r="798" spans="1:6" s="73" customFormat="1" ht="15" customHeight="1" x14ac:dyDescent="0.25">
      <c r="A798" s="1256"/>
      <c r="B798" s="46"/>
      <c r="C798" s="46"/>
      <c r="D798" s="46"/>
      <c r="E798" s="46"/>
      <c r="F798" s="46"/>
    </row>
    <row r="799" spans="1:6" s="73" customFormat="1" ht="15" customHeight="1" x14ac:dyDescent="0.25">
      <c r="A799" s="1256"/>
      <c r="B799" s="46"/>
      <c r="C799" s="46"/>
      <c r="D799" s="46"/>
      <c r="E799" s="46"/>
      <c r="F799" s="46"/>
    </row>
    <row r="800" spans="1:6" s="73" customFormat="1" ht="15" customHeight="1" x14ac:dyDescent="0.25">
      <c r="A800" s="1256"/>
      <c r="B800" s="46"/>
      <c r="C800" s="46"/>
      <c r="D800" s="46"/>
      <c r="E800" s="46"/>
      <c r="F800" s="46"/>
    </row>
    <row r="801" spans="1:6" s="73" customFormat="1" ht="15" customHeight="1" x14ac:dyDescent="0.25">
      <c r="A801" s="1256"/>
      <c r="B801" s="46"/>
      <c r="C801" s="46"/>
      <c r="D801" s="46"/>
      <c r="E801" s="46"/>
      <c r="F801" s="46"/>
    </row>
    <row r="802" spans="1:6" s="73" customFormat="1" ht="15" customHeight="1" x14ac:dyDescent="0.25">
      <c r="A802" s="1256"/>
      <c r="B802" s="46"/>
      <c r="C802" s="46"/>
      <c r="D802" s="46"/>
      <c r="E802" s="46"/>
      <c r="F802" s="46"/>
    </row>
    <row r="803" spans="1:6" s="73" customFormat="1" ht="15" customHeight="1" x14ac:dyDescent="0.25">
      <c r="A803" s="1256"/>
      <c r="B803" s="46"/>
      <c r="C803" s="46"/>
      <c r="D803" s="46"/>
      <c r="E803" s="46"/>
      <c r="F803" s="46"/>
    </row>
    <row r="804" spans="1:6" s="73" customFormat="1" ht="15" customHeight="1" x14ac:dyDescent="0.25">
      <c r="A804" s="1256"/>
      <c r="B804" s="46"/>
      <c r="C804" s="46"/>
      <c r="D804" s="46"/>
      <c r="E804" s="46"/>
      <c r="F804" s="46"/>
    </row>
    <row r="805" spans="1:6" s="73" customFormat="1" ht="15" customHeight="1" x14ac:dyDescent="0.25">
      <c r="A805" s="1256"/>
      <c r="B805" s="46"/>
      <c r="C805" s="46"/>
      <c r="D805" s="46"/>
      <c r="E805" s="46"/>
      <c r="F805" s="46"/>
    </row>
    <row r="806" spans="1:6" s="73" customFormat="1" ht="15" customHeight="1" x14ac:dyDescent="0.25">
      <c r="A806" s="1256"/>
      <c r="B806" s="46"/>
      <c r="C806" s="46"/>
      <c r="D806" s="46"/>
      <c r="E806" s="46"/>
      <c r="F806" s="46"/>
    </row>
    <row r="807" spans="1:6" s="73" customFormat="1" ht="15" customHeight="1" x14ac:dyDescent="0.25">
      <c r="A807" s="1256"/>
      <c r="B807" s="46"/>
      <c r="C807" s="46"/>
      <c r="D807" s="46"/>
      <c r="E807" s="46"/>
      <c r="F807" s="46"/>
    </row>
    <row r="808" spans="1:6" s="73" customFormat="1" ht="15" customHeight="1" x14ac:dyDescent="0.25">
      <c r="A808" s="1256"/>
      <c r="B808" s="46"/>
      <c r="C808" s="46"/>
      <c r="D808" s="46"/>
      <c r="E808" s="46"/>
      <c r="F808" s="46"/>
    </row>
    <row r="809" spans="1:6" s="73" customFormat="1" ht="15" customHeight="1" x14ac:dyDescent="0.25">
      <c r="A809" s="1256"/>
      <c r="B809" s="46"/>
      <c r="C809" s="46"/>
      <c r="D809" s="46"/>
      <c r="E809" s="46"/>
      <c r="F809" s="46"/>
    </row>
    <row r="810" spans="1:6" s="73" customFormat="1" ht="15" customHeight="1" x14ac:dyDescent="0.25">
      <c r="A810" s="1256"/>
      <c r="B810" s="46"/>
      <c r="C810" s="46"/>
      <c r="D810" s="46"/>
      <c r="E810" s="46"/>
      <c r="F810" s="46"/>
    </row>
    <row r="811" spans="1:6" s="73" customFormat="1" ht="15" customHeight="1" x14ac:dyDescent="0.25">
      <c r="A811" s="1256"/>
      <c r="B811" s="46"/>
      <c r="C811" s="46"/>
      <c r="D811" s="46"/>
      <c r="E811" s="46"/>
      <c r="F811" s="46"/>
    </row>
    <row r="812" spans="1:6" s="73" customFormat="1" ht="15" customHeight="1" x14ac:dyDescent="0.25">
      <c r="A812" s="1256"/>
      <c r="B812" s="46"/>
      <c r="C812" s="46"/>
      <c r="D812" s="46"/>
      <c r="E812" s="46"/>
      <c r="F812" s="46"/>
    </row>
    <row r="813" spans="1:6" s="73" customFormat="1" ht="15" customHeight="1" x14ac:dyDescent="0.25">
      <c r="A813" s="1256"/>
      <c r="B813" s="46"/>
      <c r="C813" s="46"/>
      <c r="D813" s="46"/>
      <c r="E813" s="46"/>
      <c r="F813" s="46"/>
    </row>
    <row r="814" spans="1:6" s="73" customFormat="1" ht="15" customHeight="1" x14ac:dyDescent="0.25">
      <c r="A814" s="1256"/>
      <c r="B814" s="46"/>
      <c r="C814" s="46"/>
      <c r="D814" s="46"/>
      <c r="E814" s="46"/>
      <c r="F814" s="46"/>
    </row>
    <row r="815" spans="1:6" s="73" customFormat="1" ht="15" customHeight="1" x14ac:dyDescent="0.25">
      <c r="A815" s="1256"/>
      <c r="B815" s="46"/>
      <c r="C815" s="46"/>
      <c r="D815" s="46"/>
      <c r="E815" s="46"/>
      <c r="F815" s="46"/>
    </row>
    <row r="816" spans="1:6" s="73" customFormat="1" ht="15" customHeight="1" x14ac:dyDescent="0.25">
      <c r="A816" s="1256"/>
      <c r="B816" s="46"/>
      <c r="C816" s="46"/>
      <c r="D816" s="46"/>
      <c r="E816" s="46"/>
      <c r="F816" s="46"/>
    </row>
    <row r="817" spans="1:6" s="73" customFormat="1" ht="15" customHeight="1" x14ac:dyDescent="0.25">
      <c r="A817" s="1256"/>
      <c r="B817" s="46"/>
      <c r="C817" s="46"/>
      <c r="D817" s="46"/>
      <c r="E817" s="46"/>
      <c r="F817" s="46"/>
    </row>
    <row r="818" spans="1:6" s="73" customFormat="1" ht="15" customHeight="1" x14ac:dyDescent="0.25">
      <c r="A818" s="1256"/>
      <c r="B818" s="46"/>
      <c r="C818" s="46"/>
      <c r="D818" s="46"/>
      <c r="E818" s="46"/>
      <c r="F818" s="46"/>
    </row>
    <row r="819" spans="1:6" s="73" customFormat="1" ht="15" customHeight="1" x14ac:dyDescent="0.25">
      <c r="A819" s="1256"/>
      <c r="B819" s="46"/>
      <c r="C819" s="46"/>
      <c r="D819" s="46"/>
      <c r="E819" s="46"/>
      <c r="F819" s="46"/>
    </row>
    <row r="820" spans="1:6" s="73" customFormat="1" ht="15" customHeight="1" x14ac:dyDescent="0.25">
      <c r="A820" s="1256"/>
      <c r="B820" s="46"/>
      <c r="C820" s="46"/>
      <c r="D820" s="46"/>
      <c r="E820" s="46"/>
      <c r="F820" s="46"/>
    </row>
    <row r="821" spans="1:6" s="73" customFormat="1" ht="15" customHeight="1" x14ac:dyDescent="0.25">
      <c r="A821" s="1256"/>
      <c r="B821" s="46"/>
      <c r="C821" s="46"/>
      <c r="D821" s="46"/>
      <c r="E821" s="46"/>
      <c r="F821" s="46"/>
    </row>
    <row r="822" spans="1:6" s="73" customFormat="1" ht="15" customHeight="1" x14ac:dyDescent="0.25">
      <c r="A822" s="1256"/>
      <c r="B822" s="46"/>
      <c r="C822" s="46"/>
      <c r="D822" s="46"/>
      <c r="E822" s="46"/>
      <c r="F822" s="46"/>
    </row>
    <row r="823" spans="1:6" s="73" customFormat="1" ht="15" customHeight="1" x14ac:dyDescent="0.25">
      <c r="A823" s="1256"/>
      <c r="B823" s="46"/>
      <c r="C823" s="46"/>
      <c r="D823" s="46"/>
      <c r="E823" s="46"/>
      <c r="F823" s="46"/>
    </row>
    <row r="824" spans="1:6" s="73" customFormat="1" ht="15" customHeight="1" x14ac:dyDescent="0.25">
      <c r="A824" s="1256"/>
      <c r="B824" s="46"/>
      <c r="C824" s="46"/>
      <c r="D824" s="46"/>
      <c r="E824" s="46"/>
      <c r="F824" s="46"/>
    </row>
    <row r="825" spans="1:6" s="73" customFormat="1" ht="15" customHeight="1" x14ac:dyDescent="0.25">
      <c r="A825" s="1256"/>
      <c r="B825" s="46"/>
      <c r="C825" s="46"/>
      <c r="D825" s="46"/>
      <c r="E825" s="46"/>
      <c r="F825" s="46"/>
    </row>
    <row r="826" spans="1:6" s="73" customFormat="1" ht="15" customHeight="1" x14ac:dyDescent="0.25">
      <c r="A826" s="1256"/>
      <c r="B826" s="46"/>
      <c r="C826" s="46"/>
      <c r="D826" s="46"/>
      <c r="E826" s="46"/>
      <c r="F826" s="46"/>
    </row>
    <row r="827" spans="1:6" s="73" customFormat="1" ht="15" customHeight="1" x14ac:dyDescent="0.25">
      <c r="A827" s="1256"/>
      <c r="B827" s="46"/>
      <c r="C827" s="46"/>
      <c r="D827" s="46"/>
      <c r="E827" s="46"/>
      <c r="F827" s="46"/>
    </row>
    <row r="828" spans="1:6" s="73" customFormat="1" ht="15" customHeight="1" x14ac:dyDescent="0.25">
      <c r="A828" s="1256"/>
      <c r="B828" s="46"/>
      <c r="C828" s="46"/>
      <c r="D828" s="46"/>
      <c r="E828" s="46"/>
      <c r="F828" s="46"/>
    </row>
    <row r="829" spans="1:6" s="73" customFormat="1" ht="15" customHeight="1" x14ac:dyDescent="0.25">
      <c r="A829" s="1256"/>
      <c r="B829" s="46"/>
      <c r="C829" s="46"/>
      <c r="D829" s="46"/>
      <c r="E829" s="46"/>
      <c r="F829" s="46"/>
    </row>
    <row r="830" spans="1:6" s="73" customFormat="1" ht="15" customHeight="1" x14ac:dyDescent="0.25">
      <c r="A830" s="1256"/>
      <c r="B830" s="46"/>
      <c r="C830" s="46"/>
      <c r="D830" s="46"/>
      <c r="E830" s="46"/>
      <c r="F830" s="46"/>
    </row>
    <row r="831" spans="1:6" s="73" customFormat="1" ht="15" customHeight="1" x14ac:dyDescent="0.25">
      <c r="A831" s="1256"/>
      <c r="B831" s="46"/>
      <c r="C831" s="46"/>
      <c r="D831" s="46"/>
      <c r="E831" s="46"/>
      <c r="F831" s="46"/>
    </row>
    <row r="832" spans="1:6" s="73" customFormat="1" ht="15" customHeight="1" x14ac:dyDescent="0.25">
      <c r="A832" s="1256"/>
      <c r="B832" s="46"/>
      <c r="C832" s="46"/>
      <c r="D832" s="46"/>
      <c r="E832" s="46"/>
      <c r="F832" s="46"/>
    </row>
    <row r="833" spans="1:6" s="73" customFormat="1" ht="15" customHeight="1" x14ac:dyDescent="0.25">
      <c r="A833" s="1256"/>
      <c r="B833" s="46"/>
      <c r="C833" s="46"/>
      <c r="D833" s="46"/>
      <c r="E833" s="46"/>
      <c r="F833" s="46"/>
    </row>
    <row r="834" spans="1:6" s="73" customFormat="1" ht="15" customHeight="1" x14ac:dyDescent="0.25">
      <c r="A834" s="1256"/>
      <c r="B834" s="46"/>
      <c r="C834" s="46"/>
      <c r="D834" s="46"/>
      <c r="E834" s="46"/>
      <c r="F834" s="46"/>
    </row>
    <row r="835" spans="1:6" s="73" customFormat="1" ht="15" customHeight="1" x14ac:dyDescent="0.25">
      <c r="A835" s="1256"/>
      <c r="B835" s="46"/>
      <c r="C835" s="46"/>
      <c r="D835" s="46"/>
      <c r="E835" s="46"/>
      <c r="F835" s="46"/>
    </row>
    <row r="836" spans="1:6" s="73" customFormat="1" ht="15" customHeight="1" x14ac:dyDescent="0.25">
      <c r="A836" s="1256"/>
      <c r="B836" s="46"/>
      <c r="C836" s="46"/>
      <c r="D836" s="46"/>
      <c r="E836" s="46"/>
      <c r="F836" s="46"/>
    </row>
    <row r="837" spans="1:6" s="73" customFormat="1" ht="15" customHeight="1" x14ac:dyDescent="0.25">
      <c r="A837" s="1256"/>
      <c r="B837" s="46"/>
      <c r="C837" s="46"/>
      <c r="D837" s="46"/>
      <c r="E837" s="46"/>
      <c r="F837" s="46"/>
    </row>
    <row r="838" spans="1:6" s="73" customFormat="1" ht="15" customHeight="1" x14ac:dyDescent="0.25">
      <c r="A838" s="1256"/>
      <c r="B838" s="46"/>
      <c r="C838" s="46"/>
      <c r="D838" s="46"/>
      <c r="E838" s="46"/>
      <c r="F838" s="46"/>
    </row>
    <row r="839" spans="1:6" s="73" customFormat="1" ht="15" customHeight="1" x14ac:dyDescent="0.25">
      <c r="A839" s="1256"/>
      <c r="B839" s="46"/>
      <c r="C839" s="46"/>
      <c r="D839" s="46"/>
      <c r="E839" s="46"/>
      <c r="F839" s="46"/>
    </row>
    <row r="840" spans="1:6" s="73" customFormat="1" ht="15" customHeight="1" x14ac:dyDescent="0.25">
      <c r="A840" s="1256"/>
      <c r="B840" s="46"/>
      <c r="C840" s="46"/>
      <c r="D840" s="46"/>
      <c r="E840" s="46"/>
      <c r="F840" s="46"/>
    </row>
    <row r="841" spans="1:6" s="73" customFormat="1" ht="15" customHeight="1" x14ac:dyDescent="0.25">
      <c r="A841" s="1256"/>
      <c r="B841" s="46"/>
      <c r="C841" s="46"/>
      <c r="D841" s="46"/>
      <c r="E841" s="46"/>
      <c r="F841" s="46"/>
    </row>
    <row r="842" spans="1:6" s="73" customFormat="1" ht="15" customHeight="1" x14ac:dyDescent="0.25">
      <c r="A842" s="1256"/>
      <c r="B842" s="46"/>
      <c r="C842" s="46"/>
      <c r="D842" s="46"/>
      <c r="E842" s="46"/>
      <c r="F842" s="46"/>
    </row>
    <row r="843" spans="1:6" s="73" customFormat="1" ht="15" customHeight="1" x14ac:dyDescent="0.25">
      <c r="A843" s="1256"/>
      <c r="B843" s="46"/>
      <c r="C843" s="46"/>
      <c r="D843" s="46"/>
      <c r="E843" s="46"/>
      <c r="F843" s="46"/>
    </row>
    <row r="844" spans="1:6" s="73" customFormat="1" ht="15" customHeight="1" x14ac:dyDescent="0.25">
      <c r="A844" s="1256"/>
      <c r="B844" s="46"/>
      <c r="C844" s="46"/>
      <c r="D844" s="46"/>
      <c r="E844" s="46"/>
      <c r="F844" s="46"/>
    </row>
    <row r="845" spans="1:6" s="73" customFormat="1" ht="15" customHeight="1" x14ac:dyDescent="0.25">
      <c r="A845" s="1256"/>
      <c r="B845" s="46"/>
      <c r="C845" s="46"/>
      <c r="D845" s="46"/>
      <c r="E845" s="46"/>
      <c r="F845" s="46"/>
    </row>
    <row r="846" spans="1:6" s="73" customFormat="1" ht="15" customHeight="1" x14ac:dyDescent="0.25">
      <c r="A846" s="1256"/>
      <c r="B846" s="46"/>
      <c r="C846" s="46"/>
      <c r="D846" s="46"/>
      <c r="E846" s="46"/>
      <c r="F846" s="46"/>
    </row>
    <row r="847" spans="1:6" s="73" customFormat="1" ht="15" customHeight="1" x14ac:dyDescent="0.25">
      <c r="A847" s="1256"/>
      <c r="B847" s="46"/>
      <c r="C847" s="46"/>
      <c r="D847" s="46"/>
      <c r="E847" s="46"/>
      <c r="F847" s="46"/>
    </row>
    <row r="848" spans="1:6" s="73" customFormat="1" ht="15" customHeight="1" x14ac:dyDescent="0.25">
      <c r="A848" s="1256"/>
      <c r="B848" s="46"/>
      <c r="C848" s="46"/>
      <c r="D848" s="46"/>
      <c r="E848" s="46"/>
      <c r="F848" s="46"/>
    </row>
    <row r="849" spans="1:6" s="73" customFormat="1" ht="15" customHeight="1" x14ac:dyDescent="0.25">
      <c r="A849" s="1256"/>
      <c r="B849" s="46"/>
      <c r="C849" s="46"/>
      <c r="D849" s="46"/>
      <c r="E849" s="46"/>
      <c r="F849" s="46"/>
    </row>
    <row r="850" spans="1:6" s="73" customFormat="1" ht="15" customHeight="1" x14ac:dyDescent="0.25">
      <c r="A850" s="1256"/>
      <c r="B850" s="46"/>
      <c r="C850" s="46"/>
      <c r="D850" s="46"/>
      <c r="E850" s="46"/>
      <c r="F850" s="46"/>
    </row>
    <row r="851" spans="1:6" s="73" customFormat="1" ht="15" customHeight="1" x14ac:dyDescent="0.25">
      <c r="A851" s="1256"/>
      <c r="B851" s="46"/>
      <c r="C851" s="46"/>
      <c r="D851" s="46"/>
      <c r="E851" s="46"/>
      <c r="F851" s="46"/>
    </row>
    <row r="852" spans="1:6" s="73" customFormat="1" ht="15" customHeight="1" x14ac:dyDescent="0.25">
      <c r="A852" s="1256"/>
      <c r="B852" s="46"/>
      <c r="C852" s="46"/>
      <c r="D852" s="46"/>
      <c r="E852" s="46"/>
      <c r="F852" s="46"/>
    </row>
    <row r="853" spans="1:6" s="73" customFormat="1" ht="15" customHeight="1" x14ac:dyDescent="0.25">
      <c r="A853" s="1256"/>
      <c r="B853" s="46"/>
      <c r="C853" s="46"/>
      <c r="D853" s="46"/>
      <c r="E853" s="46"/>
      <c r="F853" s="46"/>
    </row>
    <row r="854" spans="1:6" s="73" customFormat="1" ht="15" customHeight="1" x14ac:dyDescent="0.25">
      <c r="A854" s="1256"/>
      <c r="B854" s="46"/>
      <c r="C854" s="46"/>
      <c r="D854" s="46"/>
      <c r="E854" s="46"/>
      <c r="F854" s="46"/>
    </row>
    <row r="855" spans="1:6" s="73" customFormat="1" ht="15" customHeight="1" x14ac:dyDescent="0.25">
      <c r="A855" s="1256"/>
      <c r="B855" s="46"/>
      <c r="C855" s="46"/>
      <c r="D855" s="46"/>
      <c r="E855" s="46"/>
      <c r="F855" s="46"/>
    </row>
    <row r="856" spans="1:6" s="73" customFormat="1" ht="15" customHeight="1" x14ac:dyDescent="0.25">
      <c r="A856" s="1256"/>
      <c r="B856" s="46"/>
      <c r="C856" s="46"/>
      <c r="D856" s="46"/>
      <c r="E856" s="46"/>
      <c r="F856" s="46"/>
    </row>
    <row r="857" spans="1:6" s="73" customFormat="1" ht="15" customHeight="1" x14ac:dyDescent="0.25">
      <c r="A857" s="1256"/>
      <c r="B857" s="46"/>
      <c r="C857" s="46"/>
      <c r="D857" s="46"/>
      <c r="E857" s="46"/>
      <c r="F857" s="46"/>
    </row>
    <row r="858" spans="1:6" s="73" customFormat="1" ht="15" customHeight="1" x14ac:dyDescent="0.25">
      <c r="A858" s="1256"/>
      <c r="B858" s="46"/>
      <c r="C858" s="46"/>
      <c r="D858" s="46"/>
      <c r="E858" s="46"/>
      <c r="F858" s="46"/>
    </row>
    <row r="859" spans="1:6" s="73" customFormat="1" ht="15" customHeight="1" x14ac:dyDescent="0.25">
      <c r="A859" s="1256"/>
      <c r="B859" s="46"/>
      <c r="C859" s="46"/>
      <c r="D859" s="46"/>
      <c r="E859" s="46"/>
      <c r="F859" s="46"/>
    </row>
    <row r="860" spans="1:6" s="73" customFormat="1" ht="15" customHeight="1" x14ac:dyDescent="0.25">
      <c r="A860" s="1256"/>
      <c r="B860" s="46"/>
      <c r="C860" s="46"/>
      <c r="D860" s="46"/>
      <c r="E860" s="46"/>
      <c r="F860" s="46"/>
    </row>
    <row r="861" spans="1:6" s="73" customFormat="1" ht="15" customHeight="1" x14ac:dyDescent="0.25">
      <c r="A861" s="1256"/>
      <c r="B861" s="46"/>
      <c r="C861" s="46"/>
      <c r="D861" s="46"/>
      <c r="E861" s="46"/>
      <c r="F861" s="46"/>
    </row>
    <row r="862" spans="1:6" s="73" customFormat="1" ht="15" customHeight="1" x14ac:dyDescent="0.25">
      <c r="A862" s="1256"/>
      <c r="B862" s="46"/>
      <c r="C862" s="46"/>
      <c r="D862" s="46"/>
      <c r="E862" s="46"/>
      <c r="F862" s="46"/>
    </row>
    <row r="863" spans="1:6" s="73" customFormat="1" ht="15" customHeight="1" x14ac:dyDescent="0.25">
      <c r="A863" s="1256"/>
      <c r="B863" s="46"/>
      <c r="C863" s="46"/>
      <c r="D863" s="46"/>
      <c r="E863" s="46"/>
      <c r="F863" s="46"/>
    </row>
    <row r="864" spans="1:6" s="73" customFormat="1" ht="15" customHeight="1" x14ac:dyDescent="0.25">
      <c r="A864" s="1256"/>
      <c r="B864" s="46"/>
      <c r="C864" s="46"/>
      <c r="D864" s="46"/>
      <c r="E864" s="46"/>
      <c r="F864" s="46"/>
    </row>
    <row r="865" spans="1:6" s="73" customFormat="1" ht="15" customHeight="1" x14ac:dyDescent="0.25">
      <c r="A865" s="1256"/>
      <c r="B865" s="46"/>
      <c r="C865" s="46"/>
      <c r="D865" s="46"/>
      <c r="E865" s="46"/>
      <c r="F865" s="46"/>
    </row>
    <row r="866" spans="1:6" s="73" customFormat="1" ht="15" customHeight="1" x14ac:dyDescent="0.25">
      <c r="A866" s="1256"/>
      <c r="B866" s="46"/>
      <c r="C866" s="46"/>
      <c r="D866" s="46"/>
      <c r="E866" s="46"/>
      <c r="F866" s="46"/>
    </row>
    <row r="867" spans="1:6" s="73" customFormat="1" ht="15" customHeight="1" x14ac:dyDescent="0.25">
      <c r="A867" s="1256"/>
      <c r="B867" s="46"/>
      <c r="C867" s="46"/>
      <c r="D867" s="46"/>
      <c r="E867" s="46"/>
      <c r="F867" s="46"/>
    </row>
    <row r="868" spans="1:6" s="73" customFormat="1" ht="15" customHeight="1" x14ac:dyDescent="0.25">
      <c r="A868" s="1256"/>
      <c r="B868" s="46"/>
      <c r="C868" s="46"/>
      <c r="D868" s="46"/>
      <c r="E868" s="46"/>
      <c r="F868" s="46"/>
    </row>
    <row r="869" spans="1:6" s="73" customFormat="1" ht="15" customHeight="1" x14ac:dyDescent="0.25">
      <c r="A869" s="1256"/>
      <c r="B869" s="46"/>
      <c r="C869" s="46"/>
      <c r="D869" s="46"/>
      <c r="E869" s="46"/>
      <c r="F869" s="46"/>
    </row>
    <row r="870" spans="1:6" s="73" customFormat="1" ht="15" customHeight="1" x14ac:dyDescent="0.25">
      <c r="A870" s="1256"/>
      <c r="B870" s="46"/>
      <c r="C870" s="46"/>
      <c r="D870" s="46"/>
      <c r="E870" s="46"/>
      <c r="F870" s="46"/>
    </row>
    <row r="871" spans="1:6" s="73" customFormat="1" ht="15" customHeight="1" x14ac:dyDescent="0.25">
      <c r="A871" s="1256"/>
      <c r="B871" s="46"/>
      <c r="C871" s="46"/>
      <c r="D871" s="46"/>
      <c r="E871" s="46"/>
      <c r="F871" s="46"/>
    </row>
    <row r="872" spans="1:6" s="73" customFormat="1" ht="15" customHeight="1" x14ac:dyDescent="0.25">
      <c r="A872" s="1256"/>
      <c r="B872" s="46"/>
      <c r="C872" s="46"/>
      <c r="D872" s="46"/>
      <c r="E872" s="46"/>
      <c r="F872" s="46"/>
    </row>
    <row r="873" spans="1:6" s="73" customFormat="1" ht="15" customHeight="1" x14ac:dyDescent="0.25">
      <c r="A873" s="1256"/>
      <c r="B873" s="46"/>
      <c r="C873" s="46"/>
      <c r="D873" s="46"/>
      <c r="E873" s="46"/>
      <c r="F873" s="46"/>
    </row>
    <row r="874" spans="1:6" s="73" customFormat="1" ht="15" customHeight="1" x14ac:dyDescent="0.25">
      <c r="A874" s="1256"/>
      <c r="B874" s="46"/>
      <c r="C874" s="46"/>
      <c r="D874" s="46"/>
      <c r="E874" s="46"/>
      <c r="F874" s="46"/>
    </row>
    <row r="875" spans="1:6" s="73" customFormat="1" ht="15" customHeight="1" x14ac:dyDescent="0.25">
      <c r="A875" s="1256"/>
      <c r="B875" s="46"/>
      <c r="C875" s="46"/>
      <c r="D875" s="46"/>
      <c r="E875" s="46"/>
      <c r="F875" s="46"/>
    </row>
    <row r="876" spans="1:6" s="73" customFormat="1" ht="15" customHeight="1" x14ac:dyDescent="0.25">
      <c r="A876" s="1256"/>
      <c r="B876" s="46"/>
      <c r="C876" s="46"/>
      <c r="D876" s="46"/>
      <c r="E876" s="46"/>
      <c r="F876" s="46"/>
    </row>
    <row r="877" spans="1:6" s="73" customFormat="1" ht="15" customHeight="1" x14ac:dyDescent="0.25">
      <c r="A877" s="1256"/>
      <c r="B877" s="46"/>
      <c r="C877" s="46"/>
      <c r="D877" s="46"/>
      <c r="E877" s="46"/>
      <c r="F877" s="46"/>
    </row>
    <row r="878" spans="1:6" s="73" customFormat="1" ht="15" customHeight="1" x14ac:dyDescent="0.25">
      <c r="A878" s="1256"/>
      <c r="B878" s="46"/>
      <c r="C878" s="46"/>
      <c r="D878" s="46"/>
      <c r="E878" s="46"/>
      <c r="F878" s="46"/>
    </row>
    <row r="879" spans="1:6" s="73" customFormat="1" ht="15" customHeight="1" x14ac:dyDescent="0.25">
      <c r="A879" s="1256"/>
      <c r="B879" s="46"/>
      <c r="C879" s="46"/>
      <c r="D879" s="46"/>
      <c r="E879" s="46"/>
      <c r="F879" s="46"/>
    </row>
    <row r="880" spans="1:6" s="73" customFormat="1" ht="15" customHeight="1" x14ac:dyDescent="0.25">
      <c r="A880" s="1256"/>
      <c r="B880" s="46"/>
      <c r="C880" s="46"/>
      <c r="D880" s="46"/>
      <c r="E880" s="46"/>
      <c r="F880" s="46"/>
    </row>
    <row r="881" spans="1:6" s="73" customFormat="1" ht="15" customHeight="1" x14ac:dyDescent="0.25">
      <c r="A881" s="1256"/>
      <c r="B881" s="46"/>
      <c r="C881" s="46"/>
      <c r="D881" s="46"/>
      <c r="E881" s="46"/>
      <c r="F881" s="46"/>
    </row>
    <row r="882" spans="1:6" s="73" customFormat="1" ht="15" customHeight="1" x14ac:dyDescent="0.25">
      <c r="A882" s="1256"/>
      <c r="B882" s="46"/>
      <c r="C882" s="46"/>
      <c r="D882" s="46"/>
      <c r="E882" s="46"/>
      <c r="F882" s="46"/>
    </row>
    <row r="883" spans="1:6" s="73" customFormat="1" ht="15" customHeight="1" x14ac:dyDescent="0.25">
      <c r="A883" s="1256"/>
      <c r="B883" s="46"/>
      <c r="C883" s="46"/>
      <c r="D883" s="46"/>
      <c r="E883" s="46"/>
      <c r="F883" s="46"/>
    </row>
    <row r="884" spans="1:6" s="73" customFormat="1" ht="15" customHeight="1" x14ac:dyDescent="0.25">
      <c r="A884" s="1256"/>
      <c r="B884" s="46"/>
      <c r="C884" s="46"/>
      <c r="D884" s="46"/>
      <c r="E884" s="46"/>
      <c r="F884" s="46"/>
    </row>
    <row r="885" spans="1:6" s="73" customFormat="1" ht="15" customHeight="1" x14ac:dyDescent="0.25">
      <c r="A885" s="1256"/>
      <c r="B885" s="46"/>
      <c r="C885" s="46"/>
      <c r="D885" s="46"/>
      <c r="E885" s="46"/>
      <c r="F885" s="46"/>
    </row>
    <row r="886" spans="1:6" s="73" customFormat="1" ht="15" customHeight="1" x14ac:dyDescent="0.25">
      <c r="A886" s="1256"/>
      <c r="B886" s="46"/>
      <c r="C886" s="46"/>
      <c r="D886" s="46"/>
      <c r="E886" s="46"/>
      <c r="F886" s="46"/>
    </row>
    <row r="887" spans="1:6" s="73" customFormat="1" ht="15" customHeight="1" x14ac:dyDescent="0.25">
      <c r="A887" s="1256"/>
      <c r="B887" s="46"/>
      <c r="C887" s="46"/>
      <c r="D887" s="46"/>
      <c r="E887" s="46"/>
      <c r="F887" s="46"/>
    </row>
    <row r="888" spans="1:6" s="73" customFormat="1" ht="15" customHeight="1" x14ac:dyDescent="0.25">
      <c r="A888" s="1256"/>
      <c r="B888" s="46"/>
      <c r="C888" s="46"/>
      <c r="D888" s="46"/>
      <c r="E888" s="46"/>
      <c r="F888" s="46"/>
    </row>
    <row r="889" spans="1:6" s="73" customFormat="1" ht="15" customHeight="1" x14ac:dyDescent="0.25">
      <c r="A889" s="1256"/>
      <c r="B889" s="46"/>
      <c r="C889" s="46"/>
      <c r="D889" s="46"/>
      <c r="E889" s="46"/>
      <c r="F889" s="46"/>
    </row>
    <row r="890" spans="1:6" s="73" customFormat="1" ht="15" customHeight="1" x14ac:dyDescent="0.25">
      <c r="A890" s="1256"/>
      <c r="B890" s="46"/>
      <c r="C890" s="46"/>
      <c r="D890" s="46"/>
      <c r="E890" s="46"/>
      <c r="F890" s="46"/>
    </row>
    <row r="891" spans="1:6" s="73" customFormat="1" ht="15" customHeight="1" x14ac:dyDescent="0.25">
      <c r="A891" s="1256"/>
      <c r="B891" s="46"/>
      <c r="C891" s="46"/>
      <c r="D891" s="46"/>
      <c r="E891" s="46"/>
      <c r="F891" s="46"/>
    </row>
    <row r="892" spans="1:6" s="73" customFormat="1" ht="15" customHeight="1" x14ac:dyDescent="0.25">
      <c r="A892" s="1256"/>
      <c r="B892" s="46"/>
      <c r="C892" s="46"/>
      <c r="D892" s="46"/>
      <c r="E892" s="46"/>
      <c r="F892" s="46"/>
    </row>
    <row r="893" spans="1:6" s="73" customFormat="1" ht="15" customHeight="1" x14ac:dyDescent="0.25">
      <c r="A893" s="1256"/>
      <c r="B893" s="46"/>
      <c r="C893" s="46"/>
      <c r="D893" s="46"/>
      <c r="E893" s="46"/>
      <c r="F893" s="46"/>
    </row>
    <row r="894" spans="1:6" s="73" customFormat="1" ht="15" customHeight="1" x14ac:dyDescent="0.25">
      <c r="A894" s="1256"/>
      <c r="B894" s="46"/>
      <c r="C894" s="46"/>
      <c r="D894" s="46"/>
      <c r="E894" s="46"/>
      <c r="F894" s="46"/>
    </row>
    <row r="895" spans="1:6" s="73" customFormat="1" ht="15" customHeight="1" x14ac:dyDescent="0.25">
      <c r="A895" s="1256"/>
      <c r="B895" s="46"/>
      <c r="C895" s="46"/>
      <c r="D895" s="46"/>
      <c r="E895" s="46"/>
      <c r="F895" s="46"/>
    </row>
    <row r="896" spans="1:6" s="73" customFormat="1" ht="15" customHeight="1" x14ac:dyDescent="0.25">
      <c r="A896" s="1256"/>
      <c r="B896" s="46"/>
      <c r="C896" s="46"/>
      <c r="D896" s="46"/>
      <c r="E896" s="46"/>
      <c r="F896" s="46"/>
    </row>
    <row r="897" spans="1:6" s="73" customFormat="1" ht="15" customHeight="1" x14ac:dyDescent="0.25">
      <c r="A897" s="1256"/>
      <c r="B897" s="46"/>
      <c r="C897" s="46"/>
      <c r="D897" s="46"/>
      <c r="E897" s="46"/>
      <c r="F897" s="46"/>
    </row>
    <row r="898" spans="1:6" s="73" customFormat="1" ht="15" customHeight="1" x14ac:dyDescent="0.25">
      <c r="A898" s="1256"/>
      <c r="B898" s="46"/>
      <c r="C898" s="46"/>
      <c r="D898" s="46"/>
      <c r="E898" s="46"/>
      <c r="F898" s="46"/>
    </row>
    <row r="899" spans="1:6" s="73" customFormat="1" ht="15" customHeight="1" x14ac:dyDescent="0.25">
      <c r="A899" s="1256"/>
      <c r="B899" s="46"/>
      <c r="C899" s="46"/>
      <c r="D899" s="46"/>
      <c r="E899" s="46"/>
      <c r="F899" s="46"/>
    </row>
    <row r="900" spans="1:6" s="73" customFormat="1" ht="15" customHeight="1" x14ac:dyDescent="0.25">
      <c r="A900" s="1256"/>
      <c r="B900" s="46"/>
      <c r="C900" s="46"/>
      <c r="D900" s="46"/>
      <c r="E900" s="46"/>
      <c r="F900" s="46"/>
    </row>
    <row r="901" spans="1:6" s="73" customFormat="1" ht="15" customHeight="1" x14ac:dyDescent="0.25">
      <c r="A901" s="1256"/>
      <c r="B901" s="46"/>
      <c r="C901" s="46"/>
      <c r="D901" s="46"/>
      <c r="E901" s="46"/>
      <c r="F901" s="46"/>
    </row>
    <row r="902" spans="1:6" s="73" customFormat="1" ht="15" customHeight="1" x14ac:dyDescent="0.25">
      <c r="A902" s="1256"/>
      <c r="B902" s="46"/>
      <c r="C902" s="46"/>
      <c r="D902" s="46"/>
      <c r="E902" s="46"/>
      <c r="F902" s="46"/>
    </row>
    <row r="903" spans="1:6" s="73" customFormat="1" ht="15" customHeight="1" x14ac:dyDescent="0.25">
      <c r="A903" s="1256"/>
      <c r="B903" s="46"/>
      <c r="C903" s="46"/>
      <c r="D903" s="46"/>
      <c r="E903" s="46"/>
      <c r="F903" s="46"/>
    </row>
    <row r="904" spans="1:6" s="73" customFormat="1" ht="15" customHeight="1" x14ac:dyDescent="0.25">
      <c r="A904" s="1256"/>
      <c r="B904" s="46"/>
      <c r="C904" s="46"/>
      <c r="D904" s="46"/>
      <c r="E904" s="46"/>
      <c r="F904" s="46"/>
    </row>
    <row r="905" spans="1:6" s="73" customFormat="1" ht="15" customHeight="1" x14ac:dyDescent="0.25">
      <c r="A905" s="1256"/>
      <c r="B905" s="46"/>
      <c r="C905" s="46"/>
      <c r="D905" s="46"/>
      <c r="E905" s="46"/>
      <c r="F905" s="46"/>
    </row>
    <row r="906" spans="1:6" s="73" customFormat="1" ht="15" customHeight="1" x14ac:dyDescent="0.25">
      <c r="A906" s="1256"/>
      <c r="B906" s="46"/>
      <c r="C906" s="46"/>
      <c r="D906" s="46"/>
      <c r="E906" s="46"/>
      <c r="F906" s="46"/>
    </row>
    <row r="907" spans="1:6" s="73" customFormat="1" ht="15" customHeight="1" x14ac:dyDescent="0.25">
      <c r="A907" s="1256"/>
      <c r="B907" s="46"/>
      <c r="C907" s="46"/>
      <c r="D907" s="46"/>
      <c r="E907" s="46"/>
      <c r="F907" s="46"/>
    </row>
    <row r="908" spans="1:6" s="73" customFormat="1" ht="15" customHeight="1" x14ac:dyDescent="0.25">
      <c r="A908" s="1256"/>
      <c r="B908" s="46"/>
      <c r="C908" s="46"/>
      <c r="D908" s="46"/>
      <c r="E908" s="46"/>
      <c r="F908" s="46"/>
    </row>
    <row r="909" spans="1:6" s="73" customFormat="1" ht="15" customHeight="1" x14ac:dyDescent="0.25">
      <c r="A909" s="1256"/>
      <c r="B909" s="46"/>
      <c r="C909" s="46"/>
      <c r="D909" s="46"/>
      <c r="E909" s="46"/>
      <c r="F909" s="46"/>
    </row>
    <row r="910" spans="1:6" s="73" customFormat="1" ht="15" customHeight="1" x14ac:dyDescent="0.25">
      <c r="A910" s="1256"/>
      <c r="B910" s="46"/>
      <c r="C910" s="46"/>
      <c r="D910" s="46"/>
      <c r="E910" s="46"/>
      <c r="F910" s="46"/>
    </row>
    <row r="911" spans="1:6" s="73" customFormat="1" ht="15" customHeight="1" x14ac:dyDescent="0.25">
      <c r="A911" s="1256"/>
      <c r="B911" s="46"/>
      <c r="C911" s="46"/>
      <c r="D911" s="46"/>
      <c r="E911" s="46"/>
      <c r="F911" s="46"/>
    </row>
    <row r="912" spans="1:6" s="73" customFormat="1" ht="15" customHeight="1" x14ac:dyDescent="0.25">
      <c r="A912" s="1256"/>
      <c r="B912" s="46"/>
      <c r="C912" s="46"/>
      <c r="D912" s="46"/>
      <c r="E912" s="46"/>
      <c r="F912" s="46"/>
    </row>
    <row r="913" spans="1:6" s="73" customFormat="1" ht="15" customHeight="1" x14ac:dyDescent="0.25">
      <c r="A913" s="1256"/>
      <c r="B913" s="46"/>
      <c r="C913" s="46"/>
      <c r="D913" s="46"/>
      <c r="E913" s="46"/>
      <c r="F913" s="46"/>
    </row>
    <row r="914" spans="1:6" s="73" customFormat="1" ht="15" customHeight="1" x14ac:dyDescent="0.25">
      <c r="A914" s="1256"/>
      <c r="B914" s="46"/>
      <c r="C914" s="46"/>
      <c r="D914" s="46"/>
      <c r="E914" s="46"/>
      <c r="F914" s="46"/>
    </row>
    <row r="915" spans="1:6" s="73" customFormat="1" ht="15" customHeight="1" x14ac:dyDescent="0.25">
      <c r="A915" s="1256"/>
      <c r="B915" s="46"/>
      <c r="C915" s="46"/>
      <c r="D915" s="46"/>
      <c r="E915" s="46"/>
      <c r="F915" s="46"/>
    </row>
    <row r="916" spans="1:6" s="73" customFormat="1" ht="15" customHeight="1" x14ac:dyDescent="0.25">
      <c r="A916" s="1256"/>
      <c r="B916" s="46"/>
      <c r="C916" s="46"/>
      <c r="D916" s="46"/>
      <c r="E916" s="46"/>
      <c r="F916" s="46"/>
    </row>
    <row r="917" spans="1:6" s="73" customFormat="1" ht="15" customHeight="1" x14ac:dyDescent="0.25">
      <c r="A917" s="1256"/>
      <c r="B917" s="46"/>
      <c r="C917" s="46"/>
      <c r="D917" s="46"/>
      <c r="E917" s="46"/>
      <c r="F917" s="46"/>
    </row>
    <row r="918" spans="1:6" s="73" customFormat="1" ht="15" customHeight="1" x14ac:dyDescent="0.25">
      <c r="A918" s="1256"/>
      <c r="B918" s="46"/>
      <c r="C918" s="46"/>
      <c r="D918" s="46"/>
      <c r="E918" s="46"/>
      <c r="F918" s="46"/>
    </row>
    <row r="919" spans="1:6" s="73" customFormat="1" ht="15" customHeight="1" x14ac:dyDescent="0.25">
      <c r="A919" s="1256"/>
      <c r="B919" s="46"/>
      <c r="C919" s="46"/>
      <c r="D919" s="46"/>
      <c r="E919" s="46"/>
      <c r="F919" s="46"/>
    </row>
    <row r="920" spans="1:6" s="73" customFormat="1" ht="15" customHeight="1" x14ac:dyDescent="0.25">
      <c r="A920" s="1256"/>
      <c r="B920" s="46"/>
      <c r="C920" s="46"/>
      <c r="D920" s="46"/>
      <c r="E920" s="46"/>
      <c r="F920" s="46"/>
    </row>
    <row r="921" spans="1:6" s="73" customFormat="1" ht="15" customHeight="1" x14ac:dyDescent="0.25">
      <c r="A921" s="1256"/>
      <c r="B921" s="46"/>
      <c r="C921" s="46"/>
      <c r="D921" s="46"/>
      <c r="E921" s="46"/>
      <c r="F921" s="46"/>
    </row>
    <row r="922" spans="1:6" s="73" customFormat="1" ht="15" customHeight="1" x14ac:dyDescent="0.25">
      <c r="A922" s="1256"/>
      <c r="B922" s="46"/>
      <c r="C922" s="46"/>
      <c r="D922" s="46"/>
      <c r="E922" s="46"/>
      <c r="F922" s="46"/>
    </row>
    <row r="923" spans="1:6" s="73" customFormat="1" ht="15" customHeight="1" x14ac:dyDescent="0.25">
      <c r="A923" s="1256"/>
      <c r="B923" s="46"/>
      <c r="C923" s="46"/>
      <c r="D923" s="46"/>
      <c r="E923" s="46"/>
      <c r="F923" s="46"/>
    </row>
    <row r="924" spans="1:6" s="73" customFormat="1" ht="15" customHeight="1" x14ac:dyDescent="0.25">
      <c r="A924" s="1256"/>
      <c r="B924" s="46"/>
      <c r="C924" s="46"/>
      <c r="D924" s="46"/>
      <c r="E924" s="46"/>
      <c r="F924" s="46"/>
    </row>
    <row r="925" spans="1:6" s="73" customFormat="1" ht="15" customHeight="1" x14ac:dyDescent="0.25">
      <c r="A925" s="1256"/>
      <c r="B925" s="46"/>
      <c r="C925" s="46"/>
      <c r="D925" s="46"/>
      <c r="E925" s="46"/>
      <c r="F925" s="46"/>
    </row>
    <row r="926" spans="1:6" s="73" customFormat="1" ht="15" customHeight="1" x14ac:dyDescent="0.25">
      <c r="A926" s="1256"/>
      <c r="B926" s="46"/>
      <c r="C926" s="46"/>
      <c r="D926" s="46"/>
      <c r="E926" s="46"/>
      <c r="F926" s="46"/>
    </row>
    <row r="927" spans="1:6" s="73" customFormat="1" ht="15" customHeight="1" x14ac:dyDescent="0.25">
      <c r="A927" s="1256"/>
      <c r="B927" s="46"/>
      <c r="C927" s="46"/>
      <c r="D927" s="46"/>
      <c r="E927" s="46"/>
      <c r="F927" s="46"/>
    </row>
    <row r="928" spans="1:6" s="73" customFormat="1" ht="15" customHeight="1" x14ac:dyDescent="0.25">
      <c r="A928" s="1256"/>
      <c r="B928" s="46"/>
      <c r="C928" s="46"/>
      <c r="D928" s="46"/>
      <c r="E928" s="46"/>
      <c r="F928" s="46"/>
    </row>
    <row r="929" spans="1:6" s="73" customFormat="1" ht="15" customHeight="1" x14ac:dyDescent="0.25">
      <c r="A929" s="1256"/>
      <c r="B929" s="46"/>
      <c r="C929" s="46"/>
      <c r="D929" s="46"/>
      <c r="E929" s="46"/>
      <c r="F929" s="46"/>
    </row>
    <row r="930" spans="1:6" s="73" customFormat="1" ht="15" customHeight="1" x14ac:dyDescent="0.25">
      <c r="A930" s="1256"/>
      <c r="B930" s="46"/>
      <c r="C930" s="46"/>
      <c r="D930" s="46"/>
      <c r="E930" s="46"/>
      <c r="F930" s="46"/>
    </row>
    <row r="931" spans="1:6" s="73" customFormat="1" ht="15" customHeight="1" x14ac:dyDescent="0.25">
      <c r="A931" s="1256"/>
      <c r="B931" s="46"/>
      <c r="C931" s="46"/>
      <c r="D931" s="46"/>
      <c r="E931" s="46"/>
      <c r="F931" s="46"/>
    </row>
    <row r="932" spans="1:6" s="73" customFormat="1" ht="15" customHeight="1" x14ac:dyDescent="0.25">
      <c r="A932" s="1256"/>
      <c r="B932" s="46"/>
      <c r="C932" s="46"/>
      <c r="D932" s="46"/>
      <c r="E932" s="46"/>
      <c r="F932" s="46"/>
    </row>
    <row r="933" spans="1:6" s="73" customFormat="1" ht="15" customHeight="1" x14ac:dyDescent="0.25">
      <c r="A933" s="1256"/>
      <c r="B933" s="46"/>
      <c r="C933" s="46"/>
      <c r="D933" s="46"/>
      <c r="E933" s="46"/>
      <c r="F933" s="46"/>
    </row>
    <row r="934" spans="1:6" s="73" customFormat="1" ht="15" customHeight="1" x14ac:dyDescent="0.25">
      <c r="A934" s="1256"/>
      <c r="B934" s="46"/>
      <c r="C934" s="46"/>
      <c r="D934" s="46"/>
      <c r="E934" s="46"/>
      <c r="F934" s="46"/>
    </row>
    <row r="935" spans="1:6" s="73" customFormat="1" ht="15" customHeight="1" x14ac:dyDescent="0.25">
      <c r="A935" s="1256"/>
      <c r="B935" s="46"/>
      <c r="C935" s="46"/>
      <c r="D935" s="46"/>
      <c r="E935" s="46"/>
      <c r="F935" s="46"/>
    </row>
    <row r="936" spans="1:6" s="73" customFormat="1" ht="15" customHeight="1" x14ac:dyDescent="0.25">
      <c r="A936" s="1256"/>
      <c r="B936" s="46"/>
      <c r="C936" s="46"/>
      <c r="D936" s="46"/>
      <c r="E936" s="46"/>
      <c r="F936" s="46"/>
    </row>
    <row r="937" spans="1:6" s="73" customFormat="1" ht="15" customHeight="1" x14ac:dyDescent="0.25">
      <c r="A937" s="1256"/>
      <c r="B937" s="46"/>
      <c r="C937" s="46"/>
      <c r="D937" s="46"/>
      <c r="E937" s="46"/>
      <c r="F937" s="46"/>
    </row>
    <row r="938" spans="1:6" s="73" customFormat="1" ht="15" customHeight="1" x14ac:dyDescent="0.25">
      <c r="A938" s="1256"/>
      <c r="B938" s="46"/>
      <c r="C938" s="46"/>
      <c r="D938" s="46"/>
      <c r="E938" s="46"/>
      <c r="F938" s="46"/>
    </row>
    <row r="939" spans="1:6" s="73" customFormat="1" ht="15" customHeight="1" x14ac:dyDescent="0.25">
      <c r="A939" s="1256"/>
      <c r="B939" s="46"/>
      <c r="C939" s="46"/>
      <c r="D939" s="46"/>
      <c r="E939" s="46"/>
      <c r="F939" s="46"/>
    </row>
    <row r="940" spans="1:6" s="73" customFormat="1" ht="15" customHeight="1" x14ac:dyDescent="0.25">
      <c r="A940" s="1256"/>
      <c r="B940" s="46"/>
      <c r="C940" s="46"/>
      <c r="D940" s="46"/>
      <c r="E940" s="46"/>
      <c r="F940" s="46"/>
    </row>
    <row r="941" spans="1:6" s="73" customFormat="1" ht="15" customHeight="1" x14ac:dyDescent="0.25">
      <c r="A941" s="1256"/>
      <c r="B941" s="46"/>
      <c r="C941" s="46"/>
      <c r="D941" s="46"/>
      <c r="E941" s="46"/>
      <c r="F941" s="46"/>
    </row>
    <row r="942" spans="1:6" s="73" customFormat="1" ht="15" customHeight="1" x14ac:dyDescent="0.25">
      <c r="A942" s="1256"/>
      <c r="B942" s="46"/>
      <c r="C942" s="46"/>
      <c r="D942" s="46"/>
      <c r="E942" s="46"/>
      <c r="F942" s="46"/>
    </row>
    <row r="943" spans="1:6" s="73" customFormat="1" ht="15" customHeight="1" x14ac:dyDescent="0.25">
      <c r="A943" s="1256"/>
      <c r="B943" s="46"/>
      <c r="C943" s="46"/>
      <c r="D943" s="46"/>
      <c r="E943" s="46"/>
      <c r="F943" s="46"/>
    </row>
    <row r="944" spans="1:6" s="73" customFormat="1" ht="15" customHeight="1" x14ac:dyDescent="0.25">
      <c r="A944" s="1256"/>
      <c r="B944" s="46"/>
      <c r="C944" s="46"/>
      <c r="D944" s="46"/>
      <c r="E944" s="46"/>
      <c r="F944" s="46"/>
    </row>
    <row r="945" spans="1:6" s="73" customFormat="1" ht="15" customHeight="1" x14ac:dyDescent="0.25">
      <c r="A945" s="1256"/>
      <c r="B945" s="46"/>
      <c r="C945" s="46"/>
      <c r="D945" s="46"/>
      <c r="E945" s="46"/>
      <c r="F945" s="46"/>
    </row>
    <row r="946" spans="1:6" s="73" customFormat="1" ht="15" customHeight="1" x14ac:dyDescent="0.25">
      <c r="A946" s="1256"/>
      <c r="B946" s="46"/>
      <c r="C946" s="46"/>
      <c r="D946" s="46"/>
      <c r="E946" s="46"/>
      <c r="F946" s="46"/>
    </row>
    <row r="947" spans="1:6" s="73" customFormat="1" ht="15" customHeight="1" x14ac:dyDescent="0.25">
      <c r="A947" s="1256"/>
      <c r="B947" s="46"/>
      <c r="C947" s="46"/>
      <c r="D947" s="46"/>
      <c r="E947" s="46"/>
      <c r="F947" s="46"/>
    </row>
    <row r="948" spans="1:6" s="73" customFormat="1" ht="15" customHeight="1" x14ac:dyDescent="0.25">
      <c r="A948" s="1256"/>
      <c r="B948" s="46"/>
      <c r="C948" s="46"/>
      <c r="D948" s="46"/>
      <c r="E948" s="46"/>
      <c r="F948" s="46"/>
    </row>
    <row r="949" spans="1:6" s="73" customFormat="1" ht="15" customHeight="1" x14ac:dyDescent="0.25">
      <c r="A949" s="1256"/>
      <c r="B949" s="46"/>
      <c r="C949" s="46"/>
      <c r="D949" s="46"/>
      <c r="E949" s="46"/>
      <c r="F949" s="46"/>
    </row>
    <row r="950" spans="1:6" s="73" customFormat="1" ht="15" customHeight="1" x14ac:dyDescent="0.25">
      <c r="A950" s="1256"/>
      <c r="B950" s="46"/>
      <c r="C950" s="46"/>
      <c r="D950" s="46"/>
      <c r="E950" s="46"/>
      <c r="F950" s="46"/>
    </row>
    <row r="951" spans="1:6" s="73" customFormat="1" ht="15" customHeight="1" x14ac:dyDescent="0.25">
      <c r="A951" s="1256"/>
      <c r="B951" s="46"/>
      <c r="C951" s="46"/>
      <c r="D951" s="46"/>
      <c r="E951" s="46"/>
      <c r="F951" s="46"/>
    </row>
    <row r="952" spans="1:6" s="73" customFormat="1" ht="15" customHeight="1" x14ac:dyDescent="0.25">
      <c r="A952" s="1256"/>
      <c r="B952" s="46"/>
      <c r="C952" s="46"/>
      <c r="D952" s="46"/>
      <c r="E952" s="46"/>
      <c r="F952" s="46"/>
    </row>
    <row r="953" spans="1:6" s="73" customFormat="1" ht="15" customHeight="1" x14ac:dyDescent="0.25">
      <c r="A953" s="1256"/>
      <c r="B953" s="46"/>
      <c r="C953" s="46"/>
      <c r="D953" s="46"/>
      <c r="E953" s="46"/>
      <c r="F953" s="46"/>
    </row>
    <row r="954" spans="1:6" s="73" customFormat="1" ht="15" customHeight="1" x14ac:dyDescent="0.25">
      <c r="A954" s="1256"/>
      <c r="B954" s="46"/>
      <c r="C954" s="46"/>
      <c r="D954" s="46"/>
      <c r="E954" s="46"/>
      <c r="F954" s="46"/>
    </row>
    <row r="955" spans="1:6" s="73" customFormat="1" ht="15" customHeight="1" x14ac:dyDescent="0.25">
      <c r="A955" s="1256"/>
      <c r="B955" s="46"/>
      <c r="C955" s="46"/>
      <c r="D955" s="46"/>
      <c r="E955" s="46"/>
      <c r="F955" s="46"/>
    </row>
    <row r="956" spans="1:6" s="73" customFormat="1" ht="15" customHeight="1" x14ac:dyDescent="0.25">
      <c r="A956" s="1256"/>
      <c r="B956" s="46"/>
      <c r="C956" s="46"/>
      <c r="D956" s="46"/>
      <c r="E956" s="46"/>
      <c r="F956" s="46"/>
    </row>
    <row r="957" spans="1:6" s="73" customFormat="1" ht="15" customHeight="1" x14ac:dyDescent="0.25">
      <c r="A957" s="1256"/>
      <c r="B957" s="46"/>
      <c r="C957" s="46"/>
      <c r="D957" s="46"/>
      <c r="E957" s="46"/>
      <c r="F957" s="46"/>
    </row>
    <row r="958" spans="1:6" s="73" customFormat="1" ht="15" customHeight="1" x14ac:dyDescent="0.25">
      <c r="A958" s="1256"/>
      <c r="B958" s="46"/>
      <c r="C958" s="46"/>
      <c r="D958" s="46"/>
      <c r="E958" s="46"/>
      <c r="F958" s="46"/>
    </row>
    <row r="959" spans="1:6" s="73" customFormat="1" ht="15" customHeight="1" x14ac:dyDescent="0.25">
      <c r="A959" s="1256"/>
      <c r="B959" s="46"/>
      <c r="C959" s="46"/>
      <c r="D959" s="46"/>
      <c r="E959" s="46"/>
      <c r="F959" s="46"/>
    </row>
    <row r="960" spans="1:6" s="73" customFormat="1" ht="15" customHeight="1" x14ac:dyDescent="0.25">
      <c r="A960" s="1256"/>
      <c r="B960" s="46"/>
      <c r="C960" s="46"/>
      <c r="D960" s="46"/>
      <c r="E960" s="46"/>
      <c r="F960" s="46"/>
    </row>
    <row r="961" spans="1:6" s="73" customFormat="1" ht="15" customHeight="1" x14ac:dyDescent="0.25">
      <c r="A961" s="1256"/>
      <c r="B961" s="46"/>
      <c r="C961" s="46"/>
      <c r="D961" s="46"/>
      <c r="E961" s="46"/>
      <c r="F961" s="46"/>
    </row>
    <row r="962" spans="1:6" s="73" customFormat="1" ht="15" customHeight="1" x14ac:dyDescent="0.25">
      <c r="A962" s="1256"/>
      <c r="B962" s="46"/>
      <c r="C962" s="46"/>
      <c r="D962" s="46"/>
      <c r="E962" s="46"/>
      <c r="F962" s="46"/>
    </row>
    <row r="963" spans="1:6" s="73" customFormat="1" ht="15" customHeight="1" x14ac:dyDescent="0.25">
      <c r="A963" s="1256"/>
      <c r="B963" s="46"/>
      <c r="C963" s="46"/>
      <c r="D963" s="46"/>
      <c r="E963" s="46"/>
      <c r="F963" s="46"/>
    </row>
    <row r="964" spans="1:6" s="73" customFormat="1" ht="15" customHeight="1" x14ac:dyDescent="0.25">
      <c r="A964" s="1256"/>
      <c r="B964" s="46"/>
      <c r="C964" s="46"/>
      <c r="D964" s="46"/>
      <c r="E964" s="46"/>
      <c r="F964" s="46"/>
    </row>
    <row r="965" spans="1:6" s="73" customFormat="1" ht="15" customHeight="1" x14ac:dyDescent="0.25">
      <c r="A965" s="1256"/>
      <c r="B965" s="46"/>
      <c r="C965" s="46"/>
      <c r="D965" s="46"/>
      <c r="E965" s="46"/>
      <c r="F965" s="46"/>
    </row>
    <row r="966" spans="1:6" s="73" customFormat="1" ht="15" customHeight="1" x14ac:dyDescent="0.25">
      <c r="A966" s="1256"/>
      <c r="B966" s="46"/>
      <c r="C966" s="46"/>
      <c r="D966" s="46"/>
      <c r="E966" s="46"/>
      <c r="F966" s="46"/>
    </row>
    <row r="967" spans="1:6" s="73" customFormat="1" ht="15" customHeight="1" x14ac:dyDescent="0.25">
      <c r="A967" s="1256"/>
      <c r="B967" s="46"/>
      <c r="C967" s="46"/>
      <c r="D967" s="46"/>
      <c r="E967" s="46"/>
      <c r="F967" s="46"/>
    </row>
    <row r="968" spans="1:6" s="73" customFormat="1" ht="15" customHeight="1" x14ac:dyDescent="0.25">
      <c r="A968" s="1256"/>
      <c r="B968" s="46"/>
      <c r="C968" s="46"/>
      <c r="D968" s="46"/>
      <c r="E968" s="46"/>
      <c r="F968" s="46"/>
    </row>
    <row r="969" spans="1:6" s="73" customFormat="1" ht="15" customHeight="1" x14ac:dyDescent="0.25">
      <c r="A969" s="1256"/>
      <c r="B969" s="46"/>
      <c r="C969" s="46"/>
      <c r="D969" s="46"/>
      <c r="E969" s="46"/>
      <c r="F969" s="46"/>
    </row>
    <row r="970" spans="1:6" s="73" customFormat="1" ht="15" customHeight="1" x14ac:dyDescent="0.25">
      <c r="A970" s="1256"/>
      <c r="B970" s="46"/>
      <c r="C970" s="46"/>
      <c r="D970" s="46"/>
      <c r="E970" s="46"/>
      <c r="F970" s="46"/>
    </row>
    <row r="971" spans="1:6" s="73" customFormat="1" ht="15" customHeight="1" x14ac:dyDescent="0.25">
      <c r="A971" s="1256"/>
      <c r="B971" s="46"/>
      <c r="C971" s="46"/>
      <c r="D971" s="46"/>
      <c r="E971" s="46"/>
      <c r="F971" s="46"/>
    </row>
    <row r="972" spans="1:6" s="73" customFormat="1" ht="15" customHeight="1" x14ac:dyDescent="0.25">
      <c r="A972" s="1256"/>
      <c r="B972" s="46"/>
      <c r="C972" s="46"/>
      <c r="D972" s="46"/>
      <c r="E972" s="46"/>
      <c r="F972" s="46"/>
    </row>
    <row r="973" spans="1:6" s="73" customFormat="1" ht="15" customHeight="1" x14ac:dyDescent="0.25">
      <c r="A973" s="1256"/>
      <c r="B973" s="46"/>
      <c r="C973" s="46"/>
      <c r="D973" s="46"/>
      <c r="E973" s="46"/>
      <c r="F973" s="46"/>
    </row>
    <row r="974" spans="1:6" s="73" customFormat="1" ht="15" customHeight="1" x14ac:dyDescent="0.25">
      <c r="A974" s="1256"/>
      <c r="B974" s="46"/>
      <c r="C974" s="46"/>
      <c r="D974" s="46"/>
      <c r="E974" s="46"/>
      <c r="F974" s="46"/>
    </row>
    <row r="975" spans="1:6" s="73" customFormat="1" ht="15" customHeight="1" x14ac:dyDescent="0.25">
      <c r="A975" s="1256"/>
      <c r="B975" s="46"/>
      <c r="C975" s="46"/>
      <c r="D975" s="46"/>
      <c r="E975" s="46"/>
      <c r="F975" s="46"/>
    </row>
    <row r="976" spans="1:6" s="73" customFormat="1" ht="15" customHeight="1" x14ac:dyDescent="0.25">
      <c r="A976" s="1256"/>
      <c r="B976" s="46"/>
      <c r="C976" s="46"/>
      <c r="D976" s="46"/>
      <c r="E976" s="46"/>
      <c r="F976" s="46"/>
    </row>
    <row r="977" spans="1:6" s="73" customFormat="1" ht="15" customHeight="1" x14ac:dyDescent="0.25">
      <c r="A977" s="1256"/>
      <c r="B977" s="46"/>
      <c r="C977" s="46"/>
      <c r="D977" s="46"/>
      <c r="E977" s="46"/>
      <c r="F977" s="46"/>
    </row>
    <row r="978" spans="1:6" s="73" customFormat="1" ht="15" customHeight="1" x14ac:dyDescent="0.25">
      <c r="A978" s="1256"/>
      <c r="B978" s="46"/>
      <c r="C978" s="46"/>
      <c r="D978" s="46"/>
      <c r="E978" s="46"/>
      <c r="F978" s="46"/>
    </row>
    <row r="979" spans="1:6" s="73" customFormat="1" ht="15" customHeight="1" x14ac:dyDescent="0.25">
      <c r="A979" s="1256"/>
      <c r="B979" s="46"/>
      <c r="C979" s="46"/>
      <c r="D979" s="46"/>
      <c r="E979" s="46"/>
      <c r="F979" s="46"/>
    </row>
    <row r="980" spans="1:6" s="73" customFormat="1" ht="15" customHeight="1" x14ac:dyDescent="0.25">
      <c r="A980" s="1256"/>
      <c r="B980" s="46"/>
      <c r="C980" s="46"/>
      <c r="D980" s="46"/>
      <c r="E980" s="46"/>
      <c r="F980" s="46"/>
    </row>
    <row r="981" spans="1:6" s="73" customFormat="1" ht="15" customHeight="1" x14ac:dyDescent="0.25">
      <c r="A981" s="1256"/>
      <c r="B981" s="46"/>
      <c r="C981" s="46"/>
      <c r="D981" s="46"/>
      <c r="E981" s="46"/>
      <c r="F981" s="46"/>
    </row>
    <row r="982" spans="1:6" s="73" customFormat="1" ht="15" customHeight="1" x14ac:dyDescent="0.25">
      <c r="A982" s="1256"/>
      <c r="B982" s="46"/>
      <c r="C982" s="46"/>
      <c r="D982" s="46"/>
      <c r="E982" s="46"/>
      <c r="F982" s="46"/>
    </row>
    <row r="983" spans="1:6" s="73" customFormat="1" ht="15" customHeight="1" x14ac:dyDescent="0.25">
      <c r="A983" s="1256"/>
      <c r="B983" s="46"/>
      <c r="C983" s="46"/>
      <c r="D983" s="46"/>
      <c r="E983" s="46"/>
      <c r="F983" s="46"/>
    </row>
    <row r="984" spans="1:6" s="73" customFormat="1" ht="15" customHeight="1" x14ac:dyDescent="0.25">
      <c r="A984" s="1256"/>
      <c r="B984" s="46"/>
      <c r="C984" s="46"/>
      <c r="D984" s="46"/>
      <c r="E984" s="46"/>
      <c r="F984" s="46"/>
    </row>
    <row r="985" spans="1:6" s="73" customFormat="1" ht="15" customHeight="1" x14ac:dyDescent="0.25">
      <c r="A985" s="1256"/>
      <c r="B985" s="46"/>
      <c r="C985" s="46"/>
      <c r="D985" s="46"/>
      <c r="E985" s="46"/>
      <c r="F985" s="46"/>
    </row>
    <row r="986" spans="1:6" s="73" customFormat="1" ht="15" customHeight="1" x14ac:dyDescent="0.25">
      <c r="A986" s="1256"/>
      <c r="B986" s="46"/>
      <c r="C986" s="46"/>
      <c r="D986" s="46"/>
      <c r="E986" s="46"/>
      <c r="F986" s="46"/>
    </row>
    <row r="987" spans="1:6" s="73" customFormat="1" ht="15" customHeight="1" x14ac:dyDescent="0.25">
      <c r="A987" s="1256"/>
      <c r="B987" s="46"/>
      <c r="C987" s="46"/>
      <c r="D987" s="46"/>
      <c r="E987" s="46"/>
      <c r="F987" s="46"/>
    </row>
    <row r="988" spans="1:6" s="73" customFormat="1" ht="15" customHeight="1" x14ac:dyDescent="0.25">
      <c r="A988" s="1256"/>
      <c r="B988" s="46"/>
      <c r="C988" s="46"/>
      <c r="D988" s="46"/>
      <c r="E988" s="46"/>
      <c r="F988" s="46"/>
    </row>
    <row r="989" spans="1:6" s="73" customFormat="1" ht="15" customHeight="1" x14ac:dyDescent="0.25">
      <c r="A989" s="1256"/>
      <c r="B989" s="46"/>
      <c r="C989" s="46"/>
      <c r="D989" s="46"/>
      <c r="E989" s="46"/>
      <c r="F989" s="46"/>
    </row>
    <row r="990" spans="1:6" s="73" customFormat="1" ht="15" customHeight="1" x14ac:dyDescent="0.25">
      <c r="A990" s="1256"/>
      <c r="B990" s="46"/>
      <c r="C990" s="46"/>
      <c r="D990" s="46"/>
      <c r="E990" s="46"/>
      <c r="F990" s="46"/>
    </row>
    <row r="991" spans="1:6" s="73" customFormat="1" ht="15" customHeight="1" x14ac:dyDescent="0.25">
      <c r="A991" s="1256"/>
      <c r="B991" s="46"/>
      <c r="C991" s="46"/>
      <c r="D991" s="46"/>
      <c r="E991" s="46"/>
      <c r="F991" s="46"/>
    </row>
    <row r="992" spans="1:6" s="73" customFormat="1" ht="15" customHeight="1" x14ac:dyDescent="0.25">
      <c r="A992" s="1256"/>
      <c r="B992" s="46"/>
      <c r="C992" s="46"/>
      <c r="D992" s="46"/>
      <c r="E992" s="46"/>
      <c r="F992" s="46"/>
    </row>
    <row r="993" spans="1:6" s="73" customFormat="1" ht="15" customHeight="1" x14ac:dyDescent="0.25">
      <c r="A993" s="1256"/>
      <c r="B993" s="46"/>
      <c r="C993" s="46"/>
      <c r="D993" s="46"/>
      <c r="E993" s="46"/>
      <c r="F993" s="46"/>
    </row>
    <row r="994" spans="1:6" s="73" customFormat="1" ht="15" customHeight="1" x14ac:dyDescent="0.25">
      <c r="A994" s="1256"/>
      <c r="B994" s="46"/>
      <c r="C994" s="46"/>
      <c r="D994" s="46"/>
      <c r="E994" s="46"/>
      <c r="F994" s="46"/>
    </row>
    <row r="995" spans="1:6" s="73" customFormat="1" ht="15" customHeight="1" x14ac:dyDescent="0.25">
      <c r="A995" s="1256"/>
      <c r="B995" s="46"/>
      <c r="C995" s="46"/>
      <c r="D995" s="46"/>
      <c r="E995" s="46"/>
      <c r="F995" s="46"/>
    </row>
    <row r="996" spans="1:6" s="73" customFormat="1" ht="15" customHeight="1" x14ac:dyDescent="0.25">
      <c r="A996" s="1256"/>
      <c r="B996" s="46"/>
      <c r="C996" s="46"/>
      <c r="D996" s="46"/>
      <c r="E996" s="46"/>
      <c r="F996" s="46"/>
    </row>
    <row r="997" spans="1:6" s="73" customFormat="1" ht="15" customHeight="1" x14ac:dyDescent="0.25">
      <c r="A997" s="1256"/>
      <c r="B997" s="46"/>
      <c r="C997" s="46"/>
      <c r="D997" s="46"/>
      <c r="E997" s="46"/>
      <c r="F997" s="46"/>
    </row>
    <row r="998" spans="1:6" s="73" customFormat="1" ht="15" customHeight="1" x14ac:dyDescent="0.25">
      <c r="A998" s="1256"/>
      <c r="B998" s="46"/>
      <c r="C998" s="46"/>
      <c r="D998" s="46"/>
      <c r="E998" s="46"/>
      <c r="F998" s="46"/>
    </row>
    <row r="999" spans="1:6" s="73" customFormat="1" ht="15" customHeight="1" x14ac:dyDescent="0.25">
      <c r="A999" s="1256"/>
      <c r="B999" s="46"/>
      <c r="C999" s="46"/>
      <c r="D999" s="46"/>
      <c r="E999" s="46"/>
      <c r="F999" s="46"/>
    </row>
    <row r="1000" spans="1:6" s="73" customFormat="1" ht="15" customHeight="1" x14ac:dyDescent="0.25">
      <c r="A1000" s="1256"/>
      <c r="B1000" s="46"/>
      <c r="C1000" s="46"/>
      <c r="D1000" s="46"/>
      <c r="E1000" s="46"/>
      <c r="F1000" s="46"/>
    </row>
    <row r="1001" spans="1:6" s="73" customFormat="1" ht="15" customHeight="1" x14ac:dyDescent="0.25">
      <c r="A1001" s="1256"/>
      <c r="B1001" s="46"/>
      <c r="C1001" s="46"/>
      <c r="D1001" s="46"/>
      <c r="E1001" s="46"/>
      <c r="F1001" s="46"/>
    </row>
    <row r="1002" spans="1:6" s="73" customFormat="1" ht="15" customHeight="1" x14ac:dyDescent="0.25">
      <c r="A1002" s="1256"/>
      <c r="B1002" s="46"/>
      <c r="C1002" s="46"/>
      <c r="D1002" s="46"/>
      <c r="E1002" s="46"/>
      <c r="F1002" s="46"/>
    </row>
    <row r="1003" spans="1:6" s="73" customFormat="1" ht="15" customHeight="1" x14ac:dyDescent="0.25">
      <c r="A1003" s="1256"/>
      <c r="B1003" s="46"/>
      <c r="C1003" s="46"/>
      <c r="D1003" s="46"/>
      <c r="E1003" s="46"/>
      <c r="F1003" s="46"/>
    </row>
    <row r="1004" spans="1:6" s="73" customFormat="1" ht="15" customHeight="1" x14ac:dyDescent="0.25">
      <c r="A1004" s="1256"/>
      <c r="B1004" s="46"/>
      <c r="C1004" s="46"/>
      <c r="D1004" s="46"/>
      <c r="E1004" s="46"/>
      <c r="F1004" s="46"/>
    </row>
    <row r="1005" spans="1:6" s="73" customFormat="1" ht="15" customHeight="1" x14ac:dyDescent="0.25">
      <c r="A1005" s="1256"/>
      <c r="B1005" s="46"/>
      <c r="C1005" s="46"/>
      <c r="D1005" s="46"/>
      <c r="E1005" s="46"/>
      <c r="F1005" s="46"/>
    </row>
    <row r="1006" spans="1:6" s="73" customFormat="1" ht="15" customHeight="1" x14ac:dyDescent="0.25">
      <c r="A1006" s="1256"/>
      <c r="B1006" s="46"/>
      <c r="C1006" s="46"/>
      <c r="D1006" s="46"/>
      <c r="E1006" s="46"/>
      <c r="F1006" s="46"/>
    </row>
    <row r="1007" spans="1:6" s="73" customFormat="1" ht="15" customHeight="1" x14ac:dyDescent="0.25">
      <c r="A1007" s="1256"/>
      <c r="B1007" s="46"/>
      <c r="C1007" s="46"/>
      <c r="D1007" s="46"/>
      <c r="E1007" s="46"/>
      <c r="F1007" s="46"/>
    </row>
    <row r="1008" spans="1:6" s="73" customFormat="1" ht="15" customHeight="1" x14ac:dyDescent="0.25">
      <c r="A1008" s="1256"/>
      <c r="B1008" s="46"/>
      <c r="C1008" s="46"/>
      <c r="D1008" s="46"/>
      <c r="E1008" s="46"/>
      <c r="F1008" s="46"/>
    </row>
    <row r="1009" spans="1:6" s="73" customFormat="1" ht="15" customHeight="1" x14ac:dyDescent="0.25">
      <c r="A1009" s="1256"/>
      <c r="B1009" s="46"/>
      <c r="C1009" s="46"/>
      <c r="D1009" s="46"/>
      <c r="E1009" s="46"/>
      <c r="F1009" s="46"/>
    </row>
    <row r="1010" spans="1:6" s="73" customFormat="1" ht="15" customHeight="1" x14ac:dyDescent="0.25">
      <c r="A1010" s="1256"/>
      <c r="B1010" s="46"/>
      <c r="C1010" s="46"/>
      <c r="D1010" s="46"/>
      <c r="E1010" s="46"/>
      <c r="F1010" s="46"/>
    </row>
    <row r="1011" spans="1:6" s="73" customFormat="1" ht="15" customHeight="1" x14ac:dyDescent="0.25">
      <c r="A1011" s="1256"/>
      <c r="B1011" s="46"/>
      <c r="C1011" s="46"/>
      <c r="D1011" s="46"/>
      <c r="E1011" s="46"/>
      <c r="F1011" s="46"/>
    </row>
    <row r="1012" spans="1:6" s="73" customFormat="1" ht="15" customHeight="1" x14ac:dyDescent="0.25">
      <c r="A1012" s="1256"/>
      <c r="B1012" s="46"/>
      <c r="C1012" s="46"/>
      <c r="D1012" s="46"/>
      <c r="E1012" s="46"/>
      <c r="F1012" s="46"/>
    </row>
    <row r="1013" spans="1:6" s="73" customFormat="1" ht="15" customHeight="1" x14ac:dyDescent="0.25">
      <c r="A1013" s="1256"/>
      <c r="B1013" s="46"/>
      <c r="C1013" s="46"/>
      <c r="D1013" s="46"/>
      <c r="E1013" s="46"/>
      <c r="F1013" s="46"/>
    </row>
    <row r="1014" spans="1:6" s="73" customFormat="1" ht="15" customHeight="1" x14ac:dyDescent="0.25">
      <c r="A1014" s="1256"/>
      <c r="B1014" s="46"/>
      <c r="C1014" s="46"/>
      <c r="D1014" s="46"/>
      <c r="E1014" s="46"/>
      <c r="F1014" s="46"/>
    </row>
    <row r="1015" spans="1:6" s="73" customFormat="1" ht="15" customHeight="1" x14ac:dyDescent="0.25">
      <c r="A1015" s="1256"/>
      <c r="B1015" s="46"/>
      <c r="C1015" s="46"/>
      <c r="D1015" s="46"/>
      <c r="E1015" s="46"/>
      <c r="F1015" s="46"/>
    </row>
    <row r="1016" spans="1:6" s="73" customFormat="1" ht="15" customHeight="1" x14ac:dyDescent="0.25">
      <c r="A1016" s="1256"/>
      <c r="B1016" s="46"/>
      <c r="C1016" s="46"/>
      <c r="D1016" s="46"/>
      <c r="E1016" s="46"/>
      <c r="F1016" s="46"/>
    </row>
    <row r="1017" spans="1:6" s="73" customFormat="1" ht="15" customHeight="1" x14ac:dyDescent="0.25">
      <c r="A1017" s="1256"/>
      <c r="B1017" s="46"/>
      <c r="C1017" s="46"/>
      <c r="D1017" s="46"/>
      <c r="E1017" s="46"/>
      <c r="F1017" s="46"/>
    </row>
    <row r="1018" spans="1:6" s="73" customFormat="1" ht="15" customHeight="1" x14ac:dyDescent="0.25">
      <c r="A1018" s="1256"/>
      <c r="B1018" s="46"/>
      <c r="C1018" s="46"/>
      <c r="D1018" s="46"/>
      <c r="E1018" s="46"/>
      <c r="F1018" s="46"/>
    </row>
    <row r="1019" spans="1:6" s="73" customFormat="1" ht="15" customHeight="1" x14ac:dyDescent="0.25">
      <c r="A1019" s="1256"/>
      <c r="B1019" s="46"/>
      <c r="C1019" s="46"/>
      <c r="D1019" s="46"/>
      <c r="E1019" s="46"/>
      <c r="F1019" s="46"/>
    </row>
    <row r="1020" spans="1:6" s="73" customFormat="1" ht="15" customHeight="1" x14ac:dyDescent="0.25">
      <c r="A1020" s="1256"/>
      <c r="B1020" s="46"/>
      <c r="C1020" s="46"/>
      <c r="D1020" s="46"/>
      <c r="E1020" s="46"/>
      <c r="F1020" s="46"/>
    </row>
    <row r="1021" spans="1:6" s="73" customFormat="1" ht="15" customHeight="1" x14ac:dyDescent="0.25">
      <c r="A1021" s="1256"/>
      <c r="B1021" s="46"/>
      <c r="C1021" s="46"/>
      <c r="D1021" s="46"/>
      <c r="E1021" s="46"/>
      <c r="F1021" s="46"/>
    </row>
    <row r="1022" spans="1:6" s="73" customFormat="1" ht="15" customHeight="1" x14ac:dyDescent="0.25">
      <c r="A1022" s="1256"/>
      <c r="B1022" s="46"/>
      <c r="C1022" s="46"/>
      <c r="D1022" s="46"/>
      <c r="E1022" s="46"/>
      <c r="F1022" s="46"/>
    </row>
    <row r="1023" spans="1:6" s="73" customFormat="1" ht="15" customHeight="1" x14ac:dyDescent="0.25">
      <c r="A1023" s="1256"/>
      <c r="B1023" s="46"/>
      <c r="C1023" s="46"/>
      <c r="D1023" s="46"/>
      <c r="E1023" s="46"/>
      <c r="F1023" s="46"/>
    </row>
    <row r="1024" spans="1:6" s="73" customFormat="1" ht="15" customHeight="1" x14ac:dyDescent="0.25">
      <c r="A1024" s="1256"/>
      <c r="B1024" s="46"/>
      <c r="C1024" s="46"/>
      <c r="D1024" s="46"/>
      <c r="E1024" s="46"/>
      <c r="F1024" s="46"/>
    </row>
    <row r="1025" spans="1:6" s="73" customFormat="1" ht="15" customHeight="1" x14ac:dyDescent="0.25">
      <c r="A1025" s="1256"/>
      <c r="B1025" s="46"/>
      <c r="C1025" s="46"/>
      <c r="D1025" s="46"/>
      <c r="E1025" s="46"/>
      <c r="F1025" s="46"/>
    </row>
    <row r="1026" spans="1:6" s="73" customFormat="1" ht="15" customHeight="1" x14ac:dyDescent="0.25">
      <c r="A1026" s="1256"/>
      <c r="B1026" s="46"/>
      <c r="C1026" s="46"/>
      <c r="D1026" s="46"/>
      <c r="E1026" s="46"/>
      <c r="F1026" s="46"/>
    </row>
    <row r="1027" spans="1:6" s="73" customFormat="1" ht="15" customHeight="1" x14ac:dyDescent="0.25">
      <c r="A1027" s="1256"/>
      <c r="B1027" s="46"/>
      <c r="C1027" s="46"/>
      <c r="D1027" s="46"/>
      <c r="E1027" s="46"/>
      <c r="F1027" s="46"/>
    </row>
    <row r="1028" spans="1:6" s="73" customFormat="1" ht="15" customHeight="1" x14ac:dyDescent="0.25">
      <c r="A1028" s="1256"/>
      <c r="B1028" s="46"/>
      <c r="C1028" s="46"/>
      <c r="D1028" s="46"/>
      <c r="E1028" s="46"/>
      <c r="F1028" s="46"/>
    </row>
    <row r="1029" spans="1:6" s="73" customFormat="1" ht="15" customHeight="1" x14ac:dyDescent="0.25">
      <c r="A1029" s="1256"/>
      <c r="B1029" s="46"/>
      <c r="C1029" s="46"/>
      <c r="D1029" s="46"/>
      <c r="E1029" s="46"/>
      <c r="F1029" s="46"/>
    </row>
    <row r="1030" spans="1:6" s="73" customFormat="1" ht="15" customHeight="1" x14ac:dyDescent="0.25">
      <c r="A1030" s="1256"/>
      <c r="B1030" s="46"/>
      <c r="C1030" s="46"/>
      <c r="D1030" s="46"/>
      <c r="E1030" s="46"/>
      <c r="F1030" s="46"/>
    </row>
    <row r="1031" spans="1:6" s="73" customFormat="1" ht="15" customHeight="1" x14ac:dyDescent="0.25">
      <c r="A1031" s="1256"/>
      <c r="B1031" s="46"/>
      <c r="C1031" s="46"/>
      <c r="D1031" s="46"/>
      <c r="E1031" s="46"/>
      <c r="F1031" s="46"/>
    </row>
    <row r="1032" spans="1:6" s="73" customFormat="1" ht="15" customHeight="1" x14ac:dyDescent="0.25">
      <c r="A1032" s="1256"/>
      <c r="B1032" s="46"/>
      <c r="C1032" s="46"/>
      <c r="D1032" s="46"/>
      <c r="E1032" s="46"/>
      <c r="F1032" s="46"/>
    </row>
    <row r="1033" spans="1:6" s="73" customFormat="1" ht="15" customHeight="1" x14ac:dyDescent="0.25">
      <c r="A1033" s="1256"/>
      <c r="B1033" s="46"/>
      <c r="C1033" s="46"/>
      <c r="D1033" s="46"/>
      <c r="E1033" s="46"/>
      <c r="F1033" s="46"/>
    </row>
    <row r="1034" spans="1:6" s="73" customFormat="1" ht="15" customHeight="1" x14ac:dyDescent="0.25">
      <c r="A1034" s="1256"/>
      <c r="B1034" s="46"/>
      <c r="C1034" s="46"/>
      <c r="D1034" s="46"/>
      <c r="E1034" s="46"/>
      <c r="F1034" s="46"/>
    </row>
    <row r="1035" spans="1:6" s="73" customFormat="1" ht="15" customHeight="1" x14ac:dyDescent="0.25">
      <c r="A1035" s="1256"/>
      <c r="B1035" s="46"/>
      <c r="C1035" s="46"/>
      <c r="D1035" s="46"/>
      <c r="E1035" s="46"/>
      <c r="F1035" s="46"/>
    </row>
    <row r="1036" spans="1:6" s="73" customFormat="1" ht="15" customHeight="1" x14ac:dyDescent="0.25">
      <c r="A1036" s="1256"/>
      <c r="B1036" s="46"/>
      <c r="C1036" s="46"/>
      <c r="D1036" s="46"/>
      <c r="E1036" s="46"/>
      <c r="F1036" s="46"/>
    </row>
    <row r="1037" spans="1:6" s="73" customFormat="1" ht="15" customHeight="1" x14ac:dyDescent="0.25">
      <c r="A1037" s="1256"/>
      <c r="B1037" s="46"/>
      <c r="C1037" s="46"/>
      <c r="D1037" s="46"/>
      <c r="E1037" s="46"/>
      <c r="F1037" s="46"/>
    </row>
    <row r="1038" spans="1:6" s="73" customFormat="1" ht="15" customHeight="1" x14ac:dyDescent="0.25">
      <c r="A1038" s="1256"/>
      <c r="B1038" s="46"/>
      <c r="C1038" s="46"/>
      <c r="D1038" s="46"/>
      <c r="E1038" s="46"/>
      <c r="F1038" s="46"/>
    </row>
    <row r="1039" spans="1:6" s="73" customFormat="1" ht="15" customHeight="1" x14ac:dyDescent="0.25">
      <c r="A1039" s="1256"/>
      <c r="B1039" s="46"/>
      <c r="C1039" s="46"/>
      <c r="D1039" s="46"/>
      <c r="E1039" s="46"/>
      <c r="F1039" s="46"/>
    </row>
    <row r="1040" spans="1:6" s="73" customFormat="1" ht="15" customHeight="1" x14ac:dyDescent="0.25">
      <c r="A1040" s="1256"/>
      <c r="B1040" s="46"/>
      <c r="C1040" s="46"/>
      <c r="D1040" s="46"/>
      <c r="E1040" s="46"/>
      <c r="F1040" s="46"/>
    </row>
    <row r="1041" spans="1:6" s="73" customFormat="1" ht="15" customHeight="1" x14ac:dyDescent="0.25">
      <c r="A1041" s="1256"/>
      <c r="B1041" s="46"/>
      <c r="C1041" s="46"/>
      <c r="D1041" s="46"/>
      <c r="E1041" s="46"/>
      <c r="F1041" s="46"/>
    </row>
    <row r="1042" spans="1:6" s="73" customFormat="1" ht="15" customHeight="1" x14ac:dyDescent="0.25">
      <c r="A1042" s="1256"/>
      <c r="B1042" s="46"/>
      <c r="C1042" s="46"/>
      <c r="D1042" s="46"/>
      <c r="E1042" s="46"/>
      <c r="F1042" s="46"/>
    </row>
    <row r="1043" spans="1:6" s="73" customFormat="1" ht="15" customHeight="1" x14ac:dyDescent="0.25">
      <c r="A1043" s="1256"/>
      <c r="B1043" s="46"/>
      <c r="C1043" s="46"/>
      <c r="D1043" s="46"/>
      <c r="E1043" s="46"/>
      <c r="F1043" s="46"/>
    </row>
    <row r="1044" spans="1:6" s="73" customFormat="1" ht="15" customHeight="1" x14ac:dyDescent="0.25">
      <c r="A1044" s="1256"/>
      <c r="B1044" s="46"/>
      <c r="C1044" s="46"/>
      <c r="D1044" s="46"/>
      <c r="E1044" s="46"/>
      <c r="F1044" s="46"/>
    </row>
    <row r="1045" spans="1:6" s="73" customFormat="1" ht="15" customHeight="1" x14ac:dyDescent="0.25">
      <c r="A1045" s="1256"/>
      <c r="B1045" s="46"/>
      <c r="C1045" s="46"/>
      <c r="D1045" s="46"/>
      <c r="E1045" s="46"/>
      <c r="F1045" s="46"/>
    </row>
    <row r="1046" spans="1:6" s="73" customFormat="1" ht="15" customHeight="1" x14ac:dyDescent="0.25">
      <c r="A1046" s="1256"/>
      <c r="B1046" s="46"/>
      <c r="C1046" s="46"/>
      <c r="D1046" s="46"/>
      <c r="E1046" s="46"/>
      <c r="F1046" s="46"/>
    </row>
    <row r="1047" spans="1:6" s="73" customFormat="1" ht="15" customHeight="1" x14ac:dyDescent="0.25">
      <c r="A1047" s="1256"/>
      <c r="B1047" s="46"/>
      <c r="C1047" s="46"/>
      <c r="D1047" s="46"/>
      <c r="E1047" s="46"/>
      <c r="F1047" s="46"/>
    </row>
    <row r="1048" spans="1:6" s="73" customFormat="1" ht="15" customHeight="1" x14ac:dyDescent="0.25">
      <c r="A1048" s="1256"/>
      <c r="B1048" s="46"/>
      <c r="C1048" s="46"/>
      <c r="D1048" s="46"/>
      <c r="E1048" s="46"/>
      <c r="F1048" s="46"/>
    </row>
    <row r="1049" spans="1:6" s="73" customFormat="1" ht="15" customHeight="1" x14ac:dyDescent="0.25">
      <c r="A1049" s="1256"/>
      <c r="B1049" s="46"/>
      <c r="C1049" s="46"/>
      <c r="D1049" s="46"/>
      <c r="E1049" s="46"/>
      <c r="F1049" s="46"/>
    </row>
    <row r="1050" spans="1:6" s="73" customFormat="1" ht="15" customHeight="1" x14ac:dyDescent="0.25">
      <c r="A1050" s="1256"/>
      <c r="B1050" s="46"/>
      <c r="C1050" s="46"/>
      <c r="D1050" s="46"/>
      <c r="E1050" s="46"/>
      <c r="F1050" s="46"/>
    </row>
    <row r="1051" spans="1:6" s="73" customFormat="1" ht="15" customHeight="1" x14ac:dyDescent="0.25">
      <c r="A1051" s="1256"/>
      <c r="B1051" s="46"/>
      <c r="C1051" s="46"/>
      <c r="D1051" s="46"/>
      <c r="E1051" s="46"/>
      <c r="F1051" s="46"/>
    </row>
    <row r="1052" spans="1:6" s="73" customFormat="1" ht="15" customHeight="1" x14ac:dyDescent="0.25">
      <c r="A1052" s="1256"/>
      <c r="B1052" s="46"/>
      <c r="C1052" s="46"/>
      <c r="D1052" s="46"/>
      <c r="E1052" s="46"/>
      <c r="F1052" s="46"/>
    </row>
    <row r="1053" spans="1:6" s="73" customFormat="1" ht="15" customHeight="1" x14ac:dyDescent="0.25">
      <c r="A1053" s="1256"/>
      <c r="B1053" s="46"/>
      <c r="C1053" s="46"/>
      <c r="D1053" s="46"/>
      <c r="E1053" s="46"/>
      <c r="F1053" s="46"/>
    </row>
    <row r="1054" spans="1:6" s="73" customFormat="1" ht="15" customHeight="1" x14ac:dyDescent="0.25">
      <c r="A1054" s="1256"/>
      <c r="B1054" s="46"/>
      <c r="C1054" s="46"/>
      <c r="D1054" s="46"/>
      <c r="E1054" s="46"/>
      <c r="F1054" s="46"/>
    </row>
    <row r="1055" spans="1:6" s="73" customFormat="1" ht="15" customHeight="1" x14ac:dyDescent="0.25">
      <c r="A1055" s="1256"/>
      <c r="B1055" s="46"/>
      <c r="C1055" s="46"/>
      <c r="D1055" s="46"/>
      <c r="E1055" s="46"/>
      <c r="F1055" s="46"/>
    </row>
    <row r="1056" spans="1:6" s="73" customFormat="1" ht="15" customHeight="1" x14ac:dyDescent="0.25">
      <c r="A1056" s="1256"/>
      <c r="B1056" s="46"/>
      <c r="C1056" s="46"/>
      <c r="D1056" s="46"/>
      <c r="E1056" s="46"/>
      <c r="F1056" s="46"/>
    </row>
    <row r="1057" spans="1:6" s="73" customFormat="1" ht="15" customHeight="1" x14ac:dyDescent="0.25">
      <c r="A1057" s="1256"/>
      <c r="B1057" s="46"/>
      <c r="C1057" s="46"/>
      <c r="D1057" s="46"/>
      <c r="E1057" s="46"/>
      <c r="F1057" s="46"/>
    </row>
    <row r="1058" spans="1:6" s="73" customFormat="1" ht="15" customHeight="1" x14ac:dyDescent="0.25">
      <c r="A1058" s="1256"/>
      <c r="B1058" s="46"/>
      <c r="C1058" s="46"/>
      <c r="D1058" s="46"/>
      <c r="E1058" s="46"/>
      <c r="F1058" s="46"/>
    </row>
    <row r="1059" spans="1:6" s="73" customFormat="1" ht="15" customHeight="1" x14ac:dyDescent="0.25">
      <c r="A1059" s="1256"/>
      <c r="B1059" s="46"/>
      <c r="C1059" s="46"/>
      <c r="D1059" s="46"/>
      <c r="E1059" s="46"/>
      <c r="F1059" s="46"/>
    </row>
    <row r="1060" spans="1:6" s="73" customFormat="1" ht="15" customHeight="1" x14ac:dyDescent="0.25">
      <c r="A1060" s="1256"/>
      <c r="B1060" s="46"/>
      <c r="C1060" s="46"/>
      <c r="D1060" s="46"/>
      <c r="E1060" s="46"/>
      <c r="F1060" s="46"/>
    </row>
    <row r="1061" spans="1:6" s="73" customFormat="1" ht="15" customHeight="1" x14ac:dyDescent="0.25">
      <c r="A1061" s="1256"/>
      <c r="B1061" s="46"/>
      <c r="C1061" s="46"/>
      <c r="D1061" s="46"/>
      <c r="E1061" s="46"/>
      <c r="F1061" s="46"/>
    </row>
    <row r="1062" spans="1:6" s="73" customFormat="1" ht="15" customHeight="1" x14ac:dyDescent="0.25">
      <c r="A1062" s="1256"/>
      <c r="B1062" s="46"/>
      <c r="C1062" s="46"/>
      <c r="D1062" s="46"/>
      <c r="E1062" s="46"/>
      <c r="F1062" s="46"/>
    </row>
    <row r="1063" spans="1:6" s="73" customFormat="1" ht="15" customHeight="1" x14ac:dyDescent="0.25">
      <c r="A1063" s="1256"/>
      <c r="B1063" s="46"/>
      <c r="C1063" s="46"/>
      <c r="D1063" s="46"/>
      <c r="E1063" s="46"/>
      <c r="F1063" s="46"/>
    </row>
    <row r="1064" spans="1:6" s="73" customFormat="1" ht="15" customHeight="1" x14ac:dyDescent="0.25">
      <c r="A1064" s="1256"/>
      <c r="B1064" s="46"/>
      <c r="C1064" s="46"/>
      <c r="D1064" s="46"/>
      <c r="E1064" s="46"/>
      <c r="F1064" s="46"/>
    </row>
    <row r="1065" spans="1:6" s="73" customFormat="1" ht="15" customHeight="1" x14ac:dyDescent="0.25">
      <c r="A1065" s="1256"/>
      <c r="B1065" s="46"/>
      <c r="C1065" s="46"/>
      <c r="D1065" s="46"/>
      <c r="E1065" s="46"/>
      <c r="F1065" s="46"/>
    </row>
    <row r="1066" spans="1:6" s="73" customFormat="1" ht="15" customHeight="1" x14ac:dyDescent="0.25">
      <c r="A1066" s="1256"/>
      <c r="B1066" s="46"/>
      <c r="C1066" s="46"/>
      <c r="D1066" s="46"/>
      <c r="E1066" s="46"/>
      <c r="F1066" s="46"/>
    </row>
    <row r="1067" spans="1:6" s="73" customFormat="1" ht="15" customHeight="1" x14ac:dyDescent="0.25">
      <c r="A1067" s="1256"/>
      <c r="B1067" s="46"/>
      <c r="C1067" s="46"/>
      <c r="D1067" s="46"/>
      <c r="E1067" s="46"/>
      <c r="F1067" s="46"/>
    </row>
    <row r="1068" spans="1:6" s="73" customFormat="1" ht="15" customHeight="1" x14ac:dyDescent="0.25">
      <c r="A1068" s="1256"/>
      <c r="B1068" s="46"/>
      <c r="C1068" s="46"/>
      <c r="D1068" s="46"/>
      <c r="E1068" s="46"/>
      <c r="F1068" s="46"/>
    </row>
    <row r="1069" spans="1:6" s="73" customFormat="1" ht="15" customHeight="1" x14ac:dyDescent="0.25">
      <c r="A1069" s="1256"/>
      <c r="B1069" s="46"/>
      <c r="C1069" s="46"/>
      <c r="D1069" s="46"/>
      <c r="E1069" s="46"/>
      <c r="F1069" s="46"/>
    </row>
    <row r="1070" spans="1:6" s="73" customFormat="1" ht="15" customHeight="1" x14ac:dyDescent="0.25">
      <c r="A1070" s="1256"/>
      <c r="B1070" s="46"/>
      <c r="C1070" s="46"/>
      <c r="D1070" s="46"/>
      <c r="E1070" s="46"/>
      <c r="F1070" s="46"/>
    </row>
    <row r="1071" spans="1:6" s="73" customFormat="1" ht="15" customHeight="1" x14ac:dyDescent="0.25">
      <c r="A1071" s="1256"/>
      <c r="B1071" s="46"/>
      <c r="C1071" s="46"/>
      <c r="D1071" s="46"/>
      <c r="E1071" s="46"/>
      <c r="F1071" s="46"/>
    </row>
    <row r="1072" spans="1:6" s="73" customFormat="1" ht="15" customHeight="1" x14ac:dyDescent="0.25">
      <c r="A1072" s="1256"/>
      <c r="B1072" s="46"/>
      <c r="C1072" s="46"/>
      <c r="D1072" s="46"/>
      <c r="E1072" s="46"/>
      <c r="F1072" s="46"/>
    </row>
    <row r="1073" spans="1:6" s="73" customFormat="1" ht="15" customHeight="1" x14ac:dyDescent="0.25">
      <c r="A1073" s="1256"/>
      <c r="B1073" s="46"/>
      <c r="C1073" s="46"/>
      <c r="D1073" s="46"/>
      <c r="E1073" s="46"/>
      <c r="F1073" s="46"/>
    </row>
    <row r="1074" spans="1:6" s="73" customFormat="1" ht="15" customHeight="1" x14ac:dyDescent="0.25">
      <c r="A1074" s="1256"/>
      <c r="B1074" s="46"/>
      <c r="C1074" s="46"/>
      <c r="D1074" s="46"/>
      <c r="E1074" s="46"/>
      <c r="F1074" s="46"/>
    </row>
    <row r="1075" spans="1:6" s="73" customFormat="1" ht="15" customHeight="1" x14ac:dyDescent="0.25">
      <c r="A1075" s="1256"/>
      <c r="B1075" s="46"/>
      <c r="C1075" s="46"/>
      <c r="D1075" s="46"/>
      <c r="E1075" s="46"/>
      <c r="F1075" s="46"/>
    </row>
    <row r="1076" spans="1:6" s="73" customFormat="1" ht="15" customHeight="1" x14ac:dyDescent="0.25">
      <c r="A1076" s="1256"/>
      <c r="B1076" s="46"/>
      <c r="C1076" s="46"/>
      <c r="D1076" s="46"/>
      <c r="E1076" s="46"/>
      <c r="F1076" s="46"/>
    </row>
    <row r="1077" spans="1:6" s="73" customFormat="1" ht="15" customHeight="1" x14ac:dyDescent="0.25">
      <c r="A1077" s="1256"/>
      <c r="B1077" s="46"/>
      <c r="C1077" s="46"/>
      <c r="D1077" s="46"/>
      <c r="E1077" s="46"/>
      <c r="F1077" s="46"/>
    </row>
    <row r="1078" spans="1:6" s="73" customFormat="1" ht="15" customHeight="1" x14ac:dyDescent="0.25">
      <c r="A1078" s="1256"/>
      <c r="B1078" s="46"/>
      <c r="C1078" s="46"/>
      <c r="D1078" s="46"/>
      <c r="E1078" s="46"/>
      <c r="F1078" s="46"/>
    </row>
    <row r="1079" spans="1:6" s="73" customFormat="1" ht="15" customHeight="1" x14ac:dyDescent="0.25">
      <c r="A1079" s="1256"/>
      <c r="B1079" s="46"/>
      <c r="C1079" s="46"/>
      <c r="D1079" s="46"/>
      <c r="E1079" s="46"/>
      <c r="F1079" s="46"/>
    </row>
    <row r="1080" spans="1:6" s="73" customFormat="1" ht="15" customHeight="1" x14ac:dyDescent="0.25">
      <c r="A1080" s="1256"/>
      <c r="B1080" s="46"/>
      <c r="C1080" s="46"/>
      <c r="D1080" s="46"/>
      <c r="E1080" s="46"/>
      <c r="F1080" s="46"/>
    </row>
    <row r="1081" spans="1:6" s="73" customFormat="1" ht="15" customHeight="1" x14ac:dyDescent="0.25">
      <c r="A1081" s="1256"/>
      <c r="B1081" s="46"/>
      <c r="C1081" s="46"/>
      <c r="D1081" s="46"/>
      <c r="E1081" s="46"/>
      <c r="F1081" s="46"/>
    </row>
    <row r="1082" spans="1:6" s="73" customFormat="1" ht="15" customHeight="1" x14ac:dyDescent="0.25">
      <c r="A1082" s="1256"/>
      <c r="B1082" s="46"/>
      <c r="C1082" s="46"/>
      <c r="D1082" s="46"/>
      <c r="E1082" s="46"/>
      <c r="F1082" s="46"/>
    </row>
    <row r="1083" spans="1:6" s="73" customFormat="1" ht="15" customHeight="1" x14ac:dyDescent="0.25">
      <c r="A1083" s="1256"/>
      <c r="B1083" s="46"/>
      <c r="C1083" s="46"/>
      <c r="D1083" s="46"/>
      <c r="E1083" s="46"/>
      <c r="F1083" s="46"/>
    </row>
    <row r="1084" spans="1:6" s="73" customFormat="1" ht="15" customHeight="1" x14ac:dyDescent="0.25">
      <c r="A1084" s="1256"/>
      <c r="B1084" s="46"/>
      <c r="C1084" s="46"/>
      <c r="D1084" s="46"/>
      <c r="E1084" s="46"/>
      <c r="F1084" s="46"/>
    </row>
    <row r="1085" spans="1:6" s="73" customFormat="1" ht="15" customHeight="1" x14ac:dyDescent="0.25">
      <c r="A1085" s="1256"/>
      <c r="B1085" s="46"/>
      <c r="C1085" s="46"/>
      <c r="D1085" s="46"/>
      <c r="E1085" s="46"/>
      <c r="F1085" s="46"/>
    </row>
    <row r="1086" spans="1:6" s="73" customFormat="1" ht="15" customHeight="1" x14ac:dyDescent="0.25">
      <c r="A1086" s="1256"/>
      <c r="B1086" s="46"/>
      <c r="C1086" s="46"/>
      <c r="D1086" s="46"/>
      <c r="E1086" s="46"/>
      <c r="F1086" s="46"/>
    </row>
    <row r="1087" spans="1:6" s="73" customFormat="1" ht="15" customHeight="1" x14ac:dyDescent="0.25">
      <c r="A1087" s="1256"/>
      <c r="B1087" s="46"/>
      <c r="C1087" s="46"/>
      <c r="D1087" s="46"/>
      <c r="E1087" s="46"/>
      <c r="F1087" s="46"/>
    </row>
    <row r="1088" spans="1:6" s="73" customFormat="1" ht="15" customHeight="1" x14ac:dyDescent="0.25">
      <c r="A1088" s="1256"/>
      <c r="B1088" s="46"/>
      <c r="C1088" s="46"/>
      <c r="D1088" s="46"/>
      <c r="E1088" s="46"/>
      <c r="F1088" s="46"/>
    </row>
    <row r="1089" spans="1:6" s="73" customFormat="1" ht="15" customHeight="1" x14ac:dyDescent="0.25">
      <c r="A1089" s="1256"/>
      <c r="B1089" s="46"/>
      <c r="C1089" s="46"/>
      <c r="D1089" s="46"/>
      <c r="E1089" s="46"/>
      <c r="F1089" s="46"/>
    </row>
    <row r="1090" spans="1:6" s="73" customFormat="1" ht="15" customHeight="1" x14ac:dyDescent="0.25">
      <c r="A1090" s="1256"/>
      <c r="B1090" s="46"/>
      <c r="C1090" s="46"/>
      <c r="D1090" s="46"/>
      <c r="E1090" s="46"/>
      <c r="F1090" s="46"/>
    </row>
    <row r="1091" spans="1:6" s="73" customFormat="1" ht="15" customHeight="1" x14ac:dyDescent="0.25">
      <c r="A1091" s="1256"/>
      <c r="B1091" s="46"/>
      <c r="C1091" s="46"/>
      <c r="D1091" s="46"/>
      <c r="E1091" s="46"/>
      <c r="F1091" s="46"/>
    </row>
    <row r="1092" spans="1:6" s="73" customFormat="1" ht="15" customHeight="1" x14ac:dyDescent="0.25">
      <c r="A1092" s="1256"/>
      <c r="B1092" s="46"/>
      <c r="C1092" s="46"/>
      <c r="D1092" s="46"/>
      <c r="E1092" s="46"/>
      <c r="F1092" s="46"/>
    </row>
    <row r="1093" spans="1:6" s="73" customFormat="1" ht="15" customHeight="1" x14ac:dyDescent="0.25">
      <c r="A1093" s="1256"/>
      <c r="B1093" s="46"/>
      <c r="C1093" s="46"/>
      <c r="D1093" s="46"/>
      <c r="E1093" s="46"/>
      <c r="F1093" s="46"/>
    </row>
    <row r="1094" spans="1:6" s="73" customFormat="1" ht="15" customHeight="1" x14ac:dyDescent="0.25">
      <c r="A1094" s="1256"/>
      <c r="B1094" s="46"/>
      <c r="C1094" s="46"/>
      <c r="D1094" s="46"/>
      <c r="E1094" s="46"/>
      <c r="F1094" s="46"/>
    </row>
    <row r="1095" spans="1:6" s="73" customFormat="1" ht="15" customHeight="1" x14ac:dyDescent="0.25">
      <c r="A1095" s="1256"/>
      <c r="B1095" s="46"/>
      <c r="C1095" s="46"/>
      <c r="D1095" s="46"/>
      <c r="E1095" s="46"/>
      <c r="F1095" s="46"/>
    </row>
    <row r="1096" spans="1:6" s="73" customFormat="1" ht="15" customHeight="1" x14ac:dyDescent="0.25">
      <c r="A1096" s="1256"/>
      <c r="B1096" s="46"/>
      <c r="C1096" s="46"/>
      <c r="D1096" s="46"/>
      <c r="E1096" s="46"/>
      <c r="F1096" s="46"/>
    </row>
    <row r="1097" spans="1:6" s="73" customFormat="1" ht="15" customHeight="1" x14ac:dyDescent="0.25">
      <c r="A1097" s="1256"/>
      <c r="B1097" s="46"/>
      <c r="C1097" s="46"/>
      <c r="D1097" s="46"/>
      <c r="E1097" s="46"/>
      <c r="F1097" s="46"/>
    </row>
    <row r="1098" spans="1:6" s="73" customFormat="1" ht="15" customHeight="1" x14ac:dyDescent="0.25">
      <c r="A1098" s="1256"/>
      <c r="B1098" s="46"/>
      <c r="C1098" s="46"/>
      <c r="D1098" s="46"/>
      <c r="E1098" s="46"/>
      <c r="F1098" s="46"/>
    </row>
    <row r="1099" spans="1:6" s="73" customFormat="1" ht="15" customHeight="1" x14ac:dyDescent="0.25">
      <c r="A1099" s="1256"/>
      <c r="B1099" s="46"/>
      <c r="C1099" s="46"/>
      <c r="D1099" s="46"/>
      <c r="E1099" s="46"/>
      <c r="F1099" s="46"/>
    </row>
    <row r="1100" spans="1:6" s="73" customFormat="1" ht="15" customHeight="1" x14ac:dyDescent="0.25">
      <c r="A1100" s="1256"/>
      <c r="B1100" s="46"/>
      <c r="C1100" s="46"/>
      <c r="D1100" s="46"/>
      <c r="E1100" s="46"/>
      <c r="F1100" s="46"/>
    </row>
    <row r="1101" spans="1:6" s="73" customFormat="1" ht="15" customHeight="1" x14ac:dyDescent="0.25">
      <c r="A1101" s="1256"/>
      <c r="B1101" s="46"/>
      <c r="C1101" s="46"/>
      <c r="D1101" s="46"/>
      <c r="E1101" s="46"/>
      <c r="F1101" s="46"/>
    </row>
    <row r="1102" spans="1:6" s="73" customFormat="1" ht="15" customHeight="1" x14ac:dyDescent="0.25">
      <c r="A1102" s="1256"/>
      <c r="B1102" s="46"/>
      <c r="C1102" s="46"/>
      <c r="D1102" s="46"/>
      <c r="E1102" s="46"/>
      <c r="F1102" s="46"/>
    </row>
    <row r="1103" spans="1:6" s="73" customFormat="1" ht="15" customHeight="1" x14ac:dyDescent="0.25">
      <c r="A1103" s="1256"/>
      <c r="B1103" s="46"/>
      <c r="C1103" s="46"/>
      <c r="D1103" s="46"/>
      <c r="E1103" s="46"/>
      <c r="F1103" s="46"/>
    </row>
    <row r="1104" spans="1:6" s="73" customFormat="1" ht="15" customHeight="1" x14ac:dyDescent="0.25">
      <c r="A1104" s="1256"/>
      <c r="B1104" s="46"/>
      <c r="C1104" s="46"/>
      <c r="D1104" s="46"/>
      <c r="E1104" s="46"/>
      <c r="F1104" s="46"/>
    </row>
    <row r="1105" spans="1:6" s="73" customFormat="1" ht="15" customHeight="1" x14ac:dyDescent="0.25">
      <c r="A1105" s="1256"/>
      <c r="B1105" s="46"/>
      <c r="C1105" s="46"/>
      <c r="D1105" s="46"/>
      <c r="E1105" s="46"/>
      <c r="F1105" s="46"/>
    </row>
    <row r="1106" spans="1:6" s="73" customFormat="1" ht="15" customHeight="1" x14ac:dyDescent="0.25">
      <c r="A1106" s="1256"/>
      <c r="B1106" s="46"/>
      <c r="C1106" s="46"/>
      <c r="D1106" s="46"/>
      <c r="E1106" s="46"/>
      <c r="F1106" s="46"/>
    </row>
    <row r="1107" spans="1:6" s="73" customFormat="1" ht="15" customHeight="1" x14ac:dyDescent="0.25">
      <c r="A1107" s="1256"/>
      <c r="B1107" s="46"/>
      <c r="C1107" s="46"/>
      <c r="D1107" s="46"/>
      <c r="E1107" s="46"/>
      <c r="F1107" s="46"/>
    </row>
    <row r="1108" spans="1:6" s="73" customFormat="1" ht="15" customHeight="1" x14ac:dyDescent="0.25">
      <c r="A1108" s="1256"/>
      <c r="B1108" s="46"/>
      <c r="C1108" s="46"/>
      <c r="D1108" s="46"/>
      <c r="E1108" s="46"/>
      <c r="F1108" s="46"/>
    </row>
    <row r="1109" spans="1:6" s="73" customFormat="1" ht="15" customHeight="1" x14ac:dyDescent="0.25">
      <c r="A1109" s="1256"/>
      <c r="B1109" s="46"/>
      <c r="C1109" s="46"/>
      <c r="D1109" s="46"/>
      <c r="E1109" s="46"/>
      <c r="F1109" s="46"/>
    </row>
    <row r="1110" spans="1:6" s="73" customFormat="1" ht="15" customHeight="1" x14ac:dyDescent="0.25">
      <c r="A1110" s="1256"/>
      <c r="B1110" s="46"/>
      <c r="C1110" s="46"/>
      <c r="D1110" s="46"/>
      <c r="E1110" s="46"/>
      <c r="F1110" s="46"/>
    </row>
    <row r="1111" spans="1:6" s="73" customFormat="1" ht="15" customHeight="1" x14ac:dyDescent="0.25">
      <c r="A1111" s="1256"/>
      <c r="B1111" s="46"/>
      <c r="C1111" s="46"/>
      <c r="D1111" s="46"/>
      <c r="E1111" s="46"/>
      <c r="F1111" s="46"/>
    </row>
    <row r="1112" spans="1:6" s="73" customFormat="1" ht="15" customHeight="1" x14ac:dyDescent="0.25">
      <c r="A1112" s="1256"/>
      <c r="B1112" s="46"/>
      <c r="C1112" s="46"/>
      <c r="D1112" s="46"/>
      <c r="E1112" s="46"/>
      <c r="F1112" s="46"/>
    </row>
    <row r="1113" spans="1:6" s="73" customFormat="1" ht="15" customHeight="1" x14ac:dyDescent="0.25">
      <c r="A1113" s="1256"/>
      <c r="B1113" s="46"/>
      <c r="C1113" s="46"/>
      <c r="D1113" s="46"/>
      <c r="E1113" s="46"/>
      <c r="F1113" s="46"/>
    </row>
    <row r="1114" spans="1:6" s="73" customFormat="1" ht="15" customHeight="1" x14ac:dyDescent="0.25">
      <c r="A1114" s="1256"/>
      <c r="B1114" s="46"/>
      <c r="C1114" s="46"/>
      <c r="D1114" s="46"/>
      <c r="E1114" s="46"/>
      <c r="F1114" s="46"/>
    </row>
    <row r="1115" spans="1:6" s="73" customFormat="1" ht="15" customHeight="1" x14ac:dyDescent="0.25">
      <c r="A1115" s="1256"/>
      <c r="B1115" s="46"/>
      <c r="C1115" s="46"/>
      <c r="D1115" s="46"/>
      <c r="E1115" s="46"/>
      <c r="F1115" s="46"/>
    </row>
    <row r="1116" spans="1:6" s="73" customFormat="1" ht="15" customHeight="1" x14ac:dyDescent="0.25">
      <c r="A1116" s="1256"/>
      <c r="B1116" s="46"/>
      <c r="C1116" s="46"/>
      <c r="D1116" s="46"/>
      <c r="E1116" s="46"/>
      <c r="F1116" s="46"/>
    </row>
    <row r="1117" spans="1:6" s="73" customFormat="1" ht="15" customHeight="1" x14ac:dyDescent="0.25">
      <c r="A1117" s="1256"/>
      <c r="B1117" s="46"/>
      <c r="C1117" s="46"/>
      <c r="D1117" s="46"/>
      <c r="E1117" s="46"/>
      <c r="F1117" s="46"/>
    </row>
    <row r="1118" spans="1:6" s="73" customFormat="1" ht="15" customHeight="1" x14ac:dyDescent="0.25">
      <c r="A1118" s="1256"/>
      <c r="B1118" s="46"/>
      <c r="C1118" s="46"/>
      <c r="D1118" s="46"/>
      <c r="E1118" s="46"/>
      <c r="F1118" s="46"/>
    </row>
    <row r="1119" spans="1:6" s="73" customFormat="1" ht="15" customHeight="1" x14ac:dyDescent="0.25">
      <c r="A1119" s="1256"/>
      <c r="B1119" s="46"/>
      <c r="C1119" s="46"/>
      <c r="D1119" s="46"/>
      <c r="E1119" s="46"/>
      <c r="F1119" s="46"/>
    </row>
    <row r="1120" spans="1:6" s="73" customFormat="1" ht="15" customHeight="1" x14ac:dyDescent="0.25">
      <c r="A1120" s="1256"/>
      <c r="B1120" s="46"/>
      <c r="C1120" s="46"/>
      <c r="D1120" s="46"/>
      <c r="E1120" s="46"/>
      <c r="F1120" s="46"/>
    </row>
    <row r="1121" spans="1:6" s="73" customFormat="1" ht="15" customHeight="1" x14ac:dyDescent="0.25">
      <c r="A1121" s="1256"/>
      <c r="B1121" s="46"/>
      <c r="C1121" s="46"/>
      <c r="D1121" s="46"/>
      <c r="E1121" s="46"/>
      <c r="F1121" s="46"/>
    </row>
    <row r="1122" spans="1:6" s="73" customFormat="1" ht="15" customHeight="1" x14ac:dyDescent="0.25">
      <c r="A1122" s="1256"/>
      <c r="B1122" s="46"/>
      <c r="C1122" s="46"/>
      <c r="D1122" s="46"/>
      <c r="E1122" s="46"/>
      <c r="F1122" s="46"/>
    </row>
    <row r="1123" spans="1:6" s="73" customFormat="1" ht="15" customHeight="1" x14ac:dyDescent="0.25">
      <c r="A1123" s="1256"/>
      <c r="B1123" s="46"/>
      <c r="C1123" s="46"/>
      <c r="D1123" s="46"/>
      <c r="E1123" s="46"/>
      <c r="F1123" s="46"/>
    </row>
    <row r="1124" spans="1:6" s="73" customFormat="1" ht="15" customHeight="1" x14ac:dyDescent="0.25">
      <c r="A1124" s="1256"/>
      <c r="B1124" s="46"/>
      <c r="C1124" s="46"/>
      <c r="D1124" s="46"/>
      <c r="E1124" s="46"/>
      <c r="F1124" s="46"/>
    </row>
    <row r="1125" spans="1:6" s="73" customFormat="1" ht="15" customHeight="1" x14ac:dyDescent="0.25">
      <c r="A1125" s="1256"/>
      <c r="B1125" s="46"/>
      <c r="C1125" s="46"/>
      <c r="D1125" s="46"/>
      <c r="E1125" s="46"/>
      <c r="F1125" s="46"/>
    </row>
    <row r="1126" spans="1:6" s="73" customFormat="1" ht="15" customHeight="1" x14ac:dyDescent="0.25">
      <c r="A1126" s="1256"/>
      <c r="B1126" s="46"/>
      <c r="C1126" s="46"/>
      <c r="D1126" s="46"/>
      <c r="E1126" s="46"/>
      <c r="F1126" s="46"/>
    </row>
    <row r="1127" spans="1:6" s="73" customFormat="1" ht="15" customHeight="1" x14ac:dyDescent="0.25">
      <c r="A1127" s="1256"/>
      <c r="B1127" s="46"/>
      <c r="C1127" s="46"/>
      <c r="D1127" s="46"/>
      <c r="E1127" s="46"/>
      <c r="F1127" s="46"/>
    </row>
    <row r="1128" spans="1:6" s="73" customFormat="1" ht="15" customHeight="1" x14ac:dyDescent="0.25">
      <c r="A1128" s="1256"/>
      <c r="B1128" s="46"/>
      <c r="C1128" s="46"/>
      <c r="D1128" s="46"/>
      <c r="E1128" s="46"/>
      <c r="F1128" s="46"/>
    </row>
    <row r="1129" spans="1:6" s="73" customFormat="1" ht="15" customHeight="1" x14ac:dyDescent="0.25">
      <c r="A1129" s="1256"/>
      <c r="B1129" s="46"/>
      <c r="C1129" s="46"/>
      <c r="D1129" s="46"/>
      <c r="E1129" s="46"/>
      <c r="F1129" s="46"/>
    </row>
    <row r="1130" spans="1:6" s="73" customFormat="1" ht="15" customHeight="1" x14ac:dyDescent="0.25">
      <c r="A1130" s="1256"/>
      <c r="B1130" s="46"/>
      <c r="C1130" s="46"/>
      <c r="D1130" s="46"/>
      <c r="E1130" s="46"/>
      <c r="F1130" s="46"/>
    </row>
    <row r="1131" spans="1:6" s="73" customFormat="1" ht="15" customHeight="1" x14ac:dyDescent="0.25">
      <c r="A1131" s="1256"/>
      <c r="B1131" s="46"/>
      <c r="C1131" s="46"/>
      <c r="D1131" s="46"/>
      <c r="E1131" s="46"/>
      <c r="F1131" s="46"/>
    </row>
    <row r="1132" spans="1:6" s="73" customFormat="1" ht="15" customHeight="1" x14ac:dyDescent="0.25">
      <c r="A1132" s="1256"/>
      <c r="B1132" s="46"/>
      <c r="C1132" s="46"/>
      <c r="D1132" s="46"/>
      <c r="E1132" s="46"/>
      <c r="F1132" s="46"/>
    </row>
    <row r="1133" spans="1:6" s="73" customFormat="1" ht="15" customHeight="1" x14ac:dyDescent="0.25">
      <c r="A1133" s="1256"/>
      <c r="B1133" s="46"/>
      <c r="C1133" s="46"/>
      <c r="D1133" s="46"/>
      <c r="E1133" s="46"/>
      <c r="F1133" s="46"/>
    </row>
    <row r="1134" spans="1:6" s="73" customFormat="1" ht="15" customHeight="1" x14ac:dyDescent="0.25">
      <c r="A1134" s="1256"/>
      <c r="B1134" s="46"/>
      <c r="C1134" s="46"/>
      <c r="D1134" s="46"/>
      <c r="E1134" s="46"/>
      <c r="F1134" s="46"/>
    </row>
    <row r="1135" spans="1:6" s="73" customFormat="1" ht="15" customHeight="1" x14ac:dyDescent="0.25">
      <c r="A1135" s="1256"/>
      <c r="B1135" s="46"/>
      <c r="C1135" s="46"/>
      <c r="D1135" s="46"/>
      <c r="E1135" s="46"/>
      <c r="F1135" s="46"/>
    </row>
    <row r="1136" spans="1:6" s="73" customFormat="1" ht="15" customHeight="1" x14ac:dyDescent="0.25">
      <c r="A1136" s="1256"/>
      <c r="B1136" s="46"/>
      <c r="C1136" s="46"/>
      <c r="D1136" s="46"/>
      <c r="E1136" s="46"/>
      <c r="F1136" s="46"/>
    </row>
    <row r="1137" spans="1:6" s="73" customFormat="1" ht="15" customHeight="1" x14ac:dyDescent="0.25">
      <c r="A1137" s="1256"/>
      <c r="B1137" s="46"/>
      <c r="C1137" s="46"/>
      <c r="D1137" s="46"/>
      <c r="E1137" s="46"/>
      <c r="F1137" s="46"/>
    </row>
    <row r="1138" spans="1:6" s="73" customFormat="1" ht="15" customHeight="1" x14ac:dyDescent="0.25">
      <c r="A1138" s="1256"/>
      <c r="B1138" s="46"/>
      <c r="C1138" s="46"/>
      <c r="D1138" s="46"/>
      <c r="E1138" s="46"/>
      <c r="F1138" s="46"/>
    </row>
    <row r="1139" spans="1:6" s="73" customFormat="1" ht="15" customHeight="1" x14ac:dyDescent="0.25">
      <c r="A1139" s="1256"/>
      <c r="B1139" s="46"/>
      <c r="C1139" s="46"/>
      <c r="D1139" s="46"/>
      <c r="E1139" s="46"/>
      <c r="F1139" s="46"/>
    </row>
    <row r="1140" spans="1:6" s="73" customFormat="1" ht="15" customHeight="1" x14ac:dyDescent="0.25">
      <c r="A1140" s="1256"/>
      <c r="B1140" s="46"/>
      <c r="C1140" s="46"/>
      <c r="D1140" s="46"/>
      <c r="E1140" s="46"/>
      <c r="F1140" s="46"/>
    </row>
    <row r="1141" spans="1:6" s="73" customFormat="1" ht="15" customHeight="1" x14ac:dyDescent="0.25">
      <c r="A1141" s="1256"/>
      <c r="B1141" s="46"/>
      <c r="C1141" s="46"/>
      <c r="D1141" s="46"/>
      <c r="E1141" s="46"/>
      <c r="F1141" s="46"/>
    </row>
    <row r="1142" spans="1:6" s="73" customFormat="1" ht="15" customHeight="1" x14ac:dyDescent="0.25">
      <c r="A1142" s="1256"/>
      <c r="B1142" s="46"/>
      <c r="C1142" s="46"/>
      <c r="D1142" s="46"/>
      <c r="E1142" s="46"/>
      <c r="F1142" s="46"/>
    </row>
    <row r="1143" spans="1:6" s="73" customFormat="1" ht="15" customHeight="1" x14ac:dyDescent="0.25">
      <c r="A1143" s="1256"/>
      <c r="B1143" s="46"/>
      <c r="C1143" s="46"/>
      <c r="D1143" s="46"/>
      <c r="E1143" s="46"/>
      <c r="F1143" s="46"/>
    </row>
    <row r="1144" spans="1:6" s="73" customFormat="1" ht="15" customHeight="1" x14ac:dyDescent="0.25">
      <c r="A1144" s="1256"/>
      <c r="B1144" s="46"/>
      <c r="C1144" s="46"/>
      <c r="D1144" s="46"/>
      <c r="E1144" s="46"/>
      <c r="F1144" s="46"/>
    </row>
    <row r="1145" spans="1:6" s="73" customFormat="1" ht="15" customHeight="1" x14ac:dyDescent="0.25">
      <c r="A1145" s="1256"/>
      <c r="B1145" s="46"/>
      <c r="C1145" s="46"/>
      <c r="D1145" s="46"/>
      <c r="E1145" s="46"/>
      <c r="F1145" s="46"/>
    </row>
    <row r="1146" spans="1:6" s="73" customFormat="1" ht="15" customHeight="1" x14ac:dyDescent="0.25">
      <c r="A1146" s="1256"/>
      <c r="B1146" s="46"/>
      <c r="C1146" s="46"/>
      <c r="D1146" s="46"/>
      <c r="E1146" s="46"/>
      <c r="F1146" s="46"/>
    </row>
    <row r="1147" spans="1:6" s="73" customFormat="1" ht="15" customHeight="1" x14ac:dyDescent="0.25">
      <c r="A1147" s="1256"/>
      <c r="B1147" s="46"/>
      <c r="C1147" s="46"/>
      <c r="D1147" s="46"/>
      <c r="E1147" s="46"/>
      <c r="F1147" s="46"/>
    </row>
    <row r="1148" spans="1:6" s="73" customFormat="1" ht="15" customHeight="1" x14ac:dyDescent="0.25">
      <c r="A1148" s="1256"/>
      <c r="B1148" s="46"/>
      <c r="C1148" s="46"/>
      <c r="D1148" s="46"/>
      <c r="E1148" s="46"/>
      <c r="F1148" s="46"/>
    </row>
    <row r="1149" spans="1:6" s="73" customFormat="1" ht="15" customHeight="1" x14ac:dyDescent="0.25">
      <c r="A1149" s="1256"/>
      <c r="B1149" s="46"/>
      <c r="C1149" s="46"/>
      <c r="D1149" s="46"/>
      <c r="E1149" s="46"/>
      <c r="F1149" s="46"/>
    </row>
    <row r="1150" spans="1:6" s="73" customFormat="1" ht="15" customHeight="1" x14ac:dyDescent="0.25">
      <c r="A1150" s="1256"/>
      <c r="B1150" s="46"/>
      <c r="C1150" s="46"/>
      <c r="D1150" s="46"/>
      <c r="E1150" s="46"/>
      <c r="F1150" s="46"/>
    </row>
    <row r="1151" spans="1:6" s="73" customFormat="1" ht="15" customHeight="1" x14ac:dyDescent="0.25">
      <c r="A1151" s="1256"/>
      <c r="B1151" s="46"/>
      <c r="C1151" s="46"/>
      <c r="D1151" s="46"/>
      <c r="E1151" s="46"/>
      <c r="F1151" s="46"/>
    </row>
    <row r="1152" spans="1:6" s="73" customFormat="1" ht="15" customHeight="1" x14ac:dyDescent="0.25">
      <c r="A1152" s="1256"/>
      <c r="B1152" s="46"/>
      <c r="C1152" s="46"/>
      <c r="D1152" s="46"/>
      <c r="E1152" s="46"/>
      <c r="F1152" s="46"/>
    </row>
    <row r="1153" spans="1:6" s="73" customFormat="1" ht="15" customHeight="1" x14ac:dyDescent="0.25">
      <c r="A1153" s="1256"/>
      <c r="B1153" s="46"/>
      <c r="C1153" s="46"/>
      <c r="D1153" s="46"/>
      <c r="E1153" s="46"/>
      <c r="F1153" s="46"/>
    </row>
    <row r="1154" spans="1:6" s="73" customFormat="1" ht="15" customHeight="1" x14ac:dyDescent="0.25">
      <c r="A1154" s="1256"/>
      <c r="B1154" s="46"/>
      <c r="C1154" s="46"/>
      <c r="D1154" s="46"/>
      <c r="E1154" s="46"/>
      <c r="F1154" s="46"/>
    </row>
    <row r="1155" spans="1:6" s="73" customFormat="1" ht="15" customHeight="1" x14ac:dyDescent="0.25">
      <c r="A1155" s="1256"/>
      <c r="B1155" s="46"/>
      <c r="C1155" s="46"/>
      <c r="D1155" s="46"/>
      <c r="E1155" s="46"/>
      <c r="F1155" s="46"/>
    </row>
    <row r="1156" spans="1:6" s="73" customFormat="1" ht="15" customHeight="1" x14ac:dyDescent="0.25">
      <c r="A1156" s="1256"/>
      <c r="B1156" s="46"/>
      <c r="C1156" s="46"/>
      <c r="D1156" s="46"/>
      <c r="E1156" s="46"/>
      <c r="F1156" s="46"/>
    </row>
    <row r="1157" spans="1:6" s="73" customFormat="1" ht="15" customHeight="1" x14ac:dyDescent="0.25">
      <c r="A1157" s="1256"/>
      <c r="B1157" s="46"/>
      <c r="C1157" s="46"/>
      <c r="D1157" s="46"/>
      <c r="E1157" s="46"/>
      <c r="F1157" s="46"/>
    </row>
    <row r="1158" spans="1:6" s="73" customFormat="1" ht="15" customHeight="1" x14ac:dyDescent="0.25">
      <c r="A1158" s="1256"/>
      <c r="B1158" s="46"/>
      <c r="C1158" s="46"/>
      <c r="D1158" s="46"/>
      <c r="E1158" s="46"/>
      <c r="F1158" s="46"/>
    </row>
    <row r="1159" spans="1:6" s="73" customFormat="1" ht="15" customHeight="1" x14ac:dyDescent="0.25">
      <c r="A1159" s="1256"/>
      <c r="B1159" s="46"/>
      <c r="C1159" s="46"/>
      <c r="D1159" s="46"/>
      <c r="E1159" s="46"/>
      <c r="F1159" s="46"/>
    </row>
    <row r="1160" spans="1:6" s="73" customFormat="1" ht="15" customHeight="1" x14ac:dyDescent="0.25">
      <c r="A1160" s="1256"/>
      <c r="B1160" s="46"/>
      <c r="C1160" s="46"/>
      <c r="D1160" s="46"/>
      <c r="E1160" s="46"/>
      <c r="F1160" s="46"/>
    </row>
    <row r="1161" spans="1:6" s="73" customFormat="1" ht="15" customHeight="1" x14ac:dyDescent="0.25">
      <c r="A1161" s="1256"/>
      <c r="B1161" s="46"/>
      <c r="C1161" s="46"/>
      <c r="D1161" s="46"/>
      <c r="E1161" s="46"/>
      <c r="F1161" s="46"/>
    </row>
    <row r="1162" spans="1:6" s="73" customFormat="1" ht="15" customHeight="1" x14ac:dyDescent="0.25">
      <c r="A1162" s="1256"/>
      <c r="B1162" s="46"/>
      <c r="C1162" s="46"/>
      <c r="D1162" s="46"/>
      <c r="E1162" s="46"/>
      <c r="F1162" s="46"/>
    </row>
    <row r="1163" spans="1:6" s="73" customFormat="1" ht="15" customHeight="1" x14ac:dyDescent="0.25">
      <c r="A1163" s="1256"/>
      <c r="B1163" s="46"/>
      <c r="C1163" s="46"/>
      <c r="D1163" s="46"/>
      <c r="E1163" s="46"/>
      <c r="F1163" s="46"/>
    </row>
    <row r="1164" spans="1:6" s="73" customFormat="1" ht="15" customHeight="1" x14ac:dyDescent="0.25">
      <c r="A1164" s="1256"/>
      <c r="B1164" s="46"/>
      <c r="C1164" s="46"/>
      <c r="D1164" s="46"/>
      <c r="E1164" s="46"/>
      <c r="F1164" s="46"/>
    </row>
    <row r="1165" spans="1:6" s="73" customFormat="1" ht="15" customHeight="1" x14ac:dyDescent="0.25">
      <c r="A1165" s="1256"/>
      <c r="B1165" s="46"/>
      <c r="C1165" s="46"/>
      <c r="D1165" s="46"/>
      <c r="E1165" s="46"/>
      <c r="F1165" s="46"/>
    </row>
    <row r="1166" spans="1:6" s="73" customFormat="1" ht="15" customHeight="1" x14ac:dyDescent="0.25">
      <c r="A1166" s="1256"/>
      <c r="B1166" s="46"/>
      <c r="C1166" s="46"/>
      <c r="D1166" s="46"/>
      <c r="E1166" s="46"/>
      <c r="F1166" s="46"/>
    </row>
    <row r="1167" spans="1:6" s="73" customFormat="1" ht="15" customHeight="1" x14ac:dyDescent="0.25">
      <c r="A1167" s="1256"/>
      <c r="B1167" s="46"/>
      <c r="C1167" s="46"/>
      <c r="D1167" s="46"/>
      <c r="E1167" s="46"/>
      <c r="F1167" s="46"/>
    </row>
    <row r="1168" spans="1:6" s="73" customFormat="1" ht="15" customHeight="1" x14ac:dyDescent="0.25">
      <c r="A1168" s="1256"/>
      <c r="B1168" s="46"/>
      <c r="C1168" s="46"/>
      <c r="D1168" s="46"/>
      <c r="E1168" s="46"/>
      <c r="F1168" s="46"/>
    </row>
    <row r="1169" spans="1:6" s="73" customFormat="1" ht="15" customHeight="1" x14ac:dyDescent="0.25">
      <c r="A1169" s="1256"/>
      <c r="B1169" s="46"/>
      <c r="C1169" s="46"/>
      <c r="D1169" s="46"/>
      <c r="E1169" s="46"/>
      <c r="F1169" s="46"/>
    </row>
    <row r="1170" spans="1:6" s="73" customFormat="1" ht="15" customHeight="1" x14ac:dyDescent="0.25">
      <c r="A1170" s="1256"/>
      <c r="B1170" s="46"/>
      <c r="C1170" s="46"/>
      <c r="D1170" s="46"/>
      <c r="E1170" s="46"/>
      <c r="F1170" s="46"/>
    </row>
    <row r="1171" spans="1:6" s="73" customFormat="1" ht="15" customHeight="1" x14ac:dyDescent="0.25">
      <c r="A1171" s="1256"/>
      <c r="B1171" s="46"/>
      <c r="C1171" s="46"/>
      <c r="D1171" s="46"/>
      <c r="E1171" s="46"/>
      <c r="F1171" s="46"/>
    </row>
    <row r="1172" spans="1:6" s="73" customFormat="1" ht="15" customHeight="1" x14ac:dyDescent="0.25">
      <c r="A1172" s="1256"/>
      <c r="B1172" s="46"/>
      <c r="C1172" s="46"/>
      <c r="D1172" s="46"/>
      <c r="E1172" s="46"/>
      <c r="F1172" s="46"/>
    </row>
    <row r="1173" spans="1:6" s="73" customFormat="1" ht="15" customHeight="1" x14ac:dyDescent="0.25">
      <c r="A1173" s="1256"/>
      <c r="B1173" s="46"/>
      <c r="C1173" s="46"/>
      <c r="D1173" s="46"/>
      <c r="E1173" s="46"/>
      <c r="F1173" s="46"/>
    </row>
    <row r="1174" spans="1:6" s="73" customFormat="1" ht="15" customHeight="1" x14ac:dyDescent="0.25">
      <c r="A1174" s="1256"/>
      <c r="B1174" s="46"/>
      <c r="C1174" s="46"/>
      <c r="D1174" s="46"/>
      <c r="E1174" s="46"/>
      <c r="F1174" s="46"/>
    </row>
    <row r="1175" spans="1:6" s="73" customFormat="1" ht="15" customHeight="1" x14ac:dyDescent="0.25">
      <c r="A1175" s="1256"/>
      <c r="B1175" s="46"/>
      <c r="C1175" s="46"/>
      <c r="D1175" s="46"/>
      <c r="E1175" s="46"/>
      <c r="F1175" s="46"/>
    </row>
    <row r="1176" spans="1:6" s="73" customFormat="1" ht="15" customHeight="1" x14ac:dyDescent="0.25">
      <c r="A1176" s="1256"/>
      <c r="B1176" s="46"/>
      <c r="C1176" s="46"/>
      <c r="D1176" s="46"/>
      <c r="E1176" s="46"/>
      <c r="F1176" s="46"/>
    </row>
    <row r="1177" spans="1:6" s="73" customFormat="1" ht="15" customHeight="1" x14ac:dyDescent="0.25">
      <c r="A1177" s="1256"/>
      <c r="B1177" s="46"/>
      <c r="C1177" s="46"/>
      <c r="D1177" s="46"/>
      <c r="E1177" s="46"/>
      <c r="F1177" s="46"/>
    </row>
    <row r="1178" spans="1:6" s="73" customFormat="1" ht="15" customHeight="1" x14ac:dyDescent="0.25">
      <c r="A1178" s="1256"/>
      <c r="B1178" s="46"/>
      <c r="C1178" s="46"/>
      <c r="D1178" s="46"/>
      <c r="E1178" s="46"/>
      <c r="F1178" s="46"/>
    </row>
    <row r="1179" spans="1:6" s="73" customFormat="1" ht="15" customHeight="1" x14ac:dyDescent="0.25">
      <c r="A1179" s="1256"/>
      <c r="B1179" s="46"/>
      <c r="C1179" s="46"/>
      <c r="D1179" s="46"/>
      <c r="E1179" s="46"/>
      <c r="F1179" s="46"/>
    </row>
    <row r="1180" spans="1:6" s="73" customFormat="1" ht="15" customHeight="1" x14ac:dyDescent="0.25">
      <c r="A1180" s="1256"/>
      <c r="B1180" s="46"/>
      <c r="C1180" s="46"/>
      <c r="D1180" s="46"/>
      <c r="E1180" s="46"/>
      <c r="F1180" s="46"/>
    </row>
    <row r="1181" spans="1:6" s="73" customFormat="1" ht="15" customHeight="1" x14ac:dyDescent="0.25">
      <c r="A1181" s="1256"/>
      <c r="B1181" s="46"/>
      <c r="C1181" s="46"/>
      <c r="D1181" s="46"/>
      <c r="E1181" s="46"/>
      <c r="F1181" s="46"/>
    </row>
    <row r="1182" spans="1:6" s="73" customFormat="1" ht="15" customHeight="1" x14ac:dyDescent="0.25">
      <c r="A1182" s="1256"/>
      <c r="B1182" s="46"/>
      <c r="C1182" s="46"/>
      <c r="D1182" s="46"/>
      <c r="E1182" s="46"/>
      <c r="F1182" s="46"/>
    </row>
    <row r="1183" spans="1:6" s="73" customFormat="1" ht="15" customHeight="1" x14ac:dyDescent="0.25">
      <c r="A1183" s="1256"/>
      <c r="B1183" s="46"/>
      <c r="C1183" s="46"/>
      <c r="D1183" s="46"/>
      <c r="E1183" s="46"/>
      <c r="F1183" s="46"/>
    </row>
    <row r="1184" spans="1:6" s="73" customFormat="1" ht="15" customHeight="1" x14ac:dyDescent="0.25">
      <c r="A1184" s="1256"/>
      <c r="B1184" s="46"/>
      <c r="C1184" s="46"/>
      <c r="D1184" s="46"/>
      <c r="E1184" s="46"/>
      <c r="F1184" s="46"/>
    </row>
    <row r="1185" spans="1:6" s="73" customFormat="1" ht="15" customHeight="1" x14ac:dyDescent="0.25">
      <c r="A1185" s="1256"/>
      <c r="B1185" s="46"/>
      <c r="C1185" s="46"/>
      <c r="D1185" s="46"/>
      <c r="E1185" s="46"/>
      <c r="F1185" s="46"/>
    </row>
    <row r="1186" spans="1:6" s="73" customFormat="1" ht="15" customHeight="1" x14ac:dyDescent="0.25">
      <c r="A1186" s="1256"/>
      <c r="B1186" s="46"/>
      <c r="C1186" s="46"/>
      <c r="D1186" s="46"/>
      <c r="E1186" s="46"/>
      <c r="F1186" s="46"/>
    </row>
    <row r="1187" spans="1:6" s="73" customFormat="1" ht="15" customHeight="1" x14ac:dyDescent="0.25">
      <c r="A1187" s="1256"/>
      <c r="B1187" s="46"/>
      <c r="C1187" s="46"/>
      <c r="D1187" s="46"/>
      <c r="E1187" s="46"/>
      <c r="F1187" s="46"/>
    </row>
    <row r="1188" spans="1:6" s="73" customFormat="1" ht="15" customHeight="1" x14ac:dyDescent="0.25">
      <c r="A1188" s="1256"/>
      <c r="B1188" s="46"/>
      <c r="C1188" s="46"/>
      <c r="D1188" s="46"/>
      <c r="E1188" s="46"/>
      <c r="F1188" s="46"/>
    </row>
    <row r="1189" spans="1:6" s="73" customFormat="1" ht="15" customHeight="1" x14ac:dyDescent="0.25">
      <c r="A1189" s="1256"/>
      <c r="B1189" s="46"/>
      <c r="C1189" s="46"/>
      <c r="D1189" s="46"/>
      <c r="E1189" s="46"/>
      <c r="F1189" s="46"/>
    </row>
    <row r="1190" spans="1:6" s="73" customFormat="1" ht="15" customHeight="1" x14ac:dyDescent="0.25">
      <c r="A1190" s="1256"/>
      <c r="B1190" s="46"/>
      <c r="C1190" s="46"/>
      <c r="D1190" s="46"/>
      <c r="E1190" s="46"/>
      <c r="F1190" s="46"/>
    </row>
    <row r="1191" spans="1:6" s="73" customFormat="1" ht="15" customHeight="1" x14ac:dyDescent="0.25">
      <c r="A1191" s="1256"/>
      <c r="B1191" s="46"/>
      <c r="C1191" s="46"/>
      <c r="D1191" s="46"/>
      <c r="E1191" s="46"/>
      <c r="F1191" s="46"/>
    </row>
    <row r="1192" spans="1:6" s="73" customFormat="1" ht="15" customHeight="1" x14ac:dyDescent="0.25">
      <c r="A1192" s="1256"/>
      <c r="B1192" s="46"/>
      <c r="C1192" s="46"/>
      <c r="D1192" s="46"/>
      <c r="E1192" s="46"/>
      <c r="F1192" s="46"/>
    </row>
    <row r="1193" spans="1:6" s="73" customFormat="1" ht="15" customHeight="1" x14ac:dyDescent="0.25">
      <c r="A1193" s="1256"/>
      <c r="B1193" s="46"/>
      <c r="C1193" s="46"/>
      <c r="D1193" s="46"/>
      <c r="E1193" s="46"/>
      <c r="F1193" s="46"/>
    </row>
    <row r="1194" spans="1:6" s="73" customFormat="1" ht="15" customHeight="1" x14ac:dyDescent="0.25">
      <c r="A1194" s="1256"/>
      <c r="B1194" s="46"/>
      <c r="C1194" s="46"/>
      <c r="D1194" s="46"/>
      <c r="E1194" s="46"/>
      <c r="F1194" s="46"/>
    </row>
    <row r="1195" spans="1:6" s="73" customFormat="1" ht="15" customHeight="1" x14ac:dyDescent="0.25">
      <c r="A1195" s="1256"/>
      <c r="B1195" s="46"/>
      <c r="C1195" s="46"/>
      <c r="D1195" s="46"/>
      <c r="E1195" s="46"/>
      <c r="F1195" s="46"/>
    </row>
    <row r="1196" spans="1:6" s="73" customFormat="1" ht="15" customHeight="1" x14ac:dyDescent="0.25">
      <c r="A1196" s="1256"/>
      <c r="B1196" s="46"/>
      <c r="C1196" s="46"/>
      <c r="D1196" s="46"/>
      <c r="E1196" s="46"/>
      <c r="F1196" s="46"/>
    </row>
    <row r="1197" spans="1:6" s="73" customFormat="1" ht="15" customHeight="1" x14ac:dyDescent="0.25">
      <c r="A1197" s="1256"/>
      <c r="B1197" s="46"/>
      <c r="C1197" s="46"/>
      <c r="D1197" s="46"/>
      <c r="E1197" s="46"/>
      <c r="F1197" s="46"/>
    </row>
    <row r="1198" spans="1:6" s="73" customFormat="1" ht="15" customHeight="1" x14ac:dyDescent="0.25">
      <c r="A1198" s="1256"/>
      <c r="B1198" s="46"/>
      <c r="C1198" s="46"/>
      <c r="D1198" s="46"/>
      <c r="E1198" s="46"/>
      <c r="F1198" s="46"/>
    </row>
    <row r="1199" spans="1:6" s="73" customFormat="1" ht="15" customHeight="1" x14ac:dyDescent="0.25">
      <c r="A1199" s="1256"/>
      <c r="B1199" s="46"/>
      <c r="C1199" s="46"/>
      <c r="D1199" s="46"/>
      <c r="E1199" s="46"/>
      <c r="F1199" s="46"/>
    </row>
    <row r="1200" spans="1:6" s="73" customFormat="1" ht="15" customHeight="1" x14ac:dyDescent="0.25">
      <c r="A1200" s="1256"/>
      <c r="B1200" s="46"/>
      <c r="C1200" s="46"/>
      <c r="D1200" s="46"/>
      <c r="E1200" s="46"/>
      <c r="F1200" s="46"/>
    </row>
    <row r="1201" spans="1:6" s="73" customFormat="1" ht="15" customHeight="1" x14ac:dyDescent="0.25">
      <c r="A1201" s="1256"/>
      <c r="B1201" s="46"/>
      <c r="C1201" s="46"/>
      <c r="D1201" s="46"/>
      <c r="E1201" s="46"/>
      <c r="F1201" s="46"/>
    </row>
    <row r="1202" spans="1:6" s="73" customFormat="1" ht="15" customHeight="1" x14ac:dyDescent="0.25">
      <c r="A1202" s="1256"/>
      <c r="B1202" s="46"/>
      <c r="C1202" s="46"/>
      <c r="D1202" s="46"/>
      <c r="E1202" s="46"/>
      <c r="F1202" s="46"/>
    </row>
    <row r="1203" spans="1:6" s="73" customFormat="1" ht="15" customHeight="1" x14ac:dyDescent="0.25">
      <c r="A1203" s="1256"/>
      <c r="B1203" s="46"/>
      <c r="C1203" s="46"/>
      <c r="D1203" s="46"/>
      <c r="E1203" s="46"/>
      <c r="F1203" s="46"/>
    </row>
    <row r="1204" spans="1:6" s="73" customFormat="1" ht="15" customHeight="1" x14ac:dyDescent="0.25">
      <c r="A1204" s="1256"/>
      <c r="B1204" s="46"/>
      <c r="C1204" s="46"/>
      <c r="D1204" s="46"/>
      <c r="E1204" s="46"/>
      <c r="F1204" s="46"/>
    </row>
    <row r="1205" spans="1:6" s="73" customFormat="1" ht="15" customHeight="1" x14ac:dyDescent="0.25">
      <c r="A1205" s="1256"/>
      <c r="B1205" s="46"/>
      <c r="C1205" s="46"/>
      <c r="D1205" s="46"/>
      <c r="E1205" s="46"/>
      <c r="F1205" s="46"/>
    </row>
    <row r="1206" spans="1:6" s="73" customFormat="1" ht="15" customHeight="1" x14ac:dyDescent="0.25">
      <c r="A1206" s="1256"/>
      <c r="B1206" s="46"/>
      <c r="C1206" s="46"/>
      <c r="D1206" s="46"/>
      <c r="E1206" s="46"/>
      <c r="F1206" s="46"/>
    </row>
    <row r="1207" spans="1:6" s="73" customFormat="1" ht="15" customHeight="1" x14ac:dyDescent="0.25">
      <c r="A1207" s="1256"/>
      <c r="B1207" s="46"/>
      <c r="C1207" s="46"/>
      <c r="D1207" s="46"/>
      <c r="E1207" s="46"/>
      <c r="F1207" s="46"/>
    </row>
    <row r="1208" spans="1:6" s="73" customFormat="1" ht="15" customHeight="1" x14ac:dyDescent="0.25">
      <c r="A1208" s="1256"/>
      <c r="B1208" s="46"/>
      <c r="C1208" s="46"/>
      <c r="D1208" s="46"/>
      <c r="E1208" s="46"/>
      <c r="F1208" s="46"/>
    </row>
    <row r="1209" spans="1:6" s="73" customFormat="1" ht="15" customHeight="1" x14ac:dyDescent="0.25">
      <c r="A1209" s="1256"/>
      <c r="B1209" s="46"/>
      <c r="C1209" s="46"/>
      <c r="D1209" s="46"/>
      <c r="E1209" s="46"/>
      <c r="F1209" s="46"/>
    </row>
    <row r="1210" spans="1:6" s="73" customFormat="1" ht="15" customHeight="1" x14ac:dyDescent="0.25">
      <c r="A1210" s="1256"/>
      <c r="B1210" s="46"/>
      <c r="C1210" s="46"/>
      <c r="D1210" s="46"/>
      <c r="E1210" s="46"/>
      <c r="F1210" s="46"/>
    </row>
    <row r="1211" spans="1:6" s="73" customFormat="1" ht="15" customHeight="1" x14ac:dyDescent="0.25">
      <c r="A1211" s="1256"/>
      <c r="B1211" s="46"/>
      <c r="C1211" s="46"/>
      <c r="D1211" s="46"/>
      <c r="E1211" s="46"/>
      <c r="F1211" s="46"/>
    </row>
    <row r="1212" spans="1:6" s="73" customFormat="1" ht="15" customHeight="1" x14ac:dyDescent="0.25">
      <c r="A1212" s="1256"/>
      <c r="B1212" s="46"/>
      <c r="C1212" s="46"/>
      <c r="D1212" s="46"/>
      <c r="E1212" s="46"/>
      <c r="F1212" s="46"/>
    </row>
    <row r="1213" spans="1:6" s="73" customFormat="1" ht="15" customHeight="1" x14ac:dyDescent="0.25">
      <c r="A1213" s="1256"/>
      <c r="B1213" s="46"/>
      <c r="C1213" s="46"/>
      <c r="D1213" s="46"/>
      <c r="E1213" s="46"/>
      <c r="F1213" s="46"/>
    </row>
    <row r="1214" spans="1:6" s="73" customFormat="1" ht="15" customHeight="1" x14ac:dyDescent="0.25">
      <c r="A1214" s="1256"/>
      <c r="B1214" s="46"/>
      <c r="C1214" s="46"/>
      <c r="D1214" s="46"/>
      <c r="E1214" s="46"/>
      <c r="F1214" s="46"/>
    </row>
    <row r="1215" spans="1:6" s="73" customFormat="1" ht="15" customHeight="1" x14ac:dyDescent="0.25">
      <c r="A1215" s="1256"/>
      <c r="B1215" s="46"/>
      <c r="C1215" s="46"/>
      <c r="D1215" s="46"/>
      <c r="E1215" s="46"/>
      <c r="F1215" s="46"/>
    </row>
    <row r="1216" spans="1:6" s="73" customFormat="1" ht="15" customHeight="1" x14ac:dyDescent="0.25">
      <c r="A1216" s="1256"/>
      <c r="B1216" s="46"/>
      <c r="C1216" s="46"/>
      <c r="D1216" s="46"/>
      <c r="E1216" s="46"/>
      <c r="F1216" s="46"/>
    </row>
    <row r="1217" spans="1:6" s="73" customFormat="1" ht="15" customHeight="1" x14ac:dyDescent="0.25">
      <c r="A1217" s="1256"/>
      <c r="B1217" s="46"/>
      <c r="C1217" s="46"/>
      <c r="D1217" s="46"/>
      <c r="E1217" s="46"/>
      <c r="F1217" s="46"/>
    </row>
    <row r="1218" spans="1:6" s="73" customFormat="1" ht="15" customHeight="1" x14ac:dyDescent="0.25">
      <c r="A1218" s="1256"/>
      <c r="B1218" s="46"/>
      <c r="C1218" s="46"/>
      <c r="D1218" s="46"/>
      <c r="E1218" s="46"/>
      <c r="F1218" s="46"/>
    </row>
    <row r="1219" spans="1:6" s="73" customFormat="1" ht="15" customHeight="1" x14ac:dyDescent="0.25">
      <c r="A1219" s="1256"/>
      <c r="B1219" s="46"/>
      <c r="C1219" s="46"/>
      <c r="D1219" s="46"/>
      <c r="E1219" s="46"/>
      <c r="F1219" s="46"/>
    </row>
    <row r="1220" spans="1:6" s="73" customFormat="1" ht="15" customHeight="1" x14ac:dyDescent="0.25">
      <c r="A1220" s="1256"/>
      <c r="B1220" s="46"/>
      <c r="C1220" s="46"/>
      <c r="D1220" s="46"/>
      <c r="E1220" s="46"/>
      <c r="F1220" s="46"/>
    </row>
    <row r="1221" spans="1:6" s="73" customFormat="1" ht="15" customHeight="1" x14ac:dyDescent="0.25">
      <c r="A1221" s="1256"/>
      <c r="B1221" s="46"/>
      <c r="C1221" s="46"/>
      <c r="D1221" s="46"/>
      <c r="E1221" s="46"/>
      <c r="F1221" s="46"/>
    </row>
    <row r="1222" spans="1:6" s="73" customFormat="1" ht="15" customHeight="1" x14ac:dyDescent="0.25">
      <c r="A1222" s="1256"/>
      <c r="B1222" s="46"/>
      <c r="C1222" s="46"/>
      <c r="D1222" s="46"/>
      <c r="E1222" s="46"/>
      <c r="F1222" s="46"/>
    </row>
    <row r="1223" spans="1:6" s="73" customFormat="1" ht="15" customHeight="1" x14ac:dyDescent="0.25">
      <c r="A1223" s="1256"/>
      <c r="B1223" s="46"/>
      <c r="C1223" s="46"/>
      <c r="D1223" s="46"/>
      <c r="E1223" s="46"/>
      <c r="F1223" s="46"/>
    </row>
    <row r="1224" spans="1:6" s="73" customFormat="1" ht="15" customHeight="1" x14ac:dyDescent="0.25">
      <c r="A1224" s="1256"/>
      <c r="B1224" s="46"/>
      <c r="C1224" s="46"/>
      <c r="D1224" s="46"/>
      <c r="E1224" s="46"/>
      <c r="F1224" s="46"/>
    </row>
    <row r="1225" spans="1:6" s="73" customFormat="1" ht="15" customHeight="1" x14ac:dyDescent="0.25">
      <c r="A1225" s="1256"/>
      <c r="B1225" s="46"/>
      <c r="C1225" s="46"/>
      <c r="D1225" s="46"/>
      <c r="E1225" s="46"/>
      <c r="F1225" s="46"/>
    </row>
    <row r="1226" spans="1:6" s="73" customFormat="1" ht="15" customHeight="1" x14ac:dyDescent="0.25">
      <c r="A1226" s="1256"/>
      <c r="B1226" s="46"/>
      <c r="C1226" s="46"/>
      <c r="D1226" s="46"/>
      <c r="E1226" s="46"/>
      <c r="F1226" s="46"/>
    </row>
    <row r="1227" spans="1:6" s="73" customFormat="1" ht="15" customHeight="1" x14ac:dyDescent="0.25">
      <c r="A1227" s="1256"/>
      <c r="B1227" s="46"/>
      <c r="C1227" s="46"/>
      <c r="D1227" s="46"/>
      <c r="E1227" s="46"/>
      <c r="F1227" s="46"/>
    </row>
    <row r="1228" spans="1:6" s="73" customFormat="1" ht="15" customHeight="1" x14ac:dyDescent="0.25">
      <c r="A1228" s="1256"/>
      <c r="B1228" s="46"/>
      <c r="C1228" s="46"/>
      <c r="D1228" s="46"/>
      <c r="E1228" s="46"/>
      <c r="F1228" s="46"/>
    </row>
    <row r="1229" spans="1:6" s="73" customFormat="1" ht="15" customHeight="1" x14ac:dyDescent="0.25">
      <c r="A1229" s="1256"/>
      <c r="B1229" s="46"/>
      <c r="C1229" s="46"/>
      <c r="D1229" s="46"/>
      <c r="E1229" s="46"/>
      <c r="F1229" s="46"/>
    </row>
    <row r="1230" spans="1:6" s="73" customFormat="1" ht="15" customHeight="1" x14ac:dyDescent="0.25">
      <c r="A1230" s="1256"/>
      <c r="B1230" s="46"/>
      <c r="C1230" s="46"/>
      <c r="D1230" s="46"/>
      <c r="E1230" s="46"/>
      <c r="F1230" s="46"/>
    </row>
    <row r="1231" spans="1:6" s="73" customFormat="1" ht="15" customHeight="1" x14ac:dyDescent="0.25">
      <c r="A1231" s="1256"/>
      <c r="B1231" s="46"/>
      <c r="C1231" s="46"/>
      <c r="D1231" s="46"/>
      <c r="E1231" s="46"/>
      <c r="F1231" s="46"/>
    </row>
    <row r="1232" spans="1:6" s="73" customFormat="1" ht="15" customHeight="1" x14ac:dyDescent="0.25">
      <c r="A1232" s="1256"/>
      <c r="B1232" s="46"/>
      <c r="C1232" s="46"/>
      <c r="D1232" s="46"/>
      <c r="E1232" s="46"/>
      <c r="F1232" s="46"/>
    </row>
    <row r="1233" spans="1:6" s="73" customFormat="1" ht="15" customHeight="1" x14ac:dyDescent="0.25">
      <c r="A1233" s="1256"/>
      <c r="B1233" s="46"/>
      <c r="C1233" s="46"/>
      <c r="D1233" s="46"/>
      <c r="E1233" s="46"/>
      <c r="F1233" s="46"/>
    </row>
    <row r="1234" spans="1:6" s="73" customFormat="1" ht="15" customHeight="1" x14ac:dyDescent="0.25">
      <c r="A1234" s="1256"/>
      <c r="B1234" s="46"/>
      <c r="C1234" s="46"/>
      <c r="D1234" s="46"/>
      <c r="E1234" s="46"/>
      <c r="F1234" s="46"/>
    </row>
    <row r="1235" spans="1:6" s="73" customFormat="1" ht="15" customHeight="1" x14ac:dyDescent="0.25">
      <c r="A1235" s="1256"/>
      <c r="B1235" s="46"/>
      <c r="C1235" s="46"/>
      <c r="D1235" s="46"/>
      <c r="E1235" s="46"/>
      <c r="F1235" s="46"/>
    </row>
    <row r="1236" spans="1:6" s="73" customFormat="1" ht="15" customHeight="1" x14ac:dyDescent="0.25">
      <c r="A1236" s="1256"/>
      <c r="B1236" s="46"/>
      <c r="C1236" s="46"/>
      <c r="D1236" s="46"/>
      <c r="E1236" s="46"/>
      <c r="F1236" s="46"/>
    </row>
    <row r="1237" spans="1:6" s="73" customFormat="1" ht="15" customHeight="1" x14ac:dyDescent="0.25">
      <c r="A1237" s="1256"/>
      <c r="B1237" s="46"/>
      <c r="C1237" s="46"/>
      <c r="D1237" s="46"/>
      <c r="E1237" s="46"/>
      <c r="F1237" s="46"/>
    </row>
    <row r="1238" spans="1:6" s="73" customFormat="1" ht="15" customHeight="1" x14ac:dyDescent="0.25">
      <c r="A1238" s="1256"/>
      <c r="B1238" s="46"/>
      <c r="C1238" s="46"/>
      <c r="D1238" s="46"/>
      <c r="E1238" s="46"/>
      <c r="F1238" s="46"/>
    </row>
    <row r="1239" spans="1:6" s="73" customFormat="1" ht="15" customHeight="1" x14ac:dyDescent="0.25">
      <c r="A1239" s="1256"/>
      <c r="B1239" s="46"/>
      <c r="C1239" s="46"/>
      <c r="D1239" s="46"/>
      <c r="E1239" s="46"/>
      <c r="F1239" s="46"/>
    </row>
    <row r="1240" spans="1:6" s="73" customFormat="1" ht="15" customHeight="1" x14ac:dyDescent="0.25">
      <c r="A1240" s="1256"/>
      <c r="B1240" s="46"/>
      <c r="C1240" s="46"/>
      <c r="D1240" s="46"/>
      <c r="E1240" s="46"/>
      <c r="F1240" s="46"/>
    </row>
    <row r="1241" spans="1:6" s="73" customFormat="1" ht="15" customHeight="1" x14ac:dyDescent="0.25">
      <c r="A1241" s="1256"/>
      <c r="B1241" s="46"/>
      <c r="C1241" s="46"/>
      <c r="D1241" s="46"/>
      <c r="E1241" s="46"/>
      <c r="F1241" s="46"/>
    </row>
    <row r="1242" spans="1:6" s="73" customFormat="1" ht="15" customHeight="1" x14ac:dyDescent="0.25">
      <c r="A1242" s="1256"/>
      <c r="B1242" s="46"/>
      <c r="C1242" s="46"/>
      <c r="D1242" s="46"/>
      <c r="E1242" s="46"/>
      <c r="F1242" s="46"/>
    </row>
    <row r="1243" spans="1:6" s="73" customFormat="1" ht="15" customHeight="1" x14ac:dyDescent="0.25">
      <c r="A1243" s="1256"/>
      <c r="B1243" s="46"/>
      <c r="C1243" s="46"/>
      <c r="D1243" s="46"/>
      <c r="E1243" s="46"/>
      <c r="F1243" s="46"/>
    </row>
    <row r="1244" spans="1:6" s="73" customFormat="1" ht="15" customHeight="1" x14ac:dyDescent="0.25">
      <c r="A1244" s="1256"/>
      <c r="B1244" s="46"/>
      <c r="C1244" s="46"/>
      <c r="D1244" s="46"/>
      <c r="E1244" s="46"/>
      <c r="F1244" s="46"/>
    </row>
    <row r="1245" spans="1:6" s="73" customFormat="1" ht="15" customHeight="1" x14ac:dyDescent="0.25">
      <c r="A1245" s="1256"/>
      <c r="B1245" s="46"/>
      <c r="C1245" s="46"/>
      <c r="D1245" s="46"/>
      <c r="E1245" s="46"/>
      <c r="F1245" s="46"/>
    </row>
    <row r="1246" spans="1:6" s="73" customFormat="1" ht="15" customHeight="1" x14ac:dyDescent="0.25">
      <c r="A1246" s="1256"/>
      <c r="B1246" s="46"/>
      <c r="C1246" s="46"/>
      <c r="D1246" s="46"/>
      <c r="E1246" s="46"/>
      <c r="F1246" s="46"/>
    </row>
    <row r="1247" spans="1:6" s="73" customFormat="1" ht="15" customHeight="1" x14ac:dyDescent="0.25">
      <c r="A1247" s="1256"/>
      <c r="B1247" s="46"/>
      <c r="C1247" s="46"/>
      <c r="D1247" s="46"/>
      <c r="E1247" s="46"/>
      <c r="F1247" s="46"/>
    </row>
    <row r="1248" spans="1:6" s="73" customFormat="1" ht="15" customHeight="1" x14ac:dyDescent="0.25">
      <c r="A1248" s="1256"/>
      <c r="B1248" s="46"/>
      <c r="C1248" s="46"/>
      <c r="D1248" s="46"/>
      <c r="E1248" s="46"/>
      <c r="F1248" s="46"/>
    </row>
    <row r="1249" spans="1:6" s="73" customFormat="1" ht="15" customHeight="1" x14ac:dyDescent="0.25">
      <c r="A1249" s="1256"/>
      <c r="B1249" s="46"/>
      <c r="C1249" s="46"/>
      <c r="D1249" s="46"/>
      <c r="E1249" s="46"/>
      <c r="F1249" s="46"/>
    </row>
    <row r="1250" spans="1:6" s="73" customFormat="1" ht="15" customHeight="1" x14ac:dyDescent="0.25">
      <c r="A1250" s="1256"/>
      <c r="B1250" s="46"/>
      <c r="C1250" s="46"/>
      <c r="D1250" s="46"/>
      <c r="E1250" s="46"/>
      <c r="F1250" s="46"/>
    </row>
    <row r="1251" spans="1:6" s="73" customFormat="1" ht="15" customHeight="1" x14ac:dyDescent="0.25">
      <c r="A1251" s="1256"/>
      <c r="B1251" s="46"/>
      <c r="C1251" s="46"/>
      <c r="D1251" s="46"/>
      <c r="E1251" s="46"/>
      <c r="F1251" s="46"/>
    </row>
    <row r="1252" spans="1:6" s="73" customFormat="1" ht="15" customHeight="1" x14ac:dyDescent="0.25">
      <c r="A1252" s="1256"/>
      <c r="B1252" s="46"/>
      <c r="C1252" s="46"/>
      <c r="D1252" s="46"/>
      <c r="E1252" s="46"/>
      <c r="F1252" s="46"/>
    </row>
    <row r="1253" spans="1:6" s="73" customFormat="1" ht="15" customHeight="1" x14ac:dyDescent="0.25">
      <c r="A1253" s="1256"/>
      <c r="B1253" s="46"/>
      <c r="C1253" s="46"/>
      <c r="D1253" s="46"/>
      <c r="E1253" s="46"/>
      <c r="F1253" s="46"/>
    </row>
    <row r="1254" spans="1:6" s="73" customFormat="1" ht="15" customHeight="1" x14ac:dyDescent="0.25">
      <c r="A1254" s="1256"/>
      <c r="B1254" s="46"/>
      <c r="C1254" s="46"/>
      <c r="D1254" s="46"/>
      <c r="E1254" s="46"/>
      <c r="F1254" s="46"/>
    </row>
    <row r="1255" spans="1:6" s="73" customFormat="1" ht="15" customHeight="1" x14ac:dyDescent="0.25">
      <c r="A1255" s="1256"/>
      <c r="B1255" s="46"/>
      <c r="C1255" s="46"/>
      <c r="D1255" s="46"/>
      <c r="E1255" s="46"/>
      <c r="F1255" s="46"/>
    </row>
    <row r="1256" spans="1:6" s="73" customFormat="1" ht="15" customHeight="1" x14ac:dyDescent="0.25">
      <c r="A1256" s="1256"/>
      <c r="B1256" s="46"/>
      <c r="C1256" s="46"/>
      <c r="D1256" s="46"/>
      <c r="E1256" s="46"/>
      <c r="F1256" s="46"/>
    </row>
    <row r="1257" spans="1:6" s="73" customFormat="1" ht="15" customHeight="1" x14ac:dyDescent="0.25">
      <c r="A1257" s="1256"/>
      <c r="B1257" s="46"/>
      <c r="C1257" s="46"/>
      <c r="D1257" s="46"/>
      <c r="E1257" s="46"/>
      <c r="F1257" s="46"/>
    </row>
    <row r="1258" spans="1:6" s="73" customFormat="1" ht="15" customHeight="1" x14ac:dyDescent="0.25">
      <c r="A1258" s="1256"/>
      <c r="B1258" s="46"/>
      <c r="C1258" s="46"/>
      <c r="D1258" s="46"/>
      <c r="E1258" s="46"/>
      <c r="F1258" s="46"/>
    </row>
    <row r="1259" spans="1:6" s="73" customFormat="1" ht="15" customHeight="1" x14ac:dyDescent="0.25">
      <c r="A1259" s="1256"/>
      <c r="B1259" s="46"/>
      <c r="C1259" s="46"/>
      <c r="D1259" s="46"/>
      <c r="E1259" s="46"/>
      <c r="F1259" s="46"/>
    </row>
    <row r="1260" spans="1:6" s="73" customFormat="1" ht="15" customHeight="1" x14ac:dyDescent="0.25">
      <c r="A1260" s="1256"/>
      <c r="B1260" s="46"/>
      <c r="C1260" s="46"/>
      <c r="D1260" s="46"/>
      <c r="E1260" s="46"/>
      <c r="F1260" s="46"/>
    </row>
    <row r="1261" spans="1:6" s="73" customFormat="1" ht="15" customHeight="1" x14ac:dyDescent="0.25">
      <c r="A1261" s="1256"/>
      <c r="B1261" s="46"/>
      <c r="C1261" s="46"/>
      <c r="D1261" s="46"/>
      <c r="E1261" s="46"/>
      <c r="F1261" s="46"/>
    </row>
    <row r="1262" spans="1:6" s="73" customFormat="1" ht="15" customHeight="1" x14ac:dyDescent="0.25">
      <c r="A1262" s="1256"/>
      <c r="B1262" s="46"/>
      <c r="C1262" s="46"/>
      <c r="D1262" s="46"/>
      <c r="E1262" s="46"/>
      <c r="F1262" s="46"/>
    </row>
    <row r="1263" spans="1:6" s="73" customFormat="1" ht="15" customHeight="1" x14ac:dyDescent="0.25">
      <c r="A1263" s="1256"/>
      <c r="B1263" s="46"/>
      <c r="C1263" s="46"/>
      <c r="D1263" s="46"/>
      <c r="E1263" s="46"/>
      <c r="F1263" s="46"/>
    </row>
    <row r="1264" spans="1:6" s="73" customFormat="1" ht="15" customHeight="1" x14ac:dyDescent="0.25">
      <c r="A1264" s="1256"/>
      <c r="B1264" s="46"/>
      <c r="C1264" s="46"/>
      <c r="D1264" s="46"/>
      <c r="E1264" s="46"/>
      <c r="F1264" s="46"/>
    </row>
    <row r="1265" spans="1:6" s="73" customFormat="1" ht="15" customHeight="1" x14ac:dyDescent="0.25">
      <c r="A1265" s="1256"/>
      <c r="B1265" s="46"/>
      <c r="C1265" s="46"/>
      <c r="D1265" s="46"/>
      <c r="E1265" s="46"/>
      <c r="F1265" s="46"/>
    </row>
    <row r="1266" spans="1:6" s="73" customFormat="1" ht="15" customHeight="1" x14ac:dyDescent="0.25">
      <c r="A1266" s="1256"/>
      <c r="B1266" s="46"/>
      <c r="C1266" s="46"/>
      <c r="D1266" s="46"/>
      <c r="E1266" s="46"/>
      <c r="F1266" s="46"/>
    </row>
    <row r="1267" spans="1:6" s="73" customFormat="1" ht="15" customHeight="1" x14ac:dyDescent="0.25">
      <c r="A1267" s="1256"/>
      <c r="B1267" s="46"/>
      <c r="C1267" s="46"/>
      <c r="D1267" s="46"/>
      <c r="E1267" s="46"/>
      <c r="F1267" s="46"/>
    </row>
    <row r="1268" spans="1:6" s="73" customFormat="1" ht="15" customHeight="1" x14ac:dyDescent="0.25">
      <c r="A1268" s="1256"/>
      <c r="B1268" s="46"/>
      <c r="C1268" s="46"/>
      <c r="D1268" s="46"/>
      <c r="E1268" s="46"/>
      <c r="F1268" s="46"/>
    </row>
    <row r="1269" spans="1:6" s="73" customFormat="1" ht="15" customHeight="1" x14ac:dyDescent="0.25">
      <c r="A1269" s="1256"/>
      <c r="B1269" s="46"/>
      <c r="C1269" s="46"/>
      <c r="D1269" s="46"/>
      <c r="E1269" s="46"/>
      <c r="F1269" s="46"/>
    </row>
    <row r="1270" spans="1:6" s="73" customFormat="1" ht="15" customHeight="1" x14ac:dyDescent="0.25">
      <c r="A1270" s="1256"/>
      <c r="B1270" s="46"/>
      <c r="C1270" s="46"/>
      <c r="D1270" s="46"/>
      <c r="E1270" s="46"/>
      <c r="F1270" s="46"/>
    </row>
    <row r="1271" spans="1:6" s="73" customFormat="1" ht="15" customHeight="1" x14ac:dyDescent="0.25">
      <c r="A1271" s="1256"/>
      <c r="B1271" s="46"/>
      <c r="C1271" s="46"/>
      <c r="D1271" s="46"/>
      <c r="E1271" s="46"/>
      <c r="F1271" s="46"/>
    </row>
    <row r="1272" spans="1:6" s="73" customFormat="1" ht="15" customHeight="1" x14ac:dyDescent="0.25">
      <c r="A1272" s="1256"/>
      <c r="B1272" s="46"/>
      <c r="C1272" s="46"/>
      <c r="D1272" s="46"/>
      <c r="E1272" s="46"/>
      <c r="F1272" s="46"/>
    </row>
    <row r="1273" spans="1:6" s="73" customFormat="1" ht="15" customHeight="1" x14ac:dyDescent="0.25">
      <c r="A1273" s="1256"/>
      <c r="B1273" s="46"/>
      <c r="C1273" s="46"/>
      <c r="D1273" s="46"/>
      <c r="E1273" s="46"/>
      <c r="F1273" s="46"/>
    </row>
    <row r="1274" spans="1:6" s="73" customFormat="1" ht="15" customHeight="1" x14ac:dyDescent="0.25">
      <c r="A1274" s="1256"/>
      <c r="B1274" s="46"/>
      <c r="C1274" s="46"/>
      <c r="D1274" s="46"/>
      <c r="E1274" s="46"/>
      <c r="F1274" s="46"/>
    </row>
    <row r="1275" spans="1:6" s="73" customFormat="1" ht="15" customHeight="1" x14ac:dyDescent="0.25">
      <c r="A1275" s="1256"/>
      <c r="B1275" s="46"/>
      <c r="C1275" s="46"/>
      <c r="D1275" s="46"/>
      <c r="E1275" s="46"/>
      <c r="F1275" s="46"/>
    </row>
    <row r="1276" spans="1:6" s="73" customFormat="1" ht="15" customHeight="1" x14ac:dyDescent="0.25">
      <c r="A1276" s="1256"/>
      <c r="B1276" s="46"/>
      <c r="C1276" s="46"/>
      <c r="D1276" s="46"/>
      <c r="E1276" s="46"/>
      <c r="F1276" s="46"/>
    </row>
    <row r="1277" spans="1:6" s="73" customFormat="1" ht="15" customHeight="1" x14ac:dyDescent="0.25">
      <c r="A1277" s="1256"/>
      <c r="B1277" s="46"/>
      <c r="C1277" s="46"/>
      <c r="D1277" s="46"/>
      <c r="E1277" s="46"/>
      <c r="F1277" s="46"/>
    </row>
    <row r="1278" spans="1:6" s="73" customFormat="1" ht="15" customHeight="1" x14ac:dyDescent="0.25">
      <c r="A1278" s="1256"/>
      <c r="B1278" s="46"/>
      <c r="C1278" s="46"/>
      <c r="D1278" s="46"/>
      <c r="E1278" s="46"/>
      <c r="F1278" s="46"/>
    </row>
    <row r="1279" spans="1:6" s="73" customFormat="1" ht="15" customHeight="1" x14ac:dyDescent="0.25">
      <c r="A1279" s="1256"/>
      <c r="B1279" s="46"/>
      <c r="C1279" s="46"/>
      <c r="D1279" s="46"/>
      <c r="E1279" s="46"/>
      <c r="F1279" s="46"/>
    </row>
    <row r="1280" spans="1:6" s="73" customFormat="1" ht="15" customHeight="1" x14ac:dyDescent="0.25">
      <c r="A1280" s="1256"/>
      <c r="B1280" s="46"/>
      <c r="C1280" s="46"/>
      <c r="D1280" s="46"/>
      <c r="E1280" s="46"/>
      <c r="F1280" s="46"/>
    </row>
    <row r="1281" spans="1:6" s="73" customFormat="1" ht="15" customHeight="1" x14ac:dyDescent="0.25">
      <c r="A1281" s="1256"/>
      <c r="B1281" s="46"/>
      <c r="C1281" s="46"/>
      <c r="D1281" s="46"/>
      <c r="E1281" s="46"/>
      <c r="F1281" s="46"/>
    </row>
    <row r="1282" spans="1:6" s="73" customFormat="1" ht="15" customHeight="1" x14ac:dyDescent="0.25">
      <c r="A1282" s="1256"/>
      <c r="B1282" s="46"/>
      <c r="C1282" s="46"/>
      <c r="D1282" s="46"/>
      <c r="E1282" s="46"/>
      <c r="F1282" s="46"/>
    </row>
    <row r="1283" spans="1:6" s="73" customFormat="1" ht="15" customHeight="1" x14ac:dyDescent="0.25">
      <c r="A1283" s="1256"/>
      <c r="B1283" s="46"/>
      <c r="C1283" s="46"/>
      <c r="D1283" s="46"/>
      <c r="E1283" s="46"/>
      <c r="F1283" s="46"/>
    </row>
    <row r="1284" spans="1:6" s="73" customFormat="1" ht="15" customHeight="1" x14ac:dyDescent="0.25">
      <c r="A1284" s="1256"/>
      <c r="B1284" s="46"/>
      <c r="C1284" s="46"/>
      <c r="D1284" s="46"/>
      <c r="E1284" s="46"/>
      <c r="F1284" s="46"/>
    </row>
    <row r="1285" spans="1:6" s="73" customFormat="1" ht="15" customHeight="1" x14ac:dyDescent="0.25">
      <c r="A1285" s="1256"/>
      <c r="B1285" s="46"/>
      <c r="C1285" s="46"/>
      <c r="D1285" s="46"/>
      <c r="E1285" s="46"/>
      <c r="F1285" s="46"/>
    </row>
    <row r="1286" spans="1:6" s="73" customFormat="1" ht="15" customHeight="1" x14ac:dyDescent="0.25">
      <c r="A1286" s="1256"/>
      <c r="B1286" s="46"/>
      <c r="C1286" s="46"/>
      <c r="D1286" s="46"/>
      <c r="E1286" s="46"/>
      <c r="F1286" s="46"/>
    </row>
    <row r="1287" spans="1:6" s="73" customFormat="1" ht="15" customHeight="1" x14ac:dyDescent="0.25">
      <c r="A1287" s="1256"/>
      <c r="B1287" s="46"/>
      <c r="C1287" s="46"/>
      <c r="D1287" s="46"/>
      <c r="E1287" s="46"/>
      <c r="F1287" s="46"/>
    </row>
    <row r="1288" spans="1:6" s="73" customFormat="1" ht="15" customHeight="1" x14ac:dyDescent="0.25">
      <c r="A1288" s="1256"/>
      <c r="B1288" s="46"/>
      <c r="C1288" s="46"/>
      <c r="D1288" s="46"/>
      <c r="E1288" s="46"/>
      <c r="F1288" s="46"/>
    </row>
    <row r="1289" spans="1:6" s="73" customFormat="1" ht="15" customHeight="1" x14ac:dyDescent="0.25">
      <c r="A1289" s="1256"/>
      <c r="B1289" s="46"/>
      <c r="C1289" s="46"/>
      <c r="D1289" s="46"/>
      <c r="E1289" s="46"/>
      <c r="F1289" s="46"/>
    </row>
    <row r="1290" spans="1:6" s="73" customFormat="1" ht="15" customHeight="1" x14ac:dyDescent="0.25">
      <c r="A1290" s="1256"/>
      <c r="B1290" s="46"/>
      <c r="C1290" s="46"/>
      <c r="D1290" s="46"/>
      <c r="E1290" s="46"/>
      <c r="F1290" s="46"/>
    </row>
    <row r="1291" spans="1:6" s="73" customFormat="1" ht="15" customHeight="1" x14ac:dyDescent="0.25">
      <c r="A1291" s="1256"/>
      <c r="B1291" s="46"/>
      <c r="C1291" s="46"/>
      <c r="D1291" s="46"/>
      <c r="E1291" s="46"/>
      <c r="F1291" s="46"/>
    </row>
    <row r="1292" spans="1:6" s="73" customFormat="1" ht="15" customHeight="1" x14ac:dyDescent="0.25">
      <c r="A1292" s="1256"/>
      <c r="B1292" s="46"/>
      <c r="C1292" s="46"/>
      <c r="D1292" s="46"/>
      <c r="E1292" s="46"/>
      <c r="F1292" s="46"/>
    </row>
    <row r="1293" spans="1:6" s="73" customFormat="1" ht="15" customHeight="1" x14ac:dyDescent="0.25">
      <c r="A1293" s="1256"/>
      <c r="B1293" s="46"/>
      <c r="C1293" s="46"/>
      <c r="D1293" s="46"/>
      <c r="E1293" s="46"/>
      <c r="F1293" s="46"/>
    </row>
    <row r="1294" spans="1:6" s="73" customFormat="1" ht="15" customHeight="1" x14ac:dyDescent="0.25">
      <c r="A1294" s="1256"/>
      <c r="B1294" s="46"/>
      <c r="C1294" s="46"/>
      <c r="D1294" s="46"/>
      <c r="E1294" s="46"/>
      <c r="F1294" s="46"/>
    </row>
    <row r="1295" spans="1:6" s="73" customFormat="1" ht="15" customHeight="1" x14ac:dyDescent="0.25">
      <c r="A1295" s="1256"/>
      <c r="B1295" s="46"/>
      <c r="C1295" s="46"/>
      <c r="D1295" s="46"/>
      <c r="E1295" s="46"/>
      <c r="F1295" s="46"/>
    </row>
    <row r="1296" spans="1:6" s="73" customFormat="1" ht="15" customHeight="1" x14ac:dyDescent="0.25">
      <c r="A1296" s="1256"/>
      <c r="B1296" s="46"/>
      <c r="C1296" s="46"/>
      <c r="D1296" s="46"/>
      <c r="E1296" s="46"/>
      <c r="F1296" s="46"/>
    </row>
    <row r="1297" spans="1:6" s="73" customFormat="1" ht="15" customHeight="1" x14ac:dyDescent="0.25">
      <c r="A1297" s="1256"/>
      <c r="B1297" s="46"/>
      <c r="C1297" s="46"/>
      <c r="D1297" s="46"/>
      <c r="E1297" s="46"/>
      <c r="F1297" s="46"/>
    </row>
    <row r="1298" spans="1:6" s="73" customFormat="1" ht="15" customHeight="1" x14ac:dyDescent="0.25">
      <c r="A1298" s="1256"/>
      <c r="B1298" s="46"/>
      <c r="C1298" s="46"/>
      <c r="D1298" s="46"/>
      <c r="E1298" s="46"/>
      <c r="F1298" s="46"/>
    </row>
    <row r="1299" spans="1:6" s="73" customFormat="1" ht="15" customHeight="1" x14ac:dyDescent="0.25">
      <c r="A1299" s="1256"/>
      <c r="B1299" s="46"/>
      <c r="C1299" s="46"/>
      <c r="D1299" s="46"/>
      <c r="E1299" s="46"/>
      <c r="F1299" s="46"/>
    </row>
    <row r="1300" spans="1:6" s="73" customFormat="1" ht="15" customHeight="1" x14ac:dyDescent="0.25">
      <c r="A1300" s="1256"/>
      <c r="B1300" s="46"/>
      <c r="C1300" s="46"/>
      <c r="D1300" s="46"/>
      <c r="E1300" s="46"/>
      <c r="F1300" s="46"/>
    </row>
    <row r="1301" spans="1:6" s="73" customFormat="1" ht="15" customHeight="1" x14ac:dyDescent="0.25">
      <c r="A1301" s="1256"/>
      <c r="B1301" s="46"/>
      <c r="C1301" s="46"/>
      <c r="D1301" s="46"/>
      <c r="E1301" s="46"/>
      <c r="F1301" s="46"/>
    </row>
    <row r="1302" spans="1:6" s="73" customFormat="1" ht="15" customHeight="1" x14ac:dyDescent="0.25">
      <c r="A1302" s="1256"/>
      <c r="B1302" s="46"/>
      <c r="C1302" s="46"/>
      <c r="D1302" s="46"/>
      <c r="E1302" s="46"/>
      <c r="F1302" s="46"/>
    </row>
    <row r="1303" spans="1:6" s="73" customFormat="1" ht="15" customHeight="1" x14ac:dyDescent="0.25">
      <c r="A1303" s="1256"/>
      <c r="B1303" s="46"/>
      <c r="C1303" s="46"/>
      <c r="D1303" s="46"/>
      <c r="E1303" s="46"/>
      <c r="F1303" s="46"/>
    </row>
    <row r="1304" spans="1:6" s="73" customFormat="1" ht="15" customHeight="1" x14ac:dyDescent="0.25">
      <c r="A1304" s="1256"/>
      <c r="B1304" s="46"/>
      <c r="C1304" s="46"/>
      <c r="D1304" s="46"/>
      <c r="E1304" s="46"/>
      <c r="F1304" s="46"/>
    </row>
    <row r="1305" spans="1:6" s="73" customFormat="1" ht="15" customHeight="1" x14ac:dyDescent="0.25">
      <c r="A1305" s="1256"/>
      <c r="B1305" s="46"/>
      <c r="C1305" s="46"/>
      <c r="D1305" s="46"/>
      <c r="E1305" s="46"/>
      <c r="F1305" s="46"/>
    </row>
    <row r="1306" spans="1:6" s="73" customFormat="1" ht="15" customHeight="1" x14ac:dyDescent="0.25">
      <c r="A1306" s="1256"/>
      <c r="B1306" s="46"/>
      <c r="C1306" s="46"/>
      <c r="D1306" s="46"/>
      <c r="E1306" s="46"/>
      <c r="F1306" s="46"/>
    </row>
    <row r="1307" spans="1:6" s="73" customFormat="1" ht="15" customHeight="1" x14ac:dyDescent="0.25">
      <c r="A1307" s="1256"/>
      <c r="B1307" s="46"/>
      <c r="C1307" s="46"/>
      <c r="D1307" s="46"/>
      <c r="E1307" s="46"/>
      <c r="F1307" s="46"/>
    </row>
    <row r="1308" spans="1:6" s="73" customFormat="1" ht="15" customHeight="1" x14ac:dyDescent="0.25">
      <c r="A1308" s="1256"/>
      <c r="B1308" s="46"/>
      <c r="C1308" s="46"/>
      <c r="D1308" s="46"/>
      <c r="E1308" s="46"/>
      <c r="F1308" s="46"/>
    </row>
    <row r="1309" spans="1:6" s="73" customFormat="1" ht="15" customHeight="1" x14ac:dyDescent="0.25">
      <c r="A1309" s="1256"/>
      <c r="B1309" s="46"/>
      <c r="C1309" s="46"/>
      <c r="D1309" s="46"/>
      <c r="E1309" s="46"/>
      <c r="F1309" s="46"/>
    </row>
    <row r="1310" spans="1:6" s="73" customFormat="1" ht="15" customHeight="1" x14ac:dyDescent="0.25">
      <c r="A1310" s="1256"/>
      <c r="B1310" s="46"/>
      <c r="C1310" s="46"/>
      <c r="D1310" s="46"/>
      <c r="E1310" s="46"/>
      <c r="F1310" s="46"/>
    </row>
    <row r="1311" spans="1:6" s="73" customFormat="1" ht="15" customHeight="1" x14ac:dyDescent="0.25">
      <c r="A1311" s="1256"/>
      <c r="B1311" s="46"/>
      <c r="C1311" s="46"/>
      <c r="D1311" s="46"/>
      <c r="E1311" s="46"/>
      <c r="F1311" s="46"/>
    </row>
    <row r="1312" spans="1:6" s="73" customFormat="1" ht="15" customHeight="1" x14ac:dyDescent="0.25">
      <c r="A1312" s="1256"/>
      <c r="B1312" s="46"/>
      <c r="C1312" s="46"/>
      <c r="D1312" s="46"/>
      <c r="E1312" s="46"/>
      <c r="F1312" s="46"/>
    </row>
    <row r="1313" spans="1:6" s="73" customFormat="1" ht="15" customHeight="1" x14ac:dyDescent="0.25">
      <c r="A1313" s="1256"/>
      <c r="B1313" s="46"/>
      <c r="C1313" s="46"/>
      <c r="D1313" s="46"/>
      <c r="E1313" s="46"/>
      <c r="F1313" s="46"/>
    </row>
    <row r="1314" spans="1:6" s="73" customFormat="1" ht="15" customHeight="1" x14ac:dyDescent="0.25">
      <c r="A1314" s="1256"/>
      <c r="B1314" s="46"/>
      <c r="C1314" s="46"/>
      <c r="D1314" s="46"/>
      <c r="E1314" s="46"/>
      <c r="F1314" s="46"/>
    </row>
    <row r="1315" spans="1:6" s="73" customFormat="1" ht="15" customHeight="1" x14ac:dyDescent="0.25">
      <c r="A1315" s="1256"/>
      <c r="B1315" s="46"/>
      <c r="C1315" s="46"/>
      <c r="D1315" s="46"/>
      <c r="E1315" s="46"/>
      <c r="F1315" s="46"/>
    </row>
    <row r="1316" spans="1:6" s="73" customFormat="1" ht="15" customHeight="1" x14ac:dyDescent="0.25">
      <c r="A1316" s="1256"/>
      <c r="B1316" s="46"/>
      <c r="C1316" s="46"/>
      <c r="D1316" s="46"/>
      <c r="E1316" s="46"/>
      <c r="F1316" s="46"/>
    </row>
    <row r="1317" spans="1:6" s="73" customFormat="1" ht="15" customHeight="1" x14ac:dyDescent="0.25">
      <c r="A1317" s="1256"/>
      <c r="B1317" s="46"/>
      <c r="C1317" s="46"/>
      <c r="D1317" s="46"/>
      <c r="E1317" s="46"/>
      <c r="F1317" s="46"/>
    </row>
    <row r="1318" spans="1:6" s="73" customFormat="1" ht="15" customHeight="1" x14ac:dyDescent="0.25">
      <c r="A1318" s="1256"/>
      <c r="B1318" s="46"/>
      <c r="C1318" s="46"/>
      <c r="D1318" s="46"/>
      <c r="E1318" s="46"/>
      <c r="F1318" s="46"/>
    </row>
    <row r="1319" spans="1:6" s="73" customFormat="1" ht="15" customHeight="1" x14ac:dyDescent="0.25">
      <c r="A1319" s="1256"/>
      <c r="B1319" s="46"/>
      <c r="C1319" s="46"/>
      <c r="D1319" s="46"/>
      <c r="E1319" s="46"/>
      <c r="F1319" s="46"/>
    </row>
    <row r="1320" spans="1:6" s="73" customFormat="1" ht="15" customHeight="1" x14ac:dyDescent="0.25">
      <c r="A1320" s="1256"/>
      <c r="B1320" s="46"/>
      <c r="C1320" s="46"/>
      <c r="D1320" s="46"/>
      <c r="E1320" s="46"/>
      <c r="F1320" s="46"/>
    </row>
    <row r="1321" spans="1:6" s="73" customFormat="1" ht="15" customHeight="1" x14ac:dyDescent="0.25">
      <c r="A1321" s="1256"/>
      <c r="B1321" s="46"/>
      <c r="C1321" s="46"/>
      <c r="D1321" s="46"/>
      <c r="E1321" s="46"/>
      <c r="F1321" s="46"/>
    </row>
    <row r="1322" spans="1:6" s="73" customFormat="1" ht="15" customHeight="1" x14ac:dyDescent="0.25">
      <c r="A1322" s="1256"/>
      <c r="B1322" s="46"/>
      <c r="C1322" s="46"/>
      <c r="D1322" s="46"/>
      <c r="E1322" s="46"/>
      <c r="F1322" s="46"/>
    </row>
    <row r="1323" spans="1:6" s="73" customFormat="1" ht="15" customHeight="1" x14ac:dyDescent="0.25">
      <c r="A1323" s="1256"/>
      <c r="B1323" s="46"/>
      <c r="C1323" s="46"/>
      <c r="D1323" s="46"/>
      <c r="E1323" s="46"/>
      <c r="F1323" s="46"/>
    </row>
    <row r="1324" spans="1:6" s="73" customFormat="1" ht="15" customHeight="1" x14ac:dyDescent="0.25">
      <c r="A1324" s="1256"/>
      <c r="B1324" s="46"/>
      <c r="C1324" s="46"/>
      <c r="D1324" s="46"/>
      <c r="E1324" s="46"/>
      <c r="F1324" s="46"/>
    </row>
    <row r="1325" spans="1:6" s="73" customFormat="1" ht="15" customHeight="1" x14ac:dyDescent="0.25">
      <c r="A1325" s="1256"/>
      <c r="B1325" s="46"/>
      <c r="C1325" s="46"/>
      <c r="D1325" s="46"/>
      <c r="E1325" s="46"/>
      <c r="F1325" s="46"/>
    </row>
    <row r="1326" spans="1:6" s="73" customFormat="1" ht="15" customHeight="1" x14ac:dyDescent="0.25">
      <c r="A1326" s="1256"/>
      <c r="B1326" s="46"/>
      <c r="C1326" s="46"/>
      <c r="D1326" s="46"/>
      <c r="E1326" s="46"/>
      <c r="F1326" s="46"/>
    </row>
    <row r="1327" spans="1:6" s="73" customFormat="1" ht="15" customHeight="1" x14ac:dyDescent="0.25">
      <c r="A1327" s="1256"/>
      <c r="B1327" s="46"/>
      <c r="C1327" s="46"/>
      <c r="D1327" s="46"/>
      <c r="E1327" s="46"/>
      <c r="F1327" s="46"/>
    </row>
    <row r="1328" spans="1:6" s="73" customFormat="1" ht="15" customHeight="1" x14ac:dyDescent="0.25">
      <c r="A1328" s="1256"/>
      <c r="B1328" s="46"/>
      <c r="C1328" s="46"/>
      <c r="D1328" s="46"/>
      <c r="E1328" s="46"/>
      <c r="F1328" s="46"/>
    </row>
    <row r="1329" spans="1:6" s="73" customFormat="1" ht="15" customHeight="1" x14ac:dyDescent="0.25">
      <c r="A1329" s="1256"/>
      <c r="B1329" s="46"/>
      <c r="C1329" s="46"/>
      <c r="D1329" s="46"/>
      <c r="E1329" s="46"/>
      <c r="F1329" s="46"/>
    </row>
    <row r="1330" spans="1:6" s="73" customFormat="1" ht="15" customHeight="1" x14ac:dyDescent="0.25">
      <c r="A1330" s="1256"/>
      <c r="B1330" s="46"/>
      <c r="C1330" s="46"/>
      <c r="D1330" s="46"/>
      <c r="E1330" s="46"/>
      <c r="F1330" s="46"/>
    </row>
    <row r="1331" spans="1:6" s="73" customFormat="1" ht="15" customHeight="1" x14ac:dyDescent="0.25">
      <c r="A1331" s="1256"/>
      <c r="B1331" s="46"/>
      <c r="C1331" s="46"/>
      <c r="D1331" s="46"/>
      <c r="E1331" s="46"/>
      <c r="F1331" s="46"/>
    </row>
    <row r="1332" spans="1:6" s="73" customFormat="1" ht="15" customHeight="1" x14ac:dyDescent="0.25">
      <c r="A1332" s="1256"/>
      <c r="B1332" s="46"/>
      <c r="C1332" s="46"/>
      <c r="D1332" s="46"/>
      <c r="E1332" s="46"/>
      <c r="F1332" s="46"/>
    </row>
    <row r="1333" spans="1:6" s="73" customFormat="1" ht="15" customHeight="1" x14ac:dyDescent="0.25">
      <c r="A1333" s="1256"/>
      <c r="B1333" s="46"/>
      <c r="C1333" s="46"/>
      <c r="D1333" s="46"/>
      <c r="E1333" s="46"/>
      <c r="F1333" s="46"/>
    </row>
    <row r="1334" spans="1:6" s="73" customFormat="1" ht="15" customHeight="1" x14ac:dyDescent="0.25">
      <c r="A1334" s="1256"/>
      <c r="B1334" s="46"/>
      <c r="C1334" s="46"/>
      <c r="D1334" s="46"/>
      <c r="E1334" s="46"/>
      <c r="F1334" s="46"/>
    </row>
    <row r="1335" spans="1:6" s="73" customFormat="1" ht="15" customHeight="1" x14ac:dyDescent="0.25">
      <c r="A1335" s="1256"/>
      <c r="B1335" s="46"/>
      <c r="C1335" s="46"/>
      <c r="D1335" s="46"/>
      <c r="E1335" s="46"/>
      <c r="F1335" s="46"/>
    </row>
    <row r="1336" spans="1:6" s="73" customFormat="1" ht="15" customHeight="1" x14ac:dyDescent="0.25">
      <c r="A1336" s="1256"/>
      <c r="B1336" s="46"/>
      <c r="C1336" s="46"/>
      <c r="D1336" s="46"/>
      <c r="E1336" s="46"/>
      <c r="F1336" s="46"/>
    </row>
    <row r="1337" spans="1:6" s="73" customFormat="1" ht="15" customHeight="1" x14ac:dyDescent="0.25">
      <c r="A1337" s="1256"/>
      <c r="B1337" s="46"/>
      <c r="C1337" s="46"/>
      <c r="D1337" s="46"/>
      <c r="E1337" s="46"/>
      <c r="F1337" s="46"/>
    </row>
    <row r="1338" spans="1:6" s="73" customFormat="1" ht="15" customHeight="1" x14ac:dyDescent="0.25">
      <c r="A1338" s="1256"/>
      <c r="B1338" s="46"/>
      <c r="C1338" s="46"/>
      <c r="D1338" s="46"/>
      <c r="E1338" s="46"/>
      <c r="F1338" s="46"/>
    </row>
    <row r="1339" spans="1:6" s="73" customFormat="1" ht="15" customHeight="1" x14ac:dyDescent="0.25">
      <c r="A1339" s="1256"/>
      <c r="B1339" s="46"/>
      <c r="C1339" s="46"/>
      <c r="D1339" s="46"/>
      <c r="E1339" s="46"/>
      <c r="F1339" s="46"/>
    </row>
    <row r="1340" spans="1:6" s="73" customFormat="1" ht="15" customHeight="1" x14ac:dyDescent="0.25">
      <c r="A1340" s="1256"/>
      <c r="B1340" s="46"/>
      <c r="C1340" s="46"/>
      <c r="D1340" s="46"/>
      <c r="E1340" s="46"/>
      <c r="F1340" s="46"/>
    </row>
    <row r="1341" spans="1:6" s="73" customFormat="1" ht="15" customHeight="1" x14ac:dyDescent="0.25">
      <c r="A1341" s="1256"/>
      <c r="B1341" s="46"/>
      <c r="C1341" s="46"/>
      <c r="D1341" s="46"/>
      <c r="E1341" s="46"/>
      <c r="F1341" s="46"/>
    </row>
    <row r="1342" spans="1:6" s="73" customFormat="1" ht="15" customHeight="1" x14ac:dyDescent="0.25">
      <c r="A1342" s="1256"/>
      <c r="B1342" s="46"/>
      <c r="C1342" s="46"/>
      <c r="D1342" s="46"/>
      <c r="E1342" s="46"/>
      <c r="F1342" s="46"/>
    </row>
    <row r="1343" spans="1:6" s="73" customFormat="1" ht="15" customHeight="1" x14ac:dyDescent="0.25">
      <c r="A1343" s="1256"/>
      <c r="B1343" s="46"/>
      <c r="C1343" s="46"/>
      <c r="D1343" s="46"/>
      <c r="E1343" s="46"/>
      <c r="F1343" s="46"/>
    </row>
    <row r="1344" spans="1:6" s="73" customFormat="1" ht="15" customHeight="1" x14ac:dyDescent="0.25">
      <c r="A1344" s="1256"/>
      <c r="B1344" s="46"/>
      <c r="C1344" s="46"/>
      <c r="D1344" s="46"/>
      <c r="E1344" s="46"/>
      <c r="F1344" s="46"/>
    </row>
    <row r="1345" spans="1:6" s="73" customFormat="1" ht="15" customHeight="1" x14ac:dyDescent="0.25">
      <c r="A1345" s="1256"/>
      <c r="B1345" s="46"/>
      <c r="C1345" s="46"/>
      <c r="D1345" s="46"/>
      <c r="E1345" s="46"/>
      <c r="F1345" s="46"/>
    </row>
    <row r="1346" spans="1:6" s="73" customFormat="1" ht="15" customHeight="1" x14ac:dyDescent="0.25">
      <c r="A1346" s="1256"/>
      <c r="B1346" s="46"/>
      <c r="C1346" s="46"/>
      <c r="D1346" s="46"/>
      <c r="E1346" s="46"/>
      <c r="F1346" s="46"/>
    </row>
    <row r="1347" spans="1:6" s="73" customFormat="1" ht="15" customHeight="1" x14ac:dyDescent="0.25">
      <c r="A1347" s="1256"/>
      <c r="B1347" s="46"/>
      <c r="C1347" s="46"/>
      <c r="D1347" s="46"/>
      <c r="E1347" s="46"/>
      <c r="F1347" s="46"/>
    </row>
    <row r="1348" spans="1:6" s="73" customFormat="1" ht="15" customHeight="1" x14ac:dyDescent="0.25">
      <c r="A1348" s="1256"/>
      <c r="B1348" s="46"/>
      <c r="C1348" s="46"/>
      <c r="D1348" s="46"/>
      <c r="E1348" s="46"/>
      <c r="F1348" s="46"/>
    </row>
    <row r="1349" spans="1:6" s="73" customFormat="1" ht="15" customHeight="1" x14ac:dyDescent="0.25">
      <c r="A1349" s="1256"/>
      <c r="B1349" s="46"/>
      <c r="C1349" s="46"/>
      <c r="D1349" s="46"/>
      <c r="E1349" s="46"/>
      <c r="F1349" s="46"/>
    </row>
    <row r="1350" spans="1:6" s="73" customFormat="1" ht="15" customHeight="1" x14ac:dyDescent="0.25">
      <c r="A1350" s="1256"/>
      <c r="B1350" s="46"/>
      <c r="C1350" s="46"/>
      <c r="D1350" s="46"/>
      <c r="E1350" s="46"/>
      <c r="F1350" s="46"/>
    </row>
    <row r="1351" spans="1:6" s="73" customFormat="1" ht="15" customHeight="1" x14ac:dyDescent="0.25">
      <c r="A1351" s="1256"/>
      <c r="B1351" s="46"/>
      <c r="C1351" s="46"/>
      <c r="D1351" s="46"/>
      <c r="E1351" s="46"/>
      <c r="F1351" s="46"/>
    </row>
    <row r="1352" spans="1:6" s="73" customFormat="1" ht="15" customHeight="1" x14ac:dyDescent="0.25">
      <c r="A1352" s="1256"/>
      <c r="B1352" s="46"/>
      <c r="C1352" s="46"/>
      <c r="D1352" s="46"/>
      <c r="E1352" s="46"/>
      <c r="F1352" s="46"/>
    </row>
    <row r="1353" spans="1:6" s="73" customFormat="1" ht="15" customHeight="1" x14ac:dyDescent="0.25">
      <c r="A1353" s="1256"/>
      <c r="B1353" s="46"/>
      <c r="C1353" s="46"/>
      <c r="D1353" s="46"/>
      <c r="E1353" s="46"/>
      <c r="F1353" s="46"/>
    </row>
    <row r="1354" spans="1:6" s="73" customFormat="1" ht="15" customHeight="1" x14ac:dyDescent="0.25">
      <c r="A1354" s="1256"/>
      <c r="B1354" s="46"/>
      <c r="C1354" s="46"/>
      <c r="D1354" s="46"/>
      <c r="E1354" s="46"/>
      <c r="F1354" s="46"/>
    </row>
    <row r="1355" spans="1:6" s="73" customFormat="1" ht="15" customHeight="1" x14ac:dyDescent="0.25">
      <c r="A1355" s="1256"/>
      <c r="B1355" s="46"/>
      <c r="C1355" s="46"/>
      <c r="D1355" s="46"/>
      <c r="E1355" s="46"/>
      <c r="F1355" s="46"/>
    </row>
    <row r="1356" spans="1:6" s="73" customFormat="1" ht="15" customHeight="1" x14ac:dyDescent="0.25">
      <c r="A1356" s="1256"/>
      <c r="B1356" s="46"/>
      <c r="C1356" s="46"/>
      <c r="D1356" s="46"/>
      <c r="E1356" s="46"/>
      <c r="F1356" s="46"/>
    </row>
    <row r="1357" spans="1:6" s="73" customFormat="1" ht="15" customHeight="1" x14ac:dyDescent="0.25">
      <c r="A1357" s="1256"/>
      <c r="B1357" s="46"/>
      <c r="C1357" s="46"/>
      <c r="D1357" s="46"/>
      <c r="E1357" s="46"/>
      <c r="F1357" s="46"/>
    </row>
    <row r="1358" spans="1:6" s="73" customFormat="1" ht="15" customHeight="1" x14ac:dyDescent="0.25">
      <c r="A1358" s="1256"/>
      <c r="B1358" s="46"/>
      <c r="C1358" s="46"/>
      <c r="D1358" s="46"/>
      <c r="E1358" s="46"/>
      <c r="F1358" s="46"/>
    </row>
    <row r="1359" spans="1:6" s="73" customFormat="1" ht="15" customHeight="1" x14ac:dyDescent="0.25">
      <c r="A1359" s="1256"/>
      <c r="B1359" s="46"/>
      <c r="C1359" s="46"/>
      <c r="D1359" s="46"/>
      <c r="E1359" s="46"/>
      <c r="F1359" s="46"/>
    </row>
    <row r="1360" spans="1:6" s="73" customFormat="1" ht="15" customHeight="1" x14ac:dyDescent="0.25">
      <c r="A1360" s="1256"/>
      <c r="B1360" s="46"/>
      <c r="C1360" s="46"/>
      <c r="D1360" s="46"/>
      <c r="E1360" s="46"/>
      <c r="F1360" s="46"/>
    </row>
    <row r="1361" spans="1:6" s="73" customFormat="1" ht="15" customHeight="1" x14ac:dyDescent="0.25">
      <c r="A1361" s="1256"/>
      <c r="B1361" s="46"/>
      <c r="C1361" s="46"/>
      <c r="D1361" s="46"/>
      <c r="E1361" s="46"/>
      <c r="F1361" s="46"/>
    </row>
    <row r="1362" spans="1:6" s="73" customFormat="1" ht="15" customHeight="1" x14ac:dyDescent="0.25">
      <c r="A1362" s="1256"/>
      <c r="B1362" s="46"/>
      <c r="C1362" s="46"/>
      <c r="D1362" s="46"/>
      <c r="E1362" s="46"/>
      <c r="F1362" s="46"/>
    </row>
    <row r="1363" spans="1:6" s="73" customFormat="1" ht="15" customHeight="1" x14ac:dyDescent="0.25">
      <c r="A1363" s="1256"/>
      <c r="B1363" s="46"/>
      <c r="C1363" s="46"/>
      <c r="D1363" s="46"/>
      <c r="E1363" s="46"/>
      <c r="F1363" s="46"/>
    </row>
    <row r="1364" spans="1:6" s="73" customFormat="1" ht="15" customHeight="1" x14ac:dyDescent="0.25">
      <c r="A1364" s="1256"/>
      <c r="B1364" s="46"/>
      <c r="C1364" s="46"/>
      <c r="D1364" s="46"/>
      <c r="E1364" s="46"/>
      <c r="F1364" s="46"/>
    </row>
    <row r="1365" spans="1:6" s="73" customFormat="1" ht="15" customHeight="1" x14ac:dyDescent="0.25">
      <c r="A1365" s="1256"/>
      <c r="B1365" s="46"/>
      <c r="C1365" s="46"/>
      <c r="D1365" s="46"/>
      <c r="E1365" s="46"/>
      <c r="F1365" s="46"/>
    </row>
    <row r="1366" spans="1:6" s="73" customFormat="1" ht="15" customHeight="1" x14ac:dyDescent="0.25">
      <c r="A1366" s="1256"/>
      <c r="B1366" s="46"/>
      <c r="C1366" s="46"/>
      <c r="D1366" s="46"/>
      <c r="E1366" s="46"/>
      <c r="F1366" s="46"/>
    </row>
    <row r="1367" spans="1:6" s="73" customFormat="1" ht="15" customHeight="1" x14ac:dyDescent="0.25">
      <c r="A1367" s="1256"/>
      <c r="B1367" s="46"/>
      <c r="C1367" s="46"/>
      <c r="D1367" s="46"/>
      <c r="E1367" s="46"/>
      <c r="F1367" s="46"/>
    </row>
    <row r="1368" spans="1:6" s="73" customFormat="1" ht="15" customHeight="1" x14ac:dyDescent="0.25">
      <c r="A1368" s="1256"/>
      <c r="B1368" s="46"/>
      <c r="C1368" s="46"/>
      <c r="D1368" s="46"/>
      <c r="E1368" s="46"/>
      <c r="F1368" s="46"/>
    </row>
    <row r="1369" spans="1:6" s="73" customFormat="1" ht="15" customHeight="1" x14ac:dyDescent="0.25">
      <c r="A1369" s="1256"/>
      <c r="B1369" s="46"/>
      <c r="C1369" s="46"/>
      <c r="D1369" s="46"/>
      <c r="E1369" s="46"/>
      <c r="F1369" s="46"/>
    </row>
    <row r="1370" spans="1:6" s="73" customFormat="1" ht="15" customHeight="1" x14ac:dyDescent="0.25">
      <c r="A1370" s="1256"/>
      <c r="B1370" s="46"/>
      <c r="C1370" s="46"/>
      <c r="D1370" s="46"/>
      <c r="E1370" s="46"/>
      <c r="F1370" s="46"/>
    </row>
    <row r="1371" spans="1:6" s="73" customFormat="1" ht="15" customHeight="1" x14ac:dyDescent="0.25">
      <c r="A1371" s="1256"/>
      <c r="B1371" s="46"/>
      <c r="C1371" s="46"/>
      <c r="D1371" s="46"/>
      <c r="E1371" s="46"/>
      <c r="F1371" s="46"/>
    </row>
    <row r="1372" spans="1:6" s="73" customFormat="1" ht="15" customHeight="1" x14ac:dyDescent="0.25">
      <c r="A1372" s="1256"/>
      <c r="B1372" s="46"/>
      <c r="C1372" s="46"/>
      <c r="D1372" s="46"/>
      <c r="E1372" s="46"/>
      <c r="F1372" s="46"/>
    </row>
    <row r="1373" spans="1:6" s="73" customFormat="1" ht="15" customHeight="1" x14ac:dyDescent="0.25">
      <c r="A1373" s="1256"/>
      <c r="B1373" s="46"/>
      <c r="C1373" s="46"/>
      <c r="D1373" s="46"/>
      <c r="E1373" s="46"/>
      <c r="F1373" s="46"/>
    </row>
    <row r="1374" spans="1:6" s="73" customFormat="1" ht="15" customHeight="1" x14ac:dyDescent="0.25">
      <c r="A1374" s="1256"/>
      <c r="B1374" s="46"/>
      <c r="C1374" s="46"/>
      <c r="D1374" s="46"/>
      <c r="E1374" s="46"/>
      <c r="F1374" s="46"/>
    </row>
    <row r="1375" spans="1:6" s="73" customFormat="1" ht="15" customHeight="1" x14ac:dyDescent="0.25">
      <c r="A1375" s="1256"/>
      <c r="B1375" s="46"/>
      <c r="C1375" s="46"/>
      <c r="D1375" s="46"/>
      <c r="E1375" s="46"/>
      <c r="F1375" s="46"/>
    </row>
    <row r="1376" spans="1:6" s="73" customFormat="1" ht="15" customHeight="1" x14ac:dyDescent="0.25">
      <c r="A1376" s="1256"/>
      <c r="B1376" s="46"/>
      <c r="C1376" s="46"/>
      <c r="D1376" s="46"/>
      <c r="E1376" s="46"/>
      <c r="F1376" s="46"/>
    </row>
    <row r="1377" spans="1:6" s="73" customFormat="1" ht="15" customHeight="1" x14ac:dyDescent="0.25">
      <c r="A1377" s="1256"/>
      <c r="B1377" s="46"/>
      <c r="C1377" s="46"/>
      <c r="D1377" s="46"/>
      <c r="E1377" s="46"/>
      <c r="F1377" s="46"/>
    </row>
    <row r="1378" spans="1:6" s="73" customFormat="1" ht="15" customHeight="1" x14ac:dyDescent="0.25">
      <c r="A1378" s="1256"/>
      <c r="B1378" s="46"/>
      <c r="C1378" s="46"/>
      <c r="D1378" s="46"/>
      <c r="E1378" s="46"/>
      <c r="F1378" s="46"/>
    </row>
    <row r="1379" spans="1:6" s="73" customFormat="1" ht="15" customHeight="1" x14ac:dyDescent="0.25">
      <c r="A1379" s="1256"/>
      <c r="B1379" s="46"/>
      <c r="C1379" s="46"/>
      <c r="D1379" s="46"/>
      <c r="E1379" s="46"/>
      <c r="F1379" s="46"/>
    </row>
    <row r="1380" spans="1:6" s="73" customFormat="1" ht="15" customHeight="1" x14ac:dyDescent="0.25">
      <c r="A1380" s="1256"/>
      <c r="B1380" s="46"/>
      <c r="C1380" s="46"/>
      <c r="D1380" s="46"/>
      <c r="E1380" s="46"/>
      <c r="F1380" s="46"/>
    </row>
    <row r="1381" spans="1:6" s="73" customFormat="1" ht="15" customHeight="1" x14ac:dyDescent="0.25">
      <c r="A1381" s="1256"/>
      <c r="B1381" s="46"/>
      <c r="C1381" s="46"/>
      <c r="D1381" s="46"/>
      <c r="E1381" s="46"/>
      <c r="F1381" s="46"/>
    </row>
    <row r="1382" spans="1:6" s="73" customFormat="1" ht="15" customHeight="1" x14ac:dyDescent="0.25">
      <c r="A1382" s="1256"/>
      <c r="B1382" s="46"/>
      <c r="C1382" s="46"/>
      <c r="D1382" s="46"/>
      <c r="E1382" s="46"/>
      <c r="F1382" s="46"/>
    </row>
    <row r="1383" spans="1:6" s="73" customFormat="1" ht="15" customHeight="1" x14ac:dyDescent="0.25">
      <c r="A1383" s="1256"/>
      <c r="B1383" s="46"/>
      <c r="C1383" s="46"/>
      <c r="D1383" s="46"/>
      <c r="E1383" s="46"/>
      <c r="F1383" s="46"/>
    </row>
    <row r="1384" spans="1:6" s="73" customFormat="1" ht="15" customHeight="1" x14ac:dyDescent="0.25">
      <c r="A1384" s="1256"/>
      <c r="B1384" s="46"/>
      <c r="C1384" s="46"/>
      <c r="D1384" s="46"/>
      <c r="E1384" s="46"/>
      <c r="F1384" s="46"/>
    </row>
    <row r="1385" spans="1:6" s="73" customFormat="1" ht="15" customHeight="1" x14ac:dyDescent="0.25">
      <c r="A1385" s="1256"/>
      <c r="B1385" s="46"/>
      <c r="C1385" s="46"/>
      <c r="D1385" s="46"/>
      <c r="E1385" s="46"/>
      <c r="F1385" s="46"/>
    </row>
    <row r="1386" spans="1:6" s="73" customFormat="1" ht="15" customHeight="1" x14ac:dyDescent="0.25">
      <c r="A1386" s="1256"/>
      <c r="B1386" s="46"/>
      <c r="C1386" s="46"/>
      <c r="D1386" s="46"/>
      <c r="E1386" s="46"/>
      <c r="F1386" s="46"/>
    </row>
    <row r="1387" spans="1:6" s="73" customFormat="1" ht="15" customHeight="1" x14ac:dyDescent="0.25">
      <c r="A1387" s="1256"/>
      <c r="B1387" s="46"/>
      <c r="C1387" s="46"/>
      <c r="D1387" s="46"/>
      <c r="E1387" s="46"/>
      <c r="F1387" s="46"/>
    </row>
    <row r="1388" spans="1:6" s="73" customFormat="1" ht="15" customHeight="1" x14ac:dyDescent="0.25">
      <c r="A1388" s="1256"/>
      <c r="B1388" s="46"/>
      <c r="C1388" s="46"/>
      <c r="D1388" s="46"/>
      <c r="E1388" s="46"/>
      <c r="F1388" s="46"/>
    </row>
    <row r="1389" spans="1:6" s="73" customFormat="1" ht="15" customHeight="1" x14ac:dyDescent="0.25">
      <c r="A1389" s="1256"/>
      <c r="B1389" s="46"/>
      <c r="C1389" s="46"/>
      <c r="D1389" s="46"/>
      <c r="E1389" s="46"/>
      <c r="F1389" s="46"/>
    </row>
    <row r="1390" spans="1:6" s="73" customFormat="1" ht="15" customHeight="1" x14ac:dyDescent="0.25">
      <c r="A1390" s="1256"/>
      <c r="B1390" s="46"/>
      <c r="C1390" s="46"/>
      <c r="D1390" s="46"/>
      <c r="E1390" s="46"/>
      <c r="F1390" s="46"/>
    </row>
    <row r="1391" spans="1:6" s="73" customFormat="1" ht="15" customHeight="1" x14ac:dyDescent="0.25">
      <c r="A1391" s="1256"/>
      <c r="B1391" s="46"/>
      <c r="C1391" s="46"/>
      <c r="D1391" s="46"/>
      <c r="E1391" s="46"/>
      <c r="F1391" s="46"/>
    </row>
    <row r="1392" spans="1:6" s="73" customFormat="1" ht="15" customHeight="1" x14ac:dyDescent="0.25">
      <c r="A1392" s="1256"/>
      <c r="B1392" s="46"/>
      <c r="C1392" s="46"/>
      <c r="D1392" s="46"/>
      <c r="E1392" s="46"/>
      <c r="F1392" s="46"/>
    </row>
    <row r="1393" spans="1:6" s="73" customFormat="1" ht="15" customHeight="1" x14ac:dyDescent="0.25">
      <c r="A1393" s="1256"/>
      <c r="B1393" s="46"/>
      <c r="C1393" s="46"/>
      <c r="D1393" s="46"/>
      <c r="E1393" s="46"/>
      <c r="F1393" s="46"/>
    </row>
    <row r="1394" spans="1:6" s="73" customFormat="1" ht="15" customHeight="1" x14ac:dyDescent="0.25">
      <c r="A1394" s="1256"/>
      <c r="B1394" s="46"/>
      <c r="C1394" s="46"/>
      <c r="D1394" s="46"/>
      <c r="E1394" s="46"/>
      <c r="F1394" s="46"/>
    </row>
    <row r="1395" spans="1:6" s="73" customFormat="1" ht="15" customHeight="1" x14ac:dyDescent="0.25">
      <c r="A1395" s="1256"/>
      <c r="B1395" s="46"/>
      <c r="C1395" s="46"/>
      <c r="D1395" s="46"/>
      <c r="E1395" s="46"/>
      <c r="F1395" s="46"/>
    </row>
    <row r="1396" spans="1:6" s="73" customFormat="1" ht="15" customHeight="1" x14ac:dyDescent="0.25">
      <c r="A1396" s="1256"/>
      <c r="B1396" s="46"/>
      <c r="C1396" s="46"/>
      <c r="D1396" s="46"/>
      <c r="E1396" s="46"/>
      <c r="F1396" s="46"/>
    </row>
    <row r="1397" spans="1:6" s="73" customFormat="1" ht="15" customHeight="1" x14ac:dyDescent="0.25">
      <c r="A1397" s="1256"/>
      <c r="B1397" s="46"/>
      <c r="C1397" s="46"/>
      <c r="D1397" s="46"/>
      <c r="E1397" s="46"/>
      <c r="F1397" s="46"/>
    </row>
    <row r="1398" spans="1:6" s="73" customFormat="1" ht="15" customHeight="1" x14ac:dyDescent="0.25">
      <c r="A1398" s="1256"/>
      <c r="B1398" s="46"/>
      <c r="C1398" s="46"/>
      <c r="D1398" s="46"/>
      <c r="E1398" s="46"/>
      <c r="F1398" s="46"/>
    </row>
    <row r="1399" spans="1:6" s="73" customFormat="1" ht="15" customHeight="1" x14ac:dyDescent="0.25">
      <c r="A1399" s="1256"/>
      <c r="B1399" s="46"/>
      <c r="C1399" s="46"/>
      <c r="D1399" s="46"/>
      <c r="E1399" s="46"/>
      <c r="F1399" s="46"/>
    </row>
    <row r="1400" spans="1:6" s="73" customFormat="1" ht="15" customHeight="1" x14ac:dyDescent="0.25">
      <c r="A1400" s="1256"/>
      <c r="B1400" s="46"/>
      <c r="C1400" s="46"/>
      <c r="D1400" s="46"/>
      <c r="E1400" s="46"/>
      <c r="F1400" s="46"/>
    </row>
    <row r="1401" spans="1:6" s="73" customFormat="1" ht="15" customHeight="1" x14ac:dyDescent="0.25">
      <c r="A1401" s="1256"/>
      <c r="B1401" s="46"/>
      <c r="C1401" s="46"/>
      <c r="D1401" s="46"/>
      <c r="E1401" s="46"/>
      <c r="F1401" s="46"/>
    </row>
    <row r="1402" spans="1:6" s="73" customFormat="1" ht="15" customHeight="1" x14ac:dyDescent="0.25">
      <c r="A1402" s="1256"/>
      <c r="B1402" s="46"/>
      <c r="C1402" s="46"/>
      <c r="D1402" s="46"/>
      <c r="E1402" s="46"/>
      <c r="F1402" s="46"/>
    </row>
    <row r="1403" spans="1:6" s="73" customFormat="1" ht="15" customHeight="1" x14ac:dyDescent="0.25">
      <c r="A1403" s="1256"/>
      <c r="B1403" s="46"/>
      <c r="C1403" s="46"/>
      <c r="D1403" s="46"/>
      <c r="E1403" s="46"/>
      <c r="F1403" s="46"/>
    </row>
    <row r="1404" spans="1:6" s="73" customFormat="1" ht="15" customHeight="1" x14ac:dyDescent="0.25">
      <c r="A1404" s="1256"/>
      <c r="B1404" s="46"/>
      <c r="C1404" s="46"/>
      <c r="D1404" s="46"/>
      <c r="E1404" s="46"/>
      <c r="F1404" s="46"/>
    </row>
    <row r="1405" spans="1:6" s="73" customFormat="1" ht="15" customHeight="1" x14ac:dyDescent="0.25">
      <c r="A1405" s="1256"/>
      <c r="B1405" s="46"/>
      <c r="C1405" s="46"/>
      <c r="D1405" s="46"/>
      <c r="E1405" s="46"/>
      <c r="F1405" s="46"/>
    </row>
    <row r="1406" spans="1:6" s="73" customFormat="1" ht="15" customHeight="1" x14ac:dyDescent="0.25">
      <c r="A1406" s="1256"/>
      <c r="B1406" s="46"/>
      <c r="C1406" s="46"/>
      <c r="D1406" s="46"/>
      <c r="E1406" s="46"/>
      <c r="F1406" s="46"/>
    </row>
    <row r="1407" spans="1:6" s="73" customFormat="1" ht="15" customHeight="1" x14ac:dyDescent="0.25">
      <c r="A1407" s="1256"/>
      <c r="B1407" s="46"/>
      <c r="C1407" s="46"/>
      <c r="D1407" s="46"/>
      <c r="E1407" s="46"/>
      <c r="F1407" s="46"/>
    </row>
    <row r="1408" spans="1:6" s="73" customFormat="1" ht="15" customHeight="1" x14ac:dyDescent="0.25">
      <c r="A1408" s="1256"/>
      <c r="B1408" s="46"/>
      <c r="C1408" s="46"/>
      <c r="D1408" s="46"/>
      <c r="E1408" s="46"/>
      <c r="F1408" s="46"/>
    </row>
    <row r="1409" spans="1:6" s="73" customFormat="1" ht="15" customHeight="1" x14ac:dyDescent="0.25">
      <c r="A1409" s="1256"/>
      <c r="B1409" s="46"/>
      <c r="C1409" s="46"/>
      <c r="D1409" s="46"/>
      <c r="E1409" s="46"/>
      <c r="F1409" s="46"/>
    </row>
    <row r="1410" spans="1:6" s="73" customFormat="1" ht="15" customHeight="1" x14ac:dyDescent="0.25">
      <c r="A1410" s="1256"/>
      <c r="B1410" s="46"/>
      <c r="C1410" s="46"/>
      <c r="D1410" s="46"/>
      <c r="E1410" s="46"/>
      <c r="F1410" s="46"/>
    </row>
    <row r="1411" spans="1:6" s="73" customFormat="1" ht="15" customHeight="1" x14ac:dyDescent="0.25">
      <c r="A1411" s="1256"/>
      <c r="B1411" s="46"/>
      <c r="C1411" s="46"/>
      <c r="D1411" s="46"/>
      <c r="E1411" s="46"/>
      <c r="F1411" s="46"/>
    </row>
    <row r="1412" spans="1:6" s="73" customFormat="1" ht="15" customHeight="1" x14ac:dyDescent="0.25">
      <c r="A1412" s="1256"/>
      <c r="B1412" s="46"/>
      <c r="C1412" s="46"/>
      <c r="D1412" s="46"/>
      <c r="E1412" s="46"/>
      <c r="F1412" s="46"/>
    </row>
    <row r="1413" spans="1:6" s="73" customFormat="1" ht="15" customHeight="1" x14ac:dyDescent="0.25">
      <c r="A1413" s="1256"/>
      <c r="B1413" s="46"/>
      <c r="C1413" s="46"/>
      <c r="D1413" s="46"/>
      <c r="E1413" s="46"/>
      <c r="F1413" s="46"/>
    </row>
    <row r="1414" spans="1:6" s="73" customFormat="1" ht="15" customHeight="1" x14ac:dyDescent="0.25">
      <c r="A1414" s="1256"/>
      <c r="B1414" s="46"/>
      <c r="C1414" s="46"/>
      <c r="D1414" s="46"/>
      <c r="E1414" s="46"/>
      <c r="F1414" s="46"/>
    </row>
    <row r="1415" spans="1:6" s="73" customFormat="1" ht="15" customHeight="1" x14ac:dyDescent="0.25">
      <c r="A1415" s="1256"/>
      <c r="B1415" s="46"/>
      <c r="C1415" s="46"/>
      <c r="D1415" s="46"/>
      <c r="E1415" s="46"/>
      <c r="F1415" s="46"/>
    </row>
    <row r="1416" spans="1:6" s="73" customFormat="1" ht="15" customHeight="1" x14ac:dyDescent="0.25">
      <c r="A1416" s="1256"/>
      <c r="B1416" s="46"/>
      <c r="C1416" s="46"/>
      <c r="D1416" s="46"/>
      <c r="E1416" s="46"/>
      <c r="F1416" s="46"/>
    </row>
    <row r="1417" spans="1:6" s="73" customFormat="1" ht="15" customHeight="1" x14ac:dyDescent="0.25">
      <c r="A1417" s="1256"/>
      <c r="B1417" s="46"/>
      <c r="C1417" s="46"/>
      <c r="D1417" s="46"/>
      <c r="E1417" s="46"/>
      <c r="F1417" s="46"/>
    </row>
    <row r="1418" spans="1:6" s="73" customFormat="1" ht="15" customHeight="1" x14ac:dyDescent="0.25">
      <c r="A1418" s="1256"/>
      <c r="B1418" s="46"/>
      <c r="C1418" s="46"/>
      <c r="D1418" s="46"/>
      <c r="E1418" s="46"/>
      <c r="F1418" s="46"/>
    </row>
    <row r="1419" spans="1:6" s="73" customFormat="1" ht="15" customHeight="1" x14ac:dyDescent="0.25">
      <c r="A1419" s="1256"/>
      <c r="B1419" s="46"/>
      <c r="C1419" s="46"/>
      <c r="D1419" s="46"/>
      <c r="E1419" s="46"/>
      <c r="F1419" s="46"/>
    </row>
    <row r="1420" spans="1:6" s="73" customFormat="1" ht="15" customHeight="1" x14ac:dyDescent="0.25">
      <c r="A1420" s="1256"/>
      <c r="B1420" s="46"/>
      <c r="C1420" s="46"/>
      <c r="D1420" s="46"/>
      <c r="E1420" s="46"/>
      <c r="F1420" s="46"/>
    </row>
    <row r="1421" spans="1:6" s="73" customFormat="1" ht="15" customHeight="1" x14ac:dyDescent="0.25">
      <c r="A1421" s="1256"/>
      <c r="B1421" s="46"/>
      <c r="C1421" s="46"/>
      <c r="D1421" s="46"/>
      <c r="E1421" s="46"/>
      <c r="F1421" s="46"/>
    </row>
    <row r="1422" spans="1:6" s="73" customFormat="1" ht="15" customHeight="1" x14ac:dyDescent="0.25">
      <c r="A1422" s="1256"/>
      <c r="B1422" s="46"/>
      <c r="C1422" s="46"/>
      <c r="D1422" s="46"/>
      <c r="E1422" s="46"/>
      <c r="F1422" s="46"/>
    </row>
    <row r="1423" spans="1:6" s="73" customFormat="1" ht="15" customHeight="1" x14ac:dyDescent="0.25">
      <c r="A1423" s="1256"/>
      <c r="B1423" s="46"/>
      <c r="C1423" s="46"/>
      <c r="D1423" s="46"/>
      <c r="E1423" s="46"/>
      <c r="F1423" s="46"/>
    </row>
    <row r="1424" spans="1:6" s="73" customFormat="1" ht="15" customHeight="1" x14ac:dyDescent="0.25">
      <c r="A1424" s="1256"/>
      <c r="B1424" s="46"/>
      <c r="C1424" s="46"/>
      <c r="D1424" s="46"/>
      <c r="E1424" s="46"/>
      <c r="F1424" s="46"/>
    </row>
    <row r="1425" spans="1:6" s="73" customFormat="1" ht="15" customHeight="1" x14ac:dyDescent="0.25">
      <c r="A1425" s="1256"/>
      <c r="B1425" s="46"/>
      <c r="C1425" s="46"/>
      <c r="D1425" s="46"/>
      <c r="E1425" s="46"/>
      <c r="F1425" s="46"/>
    </row>
    <row r="1426" spans="1:6" s="73" customFormat="1" ht="15" customHeight="1" x14ac:dyDescent="0.25">
      <c r="A1426" s="1256"/>
      <c r="B1426" s="46"/>
      <c r="C1426" s="46"/>
      <c r="D1426" s="46"/>
      <c r="E1426" s="46"/>
      <c r="F1426" s="46"/>
    </row>
    <row r="1427" spans="1:6" s="73" customFormat="1" ht="15" customHeight="1" x14ac:dyDescent="0.25">
      <c r="A1427" s="1256"/>
      <c r="B1427" s="46"/>
      <c r="C1427" s="46"/>
      <c r="D1427" s="46"/>
      <c r="E1427" s="46"/>
      <c r="F1427" s="46"/>
    </row>
    <row r="1428" spans="1:6" s="73" customFormat="1" ht="15" customHeight="1" x14ac:dyDescent="0.25">
      <c r="A1428" s="1256"/>
      <c r="B1428" s="46"/>
      <c r="C1428" s="46"/>
      <c r="D1428" s="46"/>
      <c r="E1428" s="46"/>
      <c r="F1428" s="46"/>
    </row>
    <row r="1429" spans="1:6" s="73" customFormat="1" ht="15" customHeight="1" x14ac:dyDescent="0.25">
      <c r="A1429" s="1256"/>
      <c r="B1429" s="46"/>
      <c r="C1429" s="46"/>
      <c r="D1429" s="46"/>
      <c r="E1429" s="46"/>
      <c r="F1429" s="46"/>
    </row>
    <row r="1430" spans="1:6" s="73" customFormat="1" ht="15" customHeight="1" x14ac:dyDescent="0.25">
      <c r="A1430" s="1256"/>
      <c r="B1430" s="46"/>
      <c r="C1430" s="46"/>
      <c r="D1430" s="46"/>
      <c r="E1430" s="46"/>
      <c r="F1430" s="46"/>
    </row>
    <row r="1431" spans="1:6" s="73" customFormat="1" ht="15" customHeight="1" x14ac:dyDescent="0.25">
      <c r="A1431" s="1256"/>
      <c r="B1431" s="46"/>
      <c r="C1431" s="46"/>
      <c r="D1431" s="46"/>
      <c r="E1431" s="46"/>
      <c r="F1431" s="46"/>
    </row>
    <row r="1432" spans="1:6" s="73" customFormat="1" ht="15" customHeight="1" x14ac:dyDescent="0.25">
      <c r="A1432" s="1256"/>
      <c r="B1432" s="46"/>
      <c r="C1432" s="46"/>
      <c r="D1432" s="46"/>
      <c r="E1432" s="46"/>
      <c r="F1432" s="46"/>
    </row>
    <row r="1433" spans="1:6" s="73" customFormat="1" ht="15" customHeight="1" x14ac:dyDescent="0.25">
      <c r="A1433" s="1256"/>
      <c r="B1433" s="46"/>
      <c r="C1433" s="46"/>
      <c r="D1433" s="46"/>
      <c r="E1433" s="46"/>
      <c r="F1433" s="46"/>
    </row>
    <row r="1434" spans="1:6" s="73" customFormat="1" ht="15" customHeight="1" x14ac:dyDescent="0.25">
      <c r="A1434" s="1256"/>
      <c r="B1434" s="46"/>
      <c r="C1434" s="46"/>
      <c r="D1434" s="46"/>
      <c r="E1434" s="46"/>
      <c r="F1434" s="46"/>
    </row>
    <row r="1435" spans="1:6" s="73" customFormat="1" ht="15" customHeight="1" x14ac:dyDescent="0.25">
      <c r="A1435" s="1256"/>
      <c r="B1435" s="46"/>
      <c r="C1435" s="46"/>
      <c r="D1435" s="46"/>
      <c r="E1435" s="46"/>
      <c r="F1435" s="46"/>
    </row>
    <row r="1436" spans="1:6" s="73" customFormat="1" ht="15" customHeight="1" x14ac:dyDescent="0.25">
      <c r="A1436" s="1256"/>
      <c r="B1436" s="46"/>
      <c r="C1436" s="46"/>
      <c r="D1436" s="46"/>
      <c r="E1436" s="46"/>
      <c r="F1436" s="46"/>
    </row>
    <row r="1437" spans="1:6" s="73" customFormat="1" ht="15" customHeight="1" x14ac:dyDescent="0.25">
      <c r="A1437" s="1256"/>
      <c r="B1437" s="46"/>
      <c r="C1437" s="46"/>
      <c r="D1437" s="46"/>
      <c r="E1437" s="46"/>
      <c r="F1437" s="46"/>
    </row>
    <row r="1438" spans="1:6" s="73" customFormat="1" ht="15" customHeight="1" x14ac:dyDescent="0.25">
      <c r="A1438" s="1256"/>
      <c r="B1438" s="46"/>
      <c r="C1438" s="46"/>
      <c r="D1438" s="46"/>
      <c r="E1438" s="46"/>
      <c r="F1438" s="46"/>
    </row>
    <row r="1439" spans="1:6" s="73" customFormat="1" ht="15" customHeight="1" x14ac:dyDescent="0.25">
      <c r="A1439" s="1256"/>
      <c r="B1439" s="46"/>
      <c r="C1439" s="46"/>
      <c r="D1439" s="46"/>
      <c r="E1439" s="46"/>
      <c r="F1439" s="46"/>
    </row>
    <row r="1440" spans="1:6" s="73" customFormat="1" ht="15" customHeight="1" x14ac:dyDescent="0.25">
      <c r="A1440" s="1256"/>
      <c r="B1440" s="46"/>
      <c r="C1440" s="46"/>
      <c r="D1440" s="46"/>
      <c r="E1440" s="46"/>
      <c r="F1440" s="46"/>
    </row>
    <row r="1441" spans="1:6" s="73" customFormat="1" ht="15" customHeight="1" x14ac:dyDescent="0.25">
      <c r="A1441" s="1256"/>
      <c r="B1441" s="46"/>
      <c r="C1441" s="46"/>
      <c r="D1441" s="46"/>
      <c r="E1441" s="46"/>
      <c r="F1441" s="46"/>
    </row>
    <row r="1442" spans="1:6" s="73" customFormat="1" ht="15" customHeight="1" x14ac:dyDescent="0.25">
      <c r="A1442" s="1256"/>
      <c r="B1442" s="46"/>
      <c r="C1442" s="46"/>
      <c r="D1442" s="46"/>
      <c r="E1442" s="46"/>
      <c r="F1442" s="46"/>
    </row>
    <row r="1443" spans="1:6" s="73" customFormat="1" ht="15" customHeight="1" x14ac:dyDescent="0.25">
      <c r="A1443" s="1256"/>
      <c r="B1443" s="46"/>
      <c r="C1443" s="46"/>
      <c r="D1443" s="46"/>
      <c r="E1443" s="46"/>
      <c r="F1443" s="46"/>
    </row>
    <row r="1444" spans="1:6" s="73" customFormat="1" ht="15" customHeight="1" x14ac:dyDescent="0.25">
      <c r="A1444" s="1256"/>
      <c r="B1444" s="46"/>
      <c r="C1444" s="46"/>
      <c r="D1444" s="46"/>
      <c r="E1444" s="46"/>
      <c r="F1444" s="46"/>
    </row>
    <row r="1445" spans="1:6" s="73" customFormat="1" ht="15" customHeight="1" x14ac:dyDescent="0.25">
      <c r="A1445" s="1256"/>
      <c r="B1445" s="46"/>
      <c r="C1445" s="46"/>
      <c r="D1445" s="46"/>
      <c r="E1445" s="46"/>
      <c r="F1445" s="46"/>
    </row>
    <row r="1446" spans="1:6" s="73" customFormat="1" ht="15" customHeight="1" x14ac:dyDescent="0.25">
      <c r="A1446" s="1256"/>
      <c r="B1446" s="46"/>
      <c r="C1446" s="46"/>
      <c r="D1446" s="46"/>
      <c r="E1446" s="46"/>
      <c r="F1446" s="46"/>
    </row>
    <row r="1447" spans="1:6" s="73" customFormat="1" ht="15" customHeight="1" x14ac:dyDescent="0.25">
      <c r="A1447" s="1256"/>
      <c r="B1447" s="46"/>
      <c r="C1447" s="46"/>
      <c r="D1447" s="46"/>
      <c r="E1447" s="46"/>
      <c r="F1447" s="46"/>
    </row>
    <row r="1448" spans="1:6" s="73" customFormat="1" ht="15" customHeight="1" x14ac:dyDescent="0.25">
      <c r="A1448" s="1256"/>
      <c r="B1448" s="46"/>
      <c r="C1448" s="46"/>
      <c r="D1448" s="46"/>
      <c r="E1448" s="46"/>
      <c r="F1448" s="46"/>
    </row>
    <row r="1449" spans="1:6" s="73" customFormat="1" ht="15" customHeight="1" x14ac:dyDescent="0.25">
      <c r="A1449" s="1256"/>
      <c r="B1449" s="46"/>
      <c r="C1449" s="46"/>
      <c r="D1449" s="46"/>
      <c r="E1449" s="46"/>
      <c r="F1449" s="46"/>
    </row>
    <row r="1450" spans="1:6" s="73" customFormat="1" ht="15" customHeight="1" x14ac:dyDescent="0.25">
      <c r="A1450" s="1256"/>
      <c r="B1450" s="46"/>
      <c r="C1450" s="46"/>
      <c r="D1450" s="46"/>
      <c r="E1450" s="46"/>
      <c r="F1450" s="46"/>
    </row>
    <row r="1451" spans="1:6" s="73" customFormat="1" ht="15" customHeight="1" x14ac:dyDescent="0.25">
      <c r="A1451" s="1256"/>
      <c r="B1451" s="46"/>
      <c r="C1451" s="46"/>
      <c r="D1451" s="46"/>
      <c r="E1451" s="46"/>
      <c r="F1451" s="46"/>
    </row>
    <row r="1452" spans="1:6" s="73" customFormat="1" ht="15" customHeight="1" x14ac:dyDescent="0.25">
      <c r="A1452" s="1256"/>
      <c r="B1452" s="46"/>
      <c r="C1452" s="46"/>
      <c r="D1452" s="46"/>
      <c r="E1452" s="46"/>
      <c r="F1452" s="46"/>
    </row>
    <row r="1453" spans="1:6" s="73" customFormat="1" ht="15" customHeight="1" x14ac:dyDescent="0.25">
      <c r="A1453" s="1256"/>
      <c r="B1453" s="46"/>
      <c r="C1453" s="46"/>
      <c r="D1453" s="46"/>
      <c r="E1453" s="46"/>
      <c r="F1453" s="46"/>
    </row>
    <row r="1454" spans="1:6" s="73" customFormat="1" ht="15" customHeight="1" x14ac:dyDescent="0.25">
      <c r="A1454" s="1256"/>
      <c r="B1454" s="46"/>
      <c r="C1454" s="46"/>
      <c r="D1454" s="46"/>
      <c r="E1454" s="46"/>
      <c r="F1454" s="46"/>
    </row>
    <row r="1455" spans="1:6" s="73" customFormat="1" ht="15" customHeight="1" x14ac:dyDescent="0.25">
      <c r="A1455" s="1256"/>
      <c r="B1455" s="46"/>
      <c r="C1455" s="46"/>
      <c r="D1455" s="46"/>
      <c r="E1455" s="46"/>
      <c r="F1455" s="46"/>
    </row>
    <row r="1456" spans="1:6" s="73" customFormat="1" ht="15" customHeight="1" x14ac:dyDescent="0.25">
      <c r="A1456" s="1256"/>
      <c r="B1456" s="46"/>
      <c r="C1456" s="46"/>
      <c r="D1456" s="46"/>
      <c r="E1456" s="46"/>
      <c r="F1456" s="46"/>
    </row>
    <row r="1457" spans="1:6" s="73" customFormat="1" ht="15" customHeight="1" x14ac:dyDescent="0.25">
      <c r="A1457" s="1256"/>
      <c r="B1457" s="46"/>
      <c r="C1457" s="46"/>
      <c r="D1457" s="46"/>
      <c r="E1457" s="46"/>
      <c r="F1457" s="46"/>
    </row>
    <row r="1458" spans="1:6" s="73" customFormat="1" ht="15" customHeight="1" x14ac:dyDescent="0.25">
      <c r="A1458" s="1256"/>
      <c r="B1458" s="46"/>
      <c r="C1458" s="46"/>
      <c r="D1458" s="46"/>
      <c r="E1458" s="46"/>
      <c r="F1458" s="46"/>
    </row>
    <row r="1459" spans="1:6" s="73" customFormat="1" ht="15" customHeight="1" x14ac:dyDescent="0.25">
      <c r="A1459" s="1256"/>
      <c r="B1459" s="46"/>
      <c r="C1459" s="46"/>
      <c r="D1459" s="46"/>
      <c r="E1459" s="46"/>
      <c r="F1459" s="46"/>
    </row>
    <row r="1460" spans="1:6" s="73" customFormat="1" ht="15" customHeight="1" x14ac:dyDescent="0.25">
      <c r="A1460" s="1256"/>
      <c r="B1460" s="46"/>
      <c r="C1460" s="46"/>
      <c r="D1460" s="46"/>
      <c r="E1460" s="46"/>
      <c r="F1460" s="46"/>
    </row>
    <row r="1461" spans="1:6" s="73" customFormat="1" ht="15" customHeight="1" x14ac:dyDescent="0.25">
      <c r="A1461" s="1256"/>
      <c r="B1461" s="46"/>
      <c r="C1461" s="46"/>
      <c r="D1461" s="46"/>
      <c r="E1461" s="46"/>
      <c r="F1461" s="46"/>
    </row>
    <row r="1462" spans="1:6" s="73" customFormat="1" ht="15" customHeight="1" x14ac:dyDescent="0.25">
      <c r="A1462" s="1256"/>
      <c r="B1462" s="46"/>
      <c r="C1462" s="46"/>
      <c r="D1462" s="46"/>
      <c r="E1462" s="46"/>
      <c r="F1462" s="46"/>
    </row>
    <row r="1463" spans="1:6" s="73" customFormat="1" ht="15" customHeight="1" x14ac:dyDescent="0.25">
      <c r="A1463" s="1256"/>
      <c r="B1463" s="46"/>
      <c r="C1463" s="46"/>
      <c r="D1463" s="46"/>
      <c r="E1463" s="46"/>
      <c r="F1463" s="46"/>
    </row>
    <row r="1464" spans="1:6" s="73" customFormat="1" ht="15" customHeight="1" x14ac:dyDescent="0.25">
      <c r="A1464" s="1256"/>
      <c r="B1464" s="46"/>
      <c r="C1464" s="46"/>
      <c r="D1464" s="46"/>
      <c r="E1464" s="46"/>
      <c r="F1464" s="46"/>
    </row>
    <row r="1465" spans="1:6" s="73" customFormat="1" ht="15" customHeight="1" x14ac:dyDescent="0.25">
      <c r="A1465" s="1256"/>
      <c r="B1465" s="46"/>
      <c r="C1465" s="46"/>
      <c r="D1465" s="46"/>
      <c r="E1465" s="46"/>
      <c r="F1465" s="46"/>
    </row>
    <row r="1466" spans="1:6" s="73" customFormat="1" ht="15" customHeight="1" x14ac:dyDescent="0.25">
      <c r="A1466" s="1256"/>
      <c r="B1466" s="46"/>
      <c r="C1466" s="46"/>
      <c r="D1466" s="46"/>
      <c r="E1466" s="46"/>
      <c r="F1466" s="46"/>
    </row>
    <row r="1467" spans="1:6" s="73" customFormat="1" ht="15" customHeight="1" x14ac:dyDescent="0.25">
      <c r="A1467" s="1256"/>
      <c r="B1467" s="46"/>
      <c r="C1467" s="46"/>
      <c r="D1467" s="46"/>
      <c r="E1467" s="46"/>
      <c r="F1467" s="46"/>
    </row>
    <row r="1468" spans="1:6" s="73" customFormat="1" ht="15" customHeight="1" x14ac:dyDescent="0.25">
      <c r="A1468" s="1256"/>
      <c r="B1468" s="46"/>
      <c r="C1468" s="46"/>
      <c r="D1468" s="46"/>
      <c r="E1468" s="46"/>
      <c r="F1468" s="46"/>
    </row>
    <row r="1469" spans="1:6" s="73" customFormat="1" ht="15" customHeight="1" x14ac:dyDescent="0.25">
      <c r="A1469" s="1256"/>
      <c r="B1469" s="46"/>
      <c r="C1469" s="46"/>
      <c r="D1469" s="46"/>
      <c r="E1469" s="46"/>
      <c r="F1469" s="46"/>
    </row>
    <row r="1470" spans="1:6" s="73" customFormat="1" ht="15" customHeight="1" x14ac:dyDescent="0.25">
      <c r="A1470" s="1256"/>
      <c r="B1470" s="46"/>
      <c r="C1470" s="46"/>
      <c r="D1470" s="46"/>
      <c r="E1470" s="46"/>
      <c r="F1470" s="46"/>
    </row>
    <row r="1471" spans="1:6" s="73" customFormat="1" ht="15" customHeight="1" x14ac:dyDescent="0.25">
      <c r="A1471" s="1256"/>
      <c r="B1471" s="46"/>
      <c r="C1471" s="46"/>
      <c r="D1471" s="46"/>
      <c r="E1471" s="46"/>
      <c r="F1471" s="46"/>
    </row>
    <row r="1472" spans="1:6" s="73" customFormat="1" ht="15" customHeight="1" x14ac:dyDescent="0.25">
      <c r="A1472" s="1256"/>
      <c r="B1472" s="46"/>
      <c r="C1472" s="46"/>
      <c r="D1472" s="46"/>
      <c r="E1472" s="46"/>
      <c r="F1472" s="46"/>
    </row>
    <row r="1473" spans="1:6" s="73" customFormat="1" ht="15" customHeight="1" x14ac:dyDescent="0.25">
      <c r="A1473" s="1256"/>
      <c r="B1473" s="46"/>
      <c r="C1473" s="46"/>
      <c r="D1473" s="46"/>
      <c r="E1473" s="46"/>
      <c r="F1473" s="46"/>
    </row>
    <row r="1474" spans="1:6" s="73" customFormat="1" ht="15" customHeight="1" x14ac:dyDescent="0.25">
      <c r="A1474" s="1256"/>
      <c r="B1474" s="46"/>
      <c r="C1474" s="46"/>
      <c r="D1474" s="46"/>
      <c r="E1474" s="46"/>
      <c r="F1474" s="46"/>
    </row>
    <row r="1475" spans="1:6" s="73" customFormat="1" ht="15" customHeight="1" x14ac:dyDescent="0.25">
      <c r="A1475" s="1256"/>
      <c r="B1475" s="46"/>
      <c r="C1475" s="46"/>
      <c r="D1475" s="46"/>
      <c r="E1475" s="46"/>
      <c r="F1475" s="46"/>
    </row>
    <row r="1476" spans="1:6" s="73" customFormat="1" ht="15" customHeight="1" x14ac:dyDescent="0.25">
      <c r="A1476" s="1256"/>
      <c r="B1476" s="46"/>
      <c r="C1476" s="46"/>
      <c r="D1476" s="46"/>
      <c r="E1476" s="46"/>
      <c r="F1476" s="46"/>
    </row>
    <row r="1477" spans="1:6" s="73" customFormat="1" ht="15" customHeight="1" x14ac:dyDescent="0.25">
      <c r="A1477" s="1256"/>
      <c r="B1477" s="46"/>
      <c r="C1477" s="46"/>
      <c r="D1477" s="46"/>
      <c r="E1477" s="46"/>
      <c r="F1477" s="46"/>
    </row>
    <row r="1478" spans="1:6" s="73" customFormat="1" ht="15" customHeight="1" x14ac:dyDescent="0.25">
      <c r="A1478" s="1256"/>
      <c r="B1478" s="46"/>
      <c r="C1478" s="46"/>
      <c r="D1478" s="46"/>
      <c r="E1478" s="46"/>
      <c r="F1478" s="46"/>
    </row>
    <row r="1479" spans="1:6" s="73" customFormat="1" ht="15" customHeight="1" x14ac:dyDescent="0.25">
      <c r="A1479" s="1256"/>
      <c r="B1479" s="46"/>
      <c r="C1479" s="46"/>
      <c r="D1479" s="46"/>
      <c r="E1479" s="46"/>
      <c r="F1479" s="46"/>
    </row>
    <row r="1480" spans="1:6" s="73" customFormat="1" ht="15" customHeight="1" x14ac:dyDescent="0.25">
      <c r="A1480" s="1256"/>
      <c r="B1480" s="46"/>
      <c r="C1480" s="46"/>
      <c r="D1480" s="46"/>
      <c r="E1480" s="46"/>
      <c r="F1480" s="46"/>
    </row>
    <row r="1481" spans="1:6" s="73" customFormat="1" ht="15" customHeight="1" x14ac:dyDescent="0.25">
      <c r="A1481" s="1256"/>
      <c r="B1481" s="46"/>
      <c r="C1481" s="46"/>
      <c r="D1481" s="46"/>
      <c r="E1481" s="46"/>
      <c r="F1481" s="46"/>
    </row>
    <row r="1482" spans="1:6" s="73" customFormat="1" ht="15" customHeight="1" x14ac:dyDescent="0.25">
      <c r="A1482" s="1256"/>
      <c r="B1482" s="46"/>
      <c r="C1482" s="46"/>
      <c r="D1482" s="46"/>
      <c r="E1482" s="46"/>
      <c r="F1482" s="46"/>
    </row>
    <row r="1483" spans="1:6" s="73" customFormat="1" ht="15" customHeight="1" x14ac:dyDescent="0.25">
      <c r="A1483" s="1256"/>
      <c r="B1483" s="46"/>
      <c r="C1483" s="46"/>
      <c r="D1483" s="46"/>
      <c r="E1483" s="46"/>
      <c r="F1483" s="46"/>
    </row>
    <row r="1484" spans="1:6" s="73" customFormat="1" ht="15" customHeight="1" x14ac:dyDescent="0.25">
      <c r="A1484" s="1256"/>
      <c r="B1484" s="46"/>
      <c r="C1484" s="46"/>
      <c r="D1484" s="46"/>
      <c r="E1484" s="46"/>
      <c r="F1484" s="46"/>
    </row>
    <row r="1485" spans="1:6" s="73" customFormat="1" ht="15" customHeight="1" x14ac:dyDescent="0.25">
      <c r="A1485" s="1256"/>
      <c r="B1485" s="46"/>
      <c r="C1485" s="46"/>
      <c r="D1485" s="46"/>
      <c r="E1485" s="46"/>
      <c r="F1485" s="46"/>
    </row>
    <row r="1486" spans="1:6" s="73" customFormat="1" ht="15" customHeight="1" x14ac:dyDescent="0.25">
      <c r="A1486" s="1256"/>
      <c r="B1486" s="46"/>
      <c r="C1486" s="46"/>
      <c r="D1486" s="46"/>
      <c r="E1486" s="46"/>
      <c r="F1486" s="46"/>
    </row>
    <row r="1487" spans="1:6" s="73" customFormat="1" ht="15" customHeight="1" x14ac:dyDescent="0.25">
      <c r="A1487" s="1256"/>
      <c r="B1487" s="46"/>
      <c r="C1487" s="46"/>
      <c r="D1487" s="46"/>
      <c r="E1487" s="46"/>
      <c r="F1487" s="46"/>
    </row>
    <row r="1488" spans="1:6" s="73" customFormat="1" ht="15" customHeight="1" x14ac:dyDescent="0.25">
      <c r="A1488" s="1256"/>
      <c r="B1488" s="46"/>
      <c r="C1488" s="46"/>
      <c r="D1488" s="46"/>
      <c r="E1488" s="46"/>
      <c r="F1488" s="46"/>
    </row>
    <row r="1489" spans="1:6" s="73" customFormat="1" ht="15" customHeight="1" x14ac:dyDescent="0.25">
      <c r="A1489" s="1256"/>
      <c r="B1489" s="46"/>
      <c r="C1489" s="46"/>
      <c r="D1489" s="46"/>
      <c r="E1489" s="46"/>
      <c r="F1489" s="46"/>
    </row>
    <row r="1490" spans="1:6" s="73" customFormat="1" ht="15" customHeight="1" x14ac:dyDescent="0.25">
      <c r="A1490" s="1256"/>
      <c r="B1490" s="46"/>
      <c r="C1490" s="46"/>
      <c r="D1490" s="46"/>
      <c r="E1490" s="46"/>
      <c r="F1490" s="46"/>
    </row>
    <row r="1491" spans="1:6" s="73" customFormat="1" ht="15" customHeight="1" x14ac:dyDescent="0.25">
      <c r="A1491" s="1256"/>
      <c r="B1491" s="46"/>
      <c r="C1491" s="46"/>
      <c r="D1491" s="46"/>
      <c r="E1491" s="46"/>
      <c r="F1491" s="46"/>
    </row>
    <row r="1492" spans="1:6" s="73" customFormat="1" ht="15" customHeight="1" x14ac:dyDescent="0.25">
      <c r="A1492" s="1256"/>
      <c r="B1492" s="46"/>
      <c r="C1492" s="46"/>
      <c r="D1492" s="46"/>
      <c r="E1492" s="46"/>
      <c r="F1492" s="46"/>
    </row>
    <row r="1493" spans="1:6" s="73" customFormat="1" ht="15" customHeight="1" x14ac:dyDescent="0.25">
      <c r="A1493" s="1256"/>
      <c r="B1493" s="46"/>
      <c r="C1493" s="46"/>
      <c r="D1493" s="46"/>
      <c r="E1493" s="46"/>
      <c r="F1493" s="46"/>
    </row>
    <row r="1494" spans="1:6" s="73" customFormat="1" ht="15" customHeight="1" x14ac:dyDescent="0.25">
      <c r="A1494" s="1256"/>
      <c r="B1494" s="46"/>
      <c r="C1494" s="46"/>
      <c r="D1494" s="46"/>
      <c r="E1494" s="46"/>
      <c r="F1494" s="46"/>
    </row>
    <row r="1495" spans="1:6" s="73" customFormat="1" ht="15" customHeight="1" x14ac:dyDescent="0.25">
      <c r="A1495" s="1256"/>
      <c r="B1495" s="46"/>
      <c r="C1495" s="46"/>
      <c r="D1495" s="46"/>
      <c r="E1495" s="46"/>
      <c r="F1495" s="46"/>
    </row>
    <row r="1496" spans="1:6" s="73" customFormat="1" ht="15" customHeight="1" x14ac:dyDescent="0.25">
      <c r="A1496" s="1256"/>
      <c r="B1496" s="46"/>
      <c r="C1496" s="46"/>
      <c r="D1496" s="46"/>
      <c r="E1496" s="46"/>
      <c r="F1496" s="46"/>
    </row>
    <row r="1497" spans="1:6" s="73" customFormat="1" ht="15" customHeight="1" x14ac:dyDescent="0.25">
      <c r="A1497" s="1256"/>
      <c r="B1497" s="46"/>
      <c r="C1497" s="46"/>
      <c r="D1497" s="46"/>
      <c r="E1497" s="46"/>
      <c r="F1497" s="46"/>
    </row>
    <row r="1498" spans="1:6" s="73" customFormat="1" ht="15" customHeight="1" x14ac:dyDescent="0.25">
      <c r="A1498" s="1256"/>
      <c r="B1498" s="46"/>
      <c r="C1498" s="46"/>
      <c r="D1498" s="46"/>
      <c r="E1498" s="46"/>
      <c r="F1498" s="46"/>
    </row>
    <row r="1499" spans="1:6" s="73" customFormat="1" ht="15" customHeight="1" x14ac:dyDescent="0.25">
      <c r="A1499" s="1256"/>
      <c r="B1499" s="46"/>
      <c r="C1499" s="46"/>
      <c r="D1499" s="46"/>
      <c r="E1499" s="46"/>
      <c r="F1499" s="46"/>
    </row>
    <row r="1500" spans="1:6" s="73" customFormat="1" ht="15" customHeight="1" x14ac:dyDescent="0.25">
      <c r="A1500" s="1256"/>
      <c r="B1500" s="46"/>
      <c r="C1500" s="46"/>
      <c r="D1500" s="46"/>
      <c r="E1500" s="46"/>
      <c r="F1500" s="46"/>
    </row>
    <row r="1501" spans="1:6" s="73" customFormat="1" ht="15" customHeight="1" x14ac:dyDescent="0.25">
      <c r="A1501" s="1256"/>
      <c r="B1501" s="46"/>
      <c r="C1501" s="46"/>
      <c r="D1501" s="46"/>
      <c r="E1501" s="46"/>
      <c r="F1501" s="46"/>
    </row>
    <row r="1502" spans="1:6" s="73" customFormat="1" ht="15" customHeight="1" x14ac:dyDescent="0.25">
      <c r="A1502" s="1256"/>
      <c r="B1502" s="46"/>
      <c r="C1502" s="46"/>
      <c r="D1502" s="46"/>
      <c r="E1502" s="46"/>
      <c r="F1502" s="46"/>
    </row>
    <row r="1503" spans="1:6" s="73" customFormat="1" ht="15" customHeight="1" x14ac:dyDescent="0.25">
      <c r="A1503" s="1256"/>
      <c r="B1503" s="46"/>
      <c r="C1503" s="46"/>
      <c r="D1503" s="46"/>
      <c r="E1503" s="46"/>
      <c r="F1503" s="46"/>
    </row>
    <row r="1504" spans="1:6" s="73" customFormat="1" ht="15" customHeight="1" x14ac:dyDescent="0.25">
      <c r="A1504" s="1256"/>
      <c r="B1504" s="46"/>
      <c r="C1504" s="46"/>
      <c r="D1504" s="46"/>
      <c r="E1504" s="46"/>
      <c r="F1504" s="46"/>
    </row>
    <row r="1505" spans="1:6" s="73" customFormat="1" ht="15" customHeight="1" x14ac:dyDescent="0.25">
      <c r="A1505" s="1256"/>
      <c r="B1505" s="46"/>
      <c r="C1505" s="46"/>
      <c r="D1505" s="46"/>
      <c r="E1505" s="46"/>
      <c r="F1505" s="46"/>
    </row>
    <row r="1506" spans="1:6" s="73" customFormat="1" ht="15" customHeight="1" x14ac:dyDescent="0.25">
      <c r="A1506" s="1256"/>
      <c r="B1506" s="46"/>
      <c r="C1506" s="46"/>
      <c r="D1506" s="46"/>
      <c r="E1506" s="46"/>
      <c r="F1506" s="46"/>
    </row>
    <row r="1507" spans="1:6" s="73" customFormat="1" ht="15" customHeight="1" x14ac:dyDescent="0.25">
      <c r="A1507" s="1256"/>
      <c r="B1507" s="46"/>
      <c r="C1507" s="46"/>
      <c r="D1507" s="46"/>
      <c r="E1507" s="46"/>
      <c r="F1507" s="46"/>
    </row>
    <row r="1508" spans="1:6" s="73" customFormat="1" ht="15" customHeight="1" x14ac:dyDescent="0.25">
      <c r="A1508" s="1256"/>
      <c r="B1508" s="46"/>
      <c r="C1508" s="46"/>
      <c r="D1508" s="46"/>
      <c r="E1508" s="46"/>
      <c r="F1508" s="46"/>
    </row>
    <row r="1509" spans="1:6" s="73" customFormat="1" ht="15" customHeight="1" x14ac:dyDescent="0.25">
      <c r="A1509" s="1256"/>
      <c r="B1509" s="46"/>
      <c r="C1509" s="46"/>
      <c r="D1509" s="46"/>
      <c r="E1509" s="46"/>
      <c r="F1509" s="46"/>
    </row>
    <row r="1510" spans="1:6" s="73" customFormat="1" ht="15" customHeight="1" x14ac:dyDescent="0.25">
      <c r="A1510" s="1256"/>
      <c r="B1510" s="46"/>
      <c r="C1510" s="46"/>
      <c r="D1510" s="46"/>
      <c r="E1510" s="46"/>
      <c r="F1510" s="46"/>
    </row>
    <row r="1511" spans="1:6" s="73" customFormat="1" ht="15" customHeight="1" x14ac:dyDescent="0.25">
      <c r="A1511" s="1256"/>
      <c r="B1511" s="46"/>
      <c r="C1511" s="46"/>
      <c r="D1511" s="46"/>
      <c r="E1511" s="46"/>
      <c r="F1511" s="46"/>
    </row>
    <row r="1512" spans="1:6" s="73" customFormat="1" ht="15" customHeight="1" x14ac:dyDescent="0.25">
      <c r="A1512" s="1256"/>
      <c r="B1512" s="46"/>
      <c r="C1512" s="46"/>
      <c r="D1512" s="46"/>
      <c r="E1512" s="46"/>
      <c r="F1512" s="46"/>
    </row>
    <row r="1513" spans="1:6" s="73" customFormat="1" ht="15" customHeight="1" x14ac:dyDescent="0.25">
      <c r="A1513" s="1256"/>
      <c r="B1513" s="46"/>
      <c r="C1513" s="46"/>
      <c r="D1513" s="46"/>
      <c r="E1513" s="46"/>
      <c r="F1513" s="46"/>
    </row>
    <row r="1514" spans="1:6" s="73" customFormat="1" ht="15" customHeight="1" x14ac:dyDescent="0.25">
      <c r="A1514" s="1256"/>
      <c r="B1514" s="46"/>
      <c r="C1514" s="46"/>
      <c r="D1514" s="46"/>
      <c r="E1514" s="46"/>
      <c r="F1514" s="46"/>
    </row>
    <row r="1515" spans="1:6" s="73" customFormat="1" ht="15" customHeight="1" x14ac:dyDescent="0.25">
      <c r="A1515" s="1256"/>
      <c r="B1515" s="46"/>
      <c r="C1515" s="46"/>
      <c r="D1515" s="46"/>
      <c r="E1515" s="46"/>
      <c r="F1515" s="46"/>
    </row>
    <row r="1516" spans="1:6" s="73" customFormat="1" ht="15" customHeight="1" x14ac:dyDescent="0.25">
      <c r="A1516" s="1256"/>
      <c r="B1516" s="46"/>
      <c r="C1516" s="46"/>
      <c r="D1516" s="46"/>
      <c r="E1516" s="46"/>
      <c r="F1516" s="46"/>
    </row>
    <row r="1517" spans="1:6" s="73" customFormat="1" ht="15" customHeight="1" x14ac:dyDescent="0.25">
      <c r="A1517" s="1256"/>
      <c r="B1517" s="46"/>
      <c r="C1517" s="46"/>
      <c r="D1517" s="46"/>
      <c r="E1517" s="46"/>
      <c r="F1517" s="46"/>
    </row>
    <row r="1518" spans="1:6" s="73" customFormat="1" ht="15" customHeight="1" x14ac:dyDescent="0.25">
      <c r="A1518" s="1256"/>
      <c r="B1518" s="46"/>
      <c r="C1518" s="46"/>
      <c r="D1518" s="46"/>
      <c r="E1518" s="46"/>
      <c r="F1518" s="46"/>
    </row>
    <row r="1519" spans="1:6" s="73" customFormat="1" ht="15" customHeight="1" x14ac:dyDescent="0.25">
      <c r="A1519" s="1256"/>
      <c r="B1519" s="46"/>
      <c r="C1519" s="46"/>
      <c r="D1519" s="46"/>
      <c r="E1519" s="46"/>
      <c r="F1519" s="46"/>
    </row>
    <row r="1520" spans="1:6" s="73" customFormat="1" ht="15" customHeight="1" x14ac:dyDescent="0.25">
      <c r="A1520" s="1256"/>
      <c r="B1520" s="46"/>
      <c r="C1520" s="46"/>
      <c r="D1520" s="46"/>
      <c r="E1520" s="46"/>
      <c r="F1520" s="46"/>
    </row>
    <row r="1521" spans="1:6" s="73" customFormat="1" ht="15" customHeight="1" x14ac:dyDescent="0.25">
      <c r="A1521" s="1256"/>
      <c r="B1521" s="46"/>
      <c r="C1521" s="46"/>
      <c r="D1521" s="46"/>
      <c r="E1521" s="46"/>
      <c r="F1521" s="46"/>
    </row>
    <row r="1522" spans="1:6" s="73" customFormat="1" ht="15" customHeight="1" x14ac:dyDescent="0.25">
      <c r="A1522" s="1256"/>
      <c r="B1522" s="46"/>
      <c r="C1522" s="46"/>
      <c r="D1522" s="46"/>
      <c r="E1522" s="46"/>
      <c r="F1522" s="46"/>
    </row>
    <row r="1523" spans="1:6" s="73" customFormat="1" ht="15" customHeight="1" x14ac:dyDescent="0.25">
      <c r="A1523" s="1256"/>
      <c r="B1523" s="46"/>
      <c r="C1523" s="46"/>
      <c r="D1523" s="46"/>
      <c r="E1523" s="46"/>
      <c r="F1523" s="46"/>
    </row>
    <row r="1524" spans="1:6" s="73" customFormat="1" ht="15" customHeight="1" x14ac:dyDescent="0.25">
      <c r="A1524" s="1256"/>
      <c r="B1524" s="46"/>
      <c r="C1524" s="46"/>
      <c r="D1524" s="46"/>
      <c r="E1524" s="46"/>
      <c r="F1524" s="46"/>
    </row>
    <row r="1525" spans="1:6" s="73" customFormat="1" ht="15" customHeight="1" x14ac:dyDescent="0.25">
      <c r="A1525" s="1256"/>
      <c r="B1525" s="46"/>
      <c r="C1525" s="46"/>
      <c r="D1525" s="46"/>
      <c r="E1525" s="46"/>
      <c r="F1525" s="46"/>
    </row>
    <row r="1526" spans="1:6" s="73" customFormat="1" ht="15" customHeight="1" x14ac:dyDescent="0.25">
      <c r="A1526" s="1256"/>
      <c r="B1526" s="46"/>
      <c r="C1526" s="46"/>
      <c r="D1526" s="46"/>
      <c r="E1526" s="46"/>
      <c r="F1526" s="46"/>
    </row>
    <row r="1527" spans="1:6" s="73" customFormat="1" ht="15" customHeight="1" x14ac:dyDescent="0.25">
      <c r="A1527" s="1256"/>
      <c r="B1527" s="46"/>
      <c r="C1527" s="46"/>
      <c r="D1527" s="46"/>
      <c r="E1527" s="46"/>
      <c r="F1527" s="46"/>
    </row>
    <row r="1528" spans="1:6" s="73" customFormat="1" ht="15" customHeight="1" x14ac:dyDescent="0.25">
      <c r="A1528" s="1256"/>
      <c r="B1528" s="46"/>
      <c r="C1528" s="46"/>
      <c r="D1528" s="46"/>
      <c r="E1528" s="46"/>
      <c r="F1528" s="46"/>
    </row>
    <row r="1529" spans="1:6" s="73" customFormat="1" ht="15" customHeight="1" x14ac:dyDescent="0.25">
      <c r="A1529" s="1256"/>
      <c r="B1529" s="46"/>
      <c r="C1529" s="46"/>
      <c r="D1529" s="46"/>
      <c r="E1529" s="46"/>
      <c r="F1529" s="46"/>
    </row>
    <row r="1530" spans="1:6" s="73" customFormat="1" ht="15" customHeight="1" x14ac:dyDescent="0.25">
      <c r="A1530" s="1256"/>
      <c r="B1530" s="46"/>
      <c r="C1530" s="46"/>
      <c r="D1530" s="46"/>
      <c r="E1530" s="46"/>
      <c r="F1530" s="46"/>
    </row>
    <row r="1531" spans="1:6" s="73" customFormat="1" ht="15" customHeight="1" x14ac:dyDescent="0.25">
      <c r="A1531" s="1256"/>
      <c r="B1531" s="46"/>
      <c r="C1531" s="46"/>
      <c r="D1531" s="46"/>
      <c r="E1531" s="46"/>
      <c r="F1531" s="46"/>
    </row>
    <row r="1532" spans="1:6" s="73" customFormat="1" ht="15" customHeight="1" x14ac:dyDescent="0.25">
      <c r="A1532" s="1256"/>
      <c r="B1532" s="46"/>
      <c r="C1532" s="46"/>
      <c r="D1532" s="46"/>
      <c r="E1532" s="46"/>
      <c r="F1532" s="46"/>
    </row>
    <row r="1533" spans="1:6" s="73" customFormat="1" ht="15" customHeight="1" x14ac:dyDescent="0.25">
      <c r="A1533" s="1256"/>
      <c r="B1533" s="46"/>
      <c r="C1533" s="46"/>
      <c r="D1533" s="46"/>
      <c r="E1533" s="46"/>
      <c r="F1533" s="46"/>
    </row>
    <row r="1534" spans="1:6" s="73" customFormat="1" ht="15" customHeight="1" x14ac:dyDescent="0.25">
      <c r="A1534" s="1256"/>
      <c r="B1534" s="46"/>
      <c r="C1534" s="46"/>
      <c r="D1534" s="46"/>
      <c r="E1534" s="46"/>
      <c r="F1534" s="46"/>
    </row>
    <row r="1535" spans="1:6" s="73" customFormat="1" ht="15" customHeight="1" x14ac:dyDescent="0.25">
      <c r="A1535" s="1256"/>
      <c r="B1535" s="46"/>
      <c r="C1535" s="46"/>
      <c r="D1535" s="46"/>
      <c r="E1535" s="46"/>
      <c r="F1535" s="46"/>
    </row>
    <row r="1536" spans="1:6" s="73" customFormat="1" ht="15" customHeight="1" x14ac:dyDescent="0.25">
      <c r="A1536" s="1256"/>
      <c r="B1536" s="46"/>
      <c r="C1536" s="46"/>
      <c r="D1536" s="46"/>
      <c r="E1536" s="46"/>
      <c r="F1536" s="46"/>
    </row>
    <row r="1537" spans="1:6" s="73" customFormat="1" ht="15" customHeight="1" x14ac:dyDescent="0.25">
      <c r="A1537" s="1256"/>
      <c r="B1537" s="46"/>
      <c r="C1537" s="46"/>
      <c r="D1537" s="46"/>
      <c r="E1537" s="46"/>
      <c r="F1537" s="46"/>
    </row>
    <row r="1538" spans="1:6" s="73" customFormat="1" ht="15" customHeight="1" x14ac:dyDescent="0.25">
      <c r="A1538" s="1256"/>
      <c r="B1538" s="46"/>
      <c r="C1538" s="46"/>
      <c r="D1538" s="46"/>
      <c r="E1538" s="46"/>
      <c r="F1538" s="46"/>
    </row>
    <row r="1539" spans="1:6" s="73" customFormat="1" ht="15" customHeight="1" x14ac:dyDescent="0.25">
      <c r="A1539" s="1256"/>
      <c r="B1539" s="46"/>
      <c r="C1539" s="46"/>
      <c r="D1539" s="46"/>
      <c r="E1539" s="46"/>
      <c r="F1539" s="46"/>
    </row>
    <row r="1540" spans="1:6" s="73" customFormat="1" ht="15" customHeight="1" x14ac:dyDescent="0.25">
      <c r="A1540" s="1256"/>
      <c r="B1540" s="46"/>
      <c r="C1540" s="46"/>
      <c r="D1540" s="46"/>
      <c r="E1540" s="46"/>
      <c r="F1540" s="46"/>
    </row>
    <row r="1541" spans="1:6" s="73" customFormat="1" ht="15" customHeight="1" x14ac:dyDescent="0.25">
      <c r="A1541" s="1256"/>
      <c r="B1541" s="46"/>
      <c r="C1541" s="46"/>
      <c r="D1541" s="46"/>
      <c r="E1541" s="46"/>
      <c r="F1541" s="46"/>
    </row>
    <row r="1542" spans="1:6" s="73" customFormat="1" ht="15" customHeight="1" x14ac:dyDescent="0.25">
      <c r="A1542" s="1256"/>
      <c r="B1542" s="46"/>
      <c r="C1542" s="46"/>
      <c r="D1542" s="46"/>
      <c r="E1542" s="46"/>
      <c r="F1542" s="46"/>
    </row>
    <row r="1543" spans="1:6" s="73" customFormat="1" ht="15" customHeight="1" x14ac:dyDescent="0.25">
      <c r="A1543" s="1256"/>
      <c r="B1543" s="46"/>
      <c r="C1543" s="46"/>
      <c r="D1543" s="46"/>
      <c r="E1543" s="46"/>
      <c r="F1543" s="46"/>
    </row>
    <row r="1544" spans="1:6" s="73" customFormat="1" ht="15" customHeight="1" x14ac:dyDescent="0.25">
      <c r="A1544" s="1256"/>
      <c r="B1544" s="46"/>
      <c r="C1544" s="46"/>
      <c r="D1544" s="46"/>
      <c r="E1544" s="46"/>
      <c r="F1544" s="46"/>
    </row>
    <row r="1545" spans="1:6" s="73" customFormat="1" ht="15" customHeight="1" x14ac:dyDescent="0.25">
      <c r="A1545" s="1256"/>
      <c r="B1545" s="46"/>
      <c r="C1545" s="46"/>
      <c r="D1545" s="46"/>
      <c r="E1545" s="46"/>
      <c r="F1545" s="46"/>
    </row>
    <row r="1546" spans="1:6" s="73" customFormat="1" ht="15" customHeight="1" x14ac:dyDescent="0.25">
      <c r="A1546" s="1256"/>
      <c r="B1546" s="46"/>
      <c r="C1546" s="46"/>
      <c r="D1546" s="46"/>
      <c r="E1546" s="46"/>
      <c r="F1546" s="46"/>
    </row>
    <row r="1547" spans="1:6" s="73" customFormat="1" ht="15" customHeight="1" x14ac:dyDescent="0.25">
      <c r="A1547" s="1256"/>
      <c r="B1547" s="46"/>
      <c r="C1547" s="46"/>
      <c r="D1547" s="46"/>
      <c r="E1547" s="46"/>
      <c r="F1547" s="46"/>
    </row>
    <row r="1548" spans="1:6" s="73" customFormat="1" ht="15" customHeight="1" x14ac:dyDescent="0.25">
      <c r="A1548" s="1256"/>
      <c r="B1548" s="46"/>
      <c r="C1548" s="46"/>
      <c r="D1548" s="46"/>
      <c r="E1548" s="46"/>
      <c r="F1548" s="46"/>
    </row>
    <row r="1549" spans="1:6" s="73" customFormat="1" ht="15" customHeight="1" x14ac:dyDescent="0.25">
      <c r="A1549" s="1256"/>
      <c r="B1549" s="46"/>
      <c r="C1549" s="46"/>
      <c r="D1549" s="46"/>
      <c r="E1549" s="46"/>
      <c r="F1549" s="46"/>
    </row>
    <row r="1550" spans="1:6" s="73" customFormat="1" ht="15" customHeight="1" x14ac:dyDescent="0.25">
      <c r="A1550" s="1256"/>
      <c r="B1550" s="46"/>
      <c r="C1550" s="46"/>
      <c r="D1550" s="46"/>
      <c r="E1550" s="46"/>
      <c r="F1550" s="46"/>
    </row>
    <row r="1551" spans="1:6" s="73" customFormat="1" ht="15" customHeight="1" x14ac:dyDescent="0.25">
      <c r="A1551" s="1256"/>
      <c r="B1551" s="46"/>
      <c r="C1551" s="46"/>
      <c r="D1551" s="46"/>
      <c r="E1551" s="46"/>
      <c r="F1551" s="46"/>
    </row>
    <row r="1552" spans="1:6" s="73" customFormat="1" ht="15" customHeight="1" x14ac:dyDescent="0.25">
      <c r="A1552" s="1256"/>
      <c r="B1552" s="46"/>
      <c r="C1552" s="46"/>
      <c r="D1552" s="46"/>
      <c r="E1552" s="46"/>
      <c r="F1552" s="46"/>
    </row>
    <row r="1553" spans="1:6" s="73" customFormat="1" ht="15" customHeight="1" x14ac:dyDescent="0.25">
      <c r="A1553" s="1256"/>
      <c r="B1553" s="46"/>
      <c r="C1553" s="46"/>
      <c r="D1553" s="46"/>
      <c r="E1553" s="46"/>
      <c r="F1553" s="46"/>
    </row>
    <row r="1554" spans="1:6" s="73" customFormat="1" ht="15" customHeight="1" x14ac:dyDescent="0.25">
      <c r="A1554" s="1256"/>
      <c r="B1554" s="46"/>
      <c r="C1554" s="46"/>
      <c r="D1554" s="46"/>
      <c r="E1554" s="46"/>
      <c r="F1554" s="46"/>
    </row>
    <row r="1555" spans="1:6" s="73" customFormat="1" ht="15" customHeight="1" x14ac:dyDescent="0.25">
      <c r="A1555" s="1256"/>
      <c r="B1555" s="46"/>
      <c r="C1555" s="46"/>
      <c r="D1555" s="46"/>
      <c r="E1555" s="46"/>
      <c r="F1555" s="46"/>
    </row>
    <row r="1556" spans="1:6" s="73" customFormat="1" ht="15" customHeight="1" x14ac:dyDescent="0.25">
      <c r="A1556" s="1256"/>
      <c r="B1556" s="46"/>
      <c r="C1556" s="46"/>
      <c r="D1556" s="46"/>
      <c r="E1556" s="46"/>
      <c r="F1556" s="46"/>
    </row>
    <row r="1557" spans="1:6" s="73" customFormat="1" ht="15" customHeight="1" x14ac:dyDescent="0.25">
      <c r="A1557" s="1256"/>
      <c r="B1557" s="46"/>
      <c r="C1557" s="46"/>
      <c r="D1557" s="46"/>
      <c r="E1557" s="46"/>
      <c r="F1557" s="46"/>
    </row>
    <row r="1558" spans="1:6" s="73" customFormat="1" ht="15" customHeight="1" x14ac:dyDescent="0.25">
      <c r="A1558" s="1256"/>
      <c r="B1558" s="46"/>
      <c r="C1558" s="46"/>
      <c r="D1558" s="46"/>
      <c r="E1558" s="46"/>
      <c r="F1558" s="46"/>
    </row>
    <row r="1559" spans="1:6" s="73" customFormat="1" ht="15" customHeight="1" x14ac:dyDescent="0.25">
      <c r="A1559" s="1256"/>
      <c r="B1559" s="46"/>
      <c r="C1559" s="46"/>
      <c r="D1559" s="46"/>
      <c r="E1559" s="46"/>
      <c r="F1559" s="46"/>
    </row>
    <row r="1560" spans="1:6" s="73" customFormat="1" ht="15" customHeight="1" x14ac:dyDescent="0.25">
      <c r="A1560" s="1256"/>
      <c r="B1560" s="46"/>
      <c r="C1560" s="46"/>
      <c r="D1560" s="46"/>
      <c r="E1560" s="46"/>
      <c r="F1560" s="46"/>
    </row>
    <row r="1561" spans="1:6" s="73" customFormat="1" ht="15" customHeight="1" x14ac:dyDescent="0.25">
      <c r="A1561" s="1256"/>
      <c r="B1561" s="46"/>
      <c r="C1561" s="46"/>
      <c r="D1561" s="46"/>
      <c r="E1561" s="46"/>
      <c r="F1561" s="46"/>
    </row>
    <row r="1562" spans="1:6" s="73" customFormat="1" ht="15" customHeight="1" x14ac:dyDescent="0.25">
      <c r="A1562" s="1256"/>
      <c r="B1562" s="46"/>
      <c r="C1562" s="46"/>
      <c r="D1562" s="46"/>
      <c r="E1562" s="46"/>
      <c r="F1562" s="46"/>
    </row>
    <row r="1563" spans="1:6" s="73" customFormat="1" ht="15" customHeight="1" x14ac:dyDescent="0.25">
      <c r="A1563" s="1256"/>
      <c r="B1563" s="46"/>
      <c r="C1563" s="46"/>
      <c r="D1563" s="46"/>
      <c r="E1563" s="46"/>
      <c r="F1563" s="46"/>
    </row>
    <row r="1564" spans="1:6" s="73" customFormat="1" ht="15" customHeight="1" x14ac:dyDescent="0.25">
      <c r="A1564" s="1256"/>
      <c r="B1564" s="46"/>
      <c r="C1564" s="46"/>
      <c r="D1564" s="46"/>
      <c r="E1564" s="46"/>
      <c r="F1564" s="46"/>
    </row>
    <row r="1565" spans="1:6" s="73" customFormat="1" ht="15" customHeight="1" x14ac:dyDescent="0.25">
      <c r="A1565" s="1256"/>
      <c r="B1565" s="46"/>
      <c r="C1565" s="46"/>
      <c r="D1565" s="46"/>
      <c r="E1565" s="46"/>
      <c r="F1565" s="46"/>
    </row>
    <row r="1566" spans="1:6" s="73" customFormat="1" ht="15" customHeight="1" x14ac:dyDescent="0.25">
      <c r="A1566" s="1256"/>
      <c r="B1566" s="46"/>
      <c r="C1566" s="46"/>
      <c r="D1566" s="46"/>
      <c r="E1566" s="46"/>
      <c r="F1566" s="46"/>
    </row>
    <row r="1567" spans="1:6" s="73" customFormat="1" ht="15" customHeight="1" x14ac:dyDescent="0.25">
      <c r="A1567" s="1256"/>
      <c r="B1567" s="46"/>
      <c r="C1567" s="46"/>
      <c r="D1567" s="46"/>
      <c r="E1567" s="46"/>
      <c r="F1567" s="46"/>
    </row>
    <row r="1568" spans="1:6" s="73" customFormat="1" ht="15" customHeight="1" x14ac:dyDescent="0.25">
      <c r="A1568" s="1256"/>
      <c r="B1568" s="46"/>
      <c r="C1568" s="46"/>
      <c r="D1568" s="46"/>
      <c r="E1568" s="46"/>
      <c r="F1568" s="46"/>
    </row>
    <row r="1569" spans="1:6" s="73" customFormat="1" ht="15" customHeight="1" x14ac:dyDescent="0.25">
      <c r="A1569" s="1256"/>
      <c r="B1569" s="46"/>
      <c r="C1569" s="46"/>
      <c r="D1569" s="46"/>
      <c r="E1569" s="46"/>
      <c r="F1569" s="46"/>
    </row>
    <row r="1570" spans="1:6" s="73" customFormat="1" ht="15" customHeight="1" x14ac:dyDescent="0.25">
      <c r="A1570" s="1256"/>
      <c r="B1570" s="46"/>
      <c r="C1570" s="46"/>
      <c r="D1570" s="46"/>
      <c r="E1570" s="46"/>
      <c r="F1570" s="46"/>
    </row>
    <row r="1571" spans="1:6" s="73" customFormat="1" ht="15" customHeight="1" x14ac:dyDescent="0.25">
      <c r="A1571" s="1256"/>
      <c r="B1571" s="46"/>
      <c r="C1571" s="46"/>
      <c r="D1571" s="46"/>
      <c r="E1571" s="46"/>
      <c r="F1571" s="46"/>
    </row>
    <row r="1572" spans="1:6" s="73" customFormat="1" ht="15" customHeight="1" x14ac:dyDescent="0.25">
      <c r="A1572" s="1256"/>
      <c r="B1572" s="46"/>
      <c r="C1572" s="46"/>
      <c r="D1572" s="46"/>
      <c r="E1572" s="46"/>
      <c r="F1572" s="46"/>
    </row>
    <row r="1573" spans="1:6" s="73" customFormat="1" ht="15" customHeight="1" x14ac:dyDescent="0.25">
      <c r="A1573" s="1256"/>
      <c r="B1573" s="46"/>
      <c r="C1573" s="46"/>
      <c r="D1573" s="46"/>
      <c r="E1573" s="46"/>
      <c r="F1573" s="46"/>
    </row>
    <row r="1574" spans="1:6" s="73" customFormat="1" ht="15" customHeight="1" x14ac:dyDescent="0.25">
      <c r="A1574" s="1256"/>
      <c r="B1574" s="46"/>
      <c r="C1574" s="46"/>
      <c r="D1574" s="46"/>
      <c r="E1574" s="46"/>
      <c r="F1574" s="46"/>
    </row>
    <row r="1575" spans="1:6" s="73" customFormat="1" ht="15" customHeight="1" x14ac:dyDescent="0.25">
      <c r="A1575" s="1256"/>
      <c r="B1575" s="46"/>
      <c r="C1575" s="46"/>
      <c r="D1575" s="46"/>
      <c r="E1575" s="46"/>
      <c r="F1575" s="46"/>
    </row>
    <row r="1576" spans="1:6" s="73" customFormat="1" ht="15" customHeight="1" x14ac:dyDescent="0.25">
      <c r="A1576" s="1256"/>
      <c r="B1576" s="46"/>
      <c r="C1576" s="46"/>
      <c r="D1576" s="46"/>
      <c r="E1576" s="46"/>
      <c r="F1576" s="46"/>
    </row>
    <row r="1577" spans="1:6" s="73" customFormat="1" ht="15" customHeight="1" x14ac:dyDescent="0.25">
      <c r="A1577" s="1256"/>
      <c r="B1577" s="46"/>
      <c r="C1577" s="46"/>
      <c r="D1577" s="46"/>
      <c r="E1577" s="46"/>
      <c r="F1577" s="46"/>
    </row>
    <row r="1578" spans="1:6" s="73" customFormat="1" ht="15" customHeight="1" x14ac:dyDescent="0.25">
      <c r="A1578" s="1256"/>
      <c r="B1578" s="46"/>
      <c r="C1578" s="46"/>
      <c r="D1578" s="46"/>
      <c r="E1578" s="46"/>
      <c r="F1578" s="46"/>
    </row>
    <row r="1579" spans="1:6" s="73" customFormat="1" ht="15" customHeight="1" x14ac:dyDescent="0.25">
      <c r="A1579" s="1256"/>
      <c r="B1579" s="46"/>
      <c r="C1579" s="46"/>
      <c r="D1579" s="46"/>
      <c r="E1579" s="46"/>
      <c r="F1579" s="46"/>
    </row>
    <row r="1580" spans="1:6" s="73" customFormat="1" ht="15" customHeight="1" x14ac:dyDescent="0.25">
      <c r="A1580" s="1256"/>
      <c r="B1580" s="46"/>
      <c r="C1580" s="46"/>
      <c r="D1580" s="46"/>
      <c r="E1580" s="46"/>
      <c r="F1580" s="46"/>
    </row>
    <row r="1581" spans="1:6" s="73" customFormat="1" ht="15" customHeight="1" x14ac:dyDescent="0.25">
      <c r="A1581" s="1256"/>
      <c r="B1581" s="46"/>
      <c r="C1581" s="46"/>
      <c r="D1581" s="46"/>
      <c r="E1581" s="46"/>
      <c r="F1581" s="46"/>
    </row>
    <row r="1582" spans="1:6" s="73" customFormat="1" ht="15" customHeight="1" x14ac:dyDescent="0.25">
      <c r="A1582" s="1256"/>
      <c r="B1582" s="46"/>
      <c r="C1582" s="46"/>
      <c r="D1582" s="46"/>
      <c r="E1582" s="46"/>
      <c r="F1582" s="46"/>
    </row>
    <row r="1583" spans="1:6" s="73" customFormat="1" ht="15" customHeight="1" x14ac:dyDescent="0.25">
      <c r="A1583" s="1256"/>
      <c r="B1583" s="46"/>
      <c r="C1583" s="46"/>
      <c r="D1583" s="46"/>
      <c r="E1583" s="46"/>
      <c r="F1583" s="46"/>
    </row>
    <row r="1584" spans="1:6" s="73" customFormat="1" ht="15" customHeight="1" x14ac:dyDescent="0.25">
      <c r="A1584" s="1256"/>
      <c r="B1584" s="46"/>
      <c r="C1584" s="46"/>
      <c r="D1584" s="46"/>
      <c r="E1584" s="46"/>
      <c r="F1584" s="46"/>
    </row>
    <row r="1585" spans="1:6" s="73" customFormat="1" ht="15" customHeight="1" x14ac:dyDescent="0.25">
      <c r="A1585" s="1256"/>
      <c r="B1585" s="46"/>
      <c r="C1585" s="46"/>
      <c r="D1585" s="46"/>
      <c r="E1585" s="46"/>
      <c r="F1585" s="46"/>
    </row>
    <row r="1586" spans="1:6" s="73" customFormat="1" ht="15" customHeight="1" x14ac:dyDescent="0.25">
      <c r="A1586" s="1256"/>
      <c r="B1586" s="46"/>
      <c r="C1586" s="46"/>
      <c r="D1586" s="46"/>
      <c r="E1586" s="46"/>
      <c r="F1586" s="46"/>
    </row>
    <row r="1587" spans="1:6" s="73" customFormat="1" ht="15" customHeight="1" x14ac:dyDescent="0.25">
      <c r="A1587" s="1256"/>
      <c r="B1587" s="46"/>
      <c r="C1587" s="46"/>
      <c r="D1587" s="46"/>
      <c r="E1587" s="46"/>
      <c r="F1587" s="46"/>
    </row>
    <row r="1588" spans="1:6" s="73" customFormat="1" ht="15" customHeight="1" x14ac:dyDescent="0.25">
      <c r="A1588" s="1256"/>
      <c r="B1588" s="46"/>
      <c r="C1588" s="46"/>
      <c r="D1588" s="46"/>
      <c r="E1588" s="46"/>
      <c r="F1588" s="46"/>
    </row>
    <row r="1589" spans="1:6" s="73" customFormat="1" ht="15" customHeight="1" x14ac:dyDescent="0.25">
      <c r="A1589" s="1256"/>
      <c r="B1589" s="46"/>
      <c r="C1589" s="46"/>
      <c r="D1589" s="46"/>
      <c r="E1589" s="46"/>
      <c r="F1589" s="46"/>
    </row>
    <row r="1590" spans="1:6" s="73" customFormat="1" ht="15" customHeight="1" x14ac:dyDescent="0.25">
      <c r="A1590" s="1256"/>
      <c r="B1590" s="46"/>
      <c r="C1590" s="46"/>
      <c r="D1590" s="46"/>
      <c r="E1590" s="46"/>
      <c r="F1590" s="46"/>
    </row>
    <row r="1591" spans="1:6" s="73" customFormat="1" ht="15" customHeight="1" x14ac:dyDescent="0.25">
      <c r="A1591" s="1256"/>
      <c r="B1591" s="46"/>
      <c r="C1591" s="46"/>
      <c r="D1591" s="46"/>
      <c r="E1591" s="46"/>
      <c r="F1591" s="46"/>
    </row>
    <row r="1592" spans="1:6" s="73" customFormat="1" ht="15" customHeight="1" x14ac:dyDescent="0.25">
      <c r="A1592" s="1256"/>
      <c r="B1592" s="46"/>
      <c r="C1592" s="46"/>
      <c r="D1592" s="46"/>
      <c r="E1592" s="46"/>
      <c r="F1592" s="46"/>
    </row>
    <row r="1593" spans="1:6" s="73" customFormat="1" ht="15" customHeight="1" x14ac:dyDescent="0.25">
      <c r="A1593" s="1256"/>
      <c r="B1593" s="46"/>
      <c r="C1593" s="46"/>
      <c r="D1593" s="46"/>
      <c r="E1593" s="46"/>
      <c r="F1593" s="46"/>
    </row>
    <row r="1594" spans="1:6" s="73" customFormat="1" ht="15" customHeight="1" x14ac:dyDescent="0.25">
      <c r="A1594" s="1256"/>
      <c r="B1594" s="46"/>
      <c r="C1594" s="46"/>
      <c r="D1594" s="46"/>
      <c r="E1594" s="46"/>
      <c r="F1594" s="46"/>
    </row>
    <row r="1595" spans="1:6" s="73" customFormat="1" ht="15" customHeight="1" x14ac:dyDescent="0.25">
      <c r="A1595" s="1256"/>
      <c r="B1595" s="46"/>
      <c r="C1595" s="46"/>
      <c r="D1595" s="46"/>
      <c r="E1595" s="46"/>
      <c r="F1595" s="46"/>
    </row>
    <row r="1596" spans="1:6" s="73" customFormat="1" ht="15" customHeight="1" x14ac:dyDescent="0.25">
      <c r="A1596" s="1256"/>
      <c r="B1596" s="46"/>
      <c r="C1596" s="46"/>
      <c r="D1596" s="46"/>
      <c r="E1596" s="46"/>
      <c r="F1596" s="46"/>
    </row>
    <row r="1597" spans="1:6" s="73" customFormat="1" ht="15" customHeight="1" x14ac:dyDescent="0.25">
      <c r="A1597" s="1256"/>
      <c r="B1597" s="46"/>
      <c r="C1597" s="46"/>
      <c r="D1597" s="46"/>
      <c r="E1597" s="46"/>
      <c r="F1597" s="46"/>
    </row>
    <row r="1598" spans="1:6" s="73" customFormat="1" ht="15" customHeight="1" x14ac:dyDescent="0.25">
      <c r="A1598" s="1256"/>
      <c r="B1598" s="46"/>
      <c r="C1598" s="46"/>
      <c r="D1598" s="46"/>
      <c r="E1598" s="46"/>
      <c r="F1598" s="46"/>
    </row>
    <row r="1599" spans="1:6" s="73" customFormat="1" ht="15" customHeight="1" x14ac:dyDescent="0.25">
      <c r="A1599" s="1256"/>
      <c r="B1599" s="46"/>
      <c r="C1599" s="46"/>
      <c r="D1599" s="46"/>
      <c r="E1599" s="46"/>
      <c r="F1599" s="46"/>
    </row>
    <row r="1600" spans="1:6" s="73" customFormat="1" ht="15" customHeight="1" x14ac:dyDescent="0.25">
      <c r="A1600" s="1256"/>
      <c r="B1600" s="46"/>
      <c r="C1600" s="46"/>
      <c r="D1600" s="46"/>
      <c r="E1600" s="46"/>
      <c r="F1600" s="46"/>
    </row>
    <row r="1601" spans="1:6" s="73" customFormat="1" ht="15" customHeight="1" x14ac:dyDescent="0.25">
      <c r="A1601" s="1256"/>
      <c r="B1601" s="46"/>
      <c r="C1601" s="46"/>
      <c r="D1601" s="46"/>
      <c r="E1601" s="46"/>
      <c r="F1601" s="46"/>
    </row>
    <row r="1602" spans="1:6" s="73" customFormat="1" ht="15" customHeight="1" x14ac:dyDescent="0.25">
      <c r="A1602" s="1256"/>
      <c r="B1602" s="46"/>
      <c r="C1602" s="46"/>
      <c r="D1602" s="46"/>
      <c r="E1602" s="46"/>
      <c r="F1602" s="46"/>
    </row>
    <row r="1603" spans="1:6" s="73" customFormat="1" ht="15" customHeight="1" x14ac:dyDescent="0.25">
      <c r="A1603" s="1256"/>
      <c r="B1603" s="46"/>
      <c r="C1603" s="46"/>
      <c r="D1603" s="46"/>
      <c r="E1603" s="46"/>
      <c r="F1603" s="46"/>
    </row>
    <row r="1604" spans="1:6" s="73" customFormat="1" ht="15" customHeight="1" x14ac:dyDescent="0.25">
      <c r="A1604" s="1256"/>
      <c r="B1604" s="46"/>
      <c r="C1604" s="46"/>
      <c r="D1604" s="46"/>
      <c r="E1604" s="46"/>
      <c r="F1604" s="46"/>
    </row>
    <row r="1605" spans="1:6" s="73" customFormat="1" ht="15" customHeight="1" x14ac:dyDescent="0.25">
      <c r="A1605" s="1256"/>
      <c r="B1605" s="46"/>
      <c r="C1605" s="46"/>
      <c r="D1605" s="46"/>
      <c r="E1605" s="46"/>
      <c r="F1605" s="46"/>
    </row>
    <row r="1606" spans="1:6" s="73" customFormat="1" ht="15" customHeight="1" x14ac:dyDescent="0.25">
      <c r="A1606" s="1256"/>
      <c r="B1606" s="46"/>
      <c r="C1606" s="46"/>
      <c r="D1606" s="46"/>
      <c r="E1606" s="46"/>
      <c r="F1606" s="46"/>
    </row>
    <row r="1607" spans="1:6" s="73" customFormat="1" ht="15" customHeight="1" x14ac:dyDescent="0.25">
      <c r="A1607" s="1256"/>
      <c r="B1607" s="46"/>
      <c r="C1607" s="46"/>
      <c r="D1607" s="46"/>
      <c r="E1607" s="46"/>
      <c r="F1607" s="46"/>
    </row>
    <row r="1608" spans="1:6" s="73" customFormat="1" ht="15" customHeight="1" x14ac:dyDescent="0.25">
      <c r="A1608" s="1256"/>
      <c r="B1608" s="46"/>
      <c r="C1608" s="46"/>
      <c r="D1608" s="46"/>
      <c r="E1608" s="46"/>
      <c r="F1608" s="46"/>
    </row>
    <row r="1609" spans="1:6" s="73" customFormat="1" ht="15" customHeight="1" x14ac:dyDescent="0.25">
      <c r="A1609" s="1256"/>
      <c r="B1609" s="46"/>
      <c r="C1609" s="46"/>
      <c r="D1609" s="46"/>
      <c r="E1609" s="46"/>
      <c r="F1609" s="46"/>
    </row>
    <row r="1610" spans="1:6" s="73" customFormat="1" ht="15" customHeight="1" x14ac:dyDescent="0.25">
      <c r="A1610" s="1256"/>
      <c r="B1610" s="46"/>
      <c r="C1610" s="46"/>
      <c r="D1610" s="46"/>
      <c r="E1610" s="46"/>
      <c r="F1610" s="46"/>
    </row>
    <row r="1611" spans="1:6" s="73" customFormat="1" ht="15" customHeight="1" x14ac:dyDescent="0.25">
      <c r="A1611" s="1256"/>
      <c r="B1611" s="46"/>
      <c r="C1611" s="46"/>
      <c r="D1611" s="46"/>
      <c r="E1611" s="46"/>
      <c r="F1611" s="46"/>
    </row>
    <row r="1612" spans="1:6" s="73" customFormat="1" ht="15" customHeight="1" x14ac:dyDescent="0.25">
      <c r="A1612" s="1256"/>
      <c r="B1612" s="46"/>
      <c r="C1612" s="46"/>
      <c r="D1612" s="46"/>
      <c r="E1612" s="46"/>
      <c r="F1612" s="46"/>
    </row>
    <row r="1613" spans="1:6" s="73" customFormat="1" ht="15" customHeight="1" x14ac:dyDescent="0.25">
      <c r="A1613" s="1256"/>
      <c r="B1613" s="46"/>
      <c r="C1613" s="46"/>
      <c r="D1613" s="46"/>
      <c r="E1613" s="46"/>
      <c r="F1613" s="46"/>
    </row>
    <row r="1614" spans="1:6" s="73" customFormat="1" ht="15" customHeight="1" x14ac:dyDescent="0.25">
      <c r="A1614" s="1256"/>
      <c r="B1614" s="46"/>
      <c r="C1614" s="46"/>
      <c r="D1614" s="46"/>
      <c r="E1614" s="46"/>
      <c r="F1614" s="46"/>
    </row>
    <row r="1615" spans="1:6" s="73" customFormat="1" ht="15" customHeight="1" x14ac:dyDescent="0.25">
      <c r="A1615" s="1256"/>
      <c r="B1615" s="46"/>
      <c r="C1615" s="46"/>
      <c r="D1615" s="46"/>
      <c r="E1615" s="46"/>
      <c r="F1615" s="46"/>
    </row>
    <row r="1616" spans="1:6" s="73" customFormat="1" ht="15" customHeight="1" x14ac:dyDescent="0.25">
      <c r="A1616" s="1256"/>
      <c r="B1616" s="46"/>
      <c r="C1616" s="46"/>
      <c r="D1616" s="46"/>
      <c r="E1616" s="46"/>
      <c r="F1616" s="46"/>
    </row>
    <row r="1617" spans="1:6" s="73" customFormat="1" ht="15" customHeight="1" x14ac:dyDescent="0.25">
      <c r="A1617" s="1256"/>
      <c r="B1617" s="46"/>
      <c r="C1617" s="46"/>
      <c r="D1617" s="46"/>
      <c r="E1617" s="46"/>
      <c r="F1617" s="46"/>
    </row>
    <row r="1618" spans="1:6" s="73" customFormat="1" ht="15" customHeight="1" x14ac:dyDescent="0.25">
      <c r="A1618" s="1256"/>
      <c r="B1618" s="46"/>
      <c r="C1618" s="46"/>
      <c r="D1618" s="46"/>
      <c r="E1618" s="46"/>
      <c r="F1618" s="46"/>
    </row>
    <row r="1619" spans="1:6" s="73" customFormat="1" ht="15" customHeight="1" x14ac:dyDescent="0.25">
      <c r="A1619" s="1256"/>
      <c r="B1619" s="46"/>
      <c r="C1619" s="46"/>
      <c r="D1619" s="46"/>
      <c r="E1619" s="46"/>
      <c r="F1619" s="46"/>
    </row>
    <row r="1620" spans="1:6" s="73" customFormat="1" ht="15" customHeight="1" x14ac:dyDescent="0.25">
      <c r="A1620" s="1256"/>
      <c r="B1620" s="46"/>
      <c r="C1620" s="46"/>
      <c r="D1620" s="46"/>
      <c r="E1620" s="46"/>
      <c r="F1620" s="46"/>
    </row>
    <row r="1621" spans="1:6" s="73" customFormat="1" ht="15" customHeight="1" x14ac:dyDescent="0.25">
      <c r="A1621" s="1256"/>
      <c r="B1621" s="46"/>
      <c r="C1621" s="46"/>
      <c r="D1621" s="46"/>
      <c r="E1621" s="46"/>
      <c r="F1621" s="46"/>
    </row>
    <row r="1622" spans="1:6" s="73" customFormat="1" ht="15" customHeight="1" x14ac:dyDescent="0.25">
      <c r="A1622" s="1256"/>
      <c r="B1622" s="46"/>
      <c r="C1622" s="46"/>
      <c r="D1622" s="46"/>
      <c r="E1622" s="46"/>
      <c r="F1622" s="46"/>
    </row>
    <row r="1623" spans="1:6" s="73" customFormat="1" ht="15" customHeight="1" x14ac:dyDescent="0.25">
      <c r="A1623" s="1256"/>
      <c r="B1623" s="46"/>
      <c r="C1623" s="46"/>
      <c r="D1623" s="46"/>
      <c r="E1623" s="46"/>
      <c r="F1623" s="46"/>
    </row>
    <row r="1624" spans="1:6" s="73" customFormat="1" ht="15" customHeight="1" x14ac:dyDescent="0.25">
      <c r="A1624" s="1256"/>
      <c r="B1624" s="46"/>
      <c r="C1624" s="46"/>
      <c r="D1624" s="46"/>
      <c r="E1624" s="46"/>
      <c r="F1624" s="46"/>
    </row>
    <row r="1625" spans="1:6" s="73" customFormat="1" ht="15" customHeight="1" x14ac:dyDescent="0.25">
      <c r="A1625" s="1256"/>
      <c r="B1625" s="46"/>
      <c r="C1625" s="46"/>
      <c r="D1625" s="46"/>
      <c r="E1625" s="46"/>
      <c r="F1625" s="46"/>
    </row>
    <row r="1626" spans="1:6" s="73" customFormat="1" ht="15" customHeight="1" x14ac:dyDescent="0.25">
      <c r="A1626" s="1256"/>
      <c r="B1626" s="46"/>
      <c r="C1626" s="46"/>
      <c r="D1626" s="46"/>
      <c r="E1626" s="46"/>
      <c r="F1626" s="46"/>
    </row>
    <row r="1627" spans="1:6" s="73" customFormat="1" ht="15" customHeight="1" x14ac:dyDescent="0.25">
      <c r="A1627" s="1256"/>
      <c r="B1627" s="46"/>
      <c r="C1627" s="46"/>
      <c r="D1627" s="46"/>
      <c r="E1627" s="46"/>
      <c r="F1627" s="46"/>
    </row>
    <row r="1628" spans="1:6" s="73" customFormat="1" ht="15" customHeight="1" x14ac:dyDescent="0.25">
      <c r="A1628" s="1256"/>
      <c r="B1628" s="46"/>
      <c r="C1628" s="46"/>
      <c r="D1628" s="46"/>
      <c r="E1628" s="46"/>
      <c r="F1628" s="46"/>
    </row>
    <row r="1629" spans="1:6" s="73" customFormat="1" ht="15" customHeight="1" x14ac:dyDescent="0.25">
      <c r="A1629" s="1256"/>
      <c r="B1629" s="46"/>
      <c r="C1629" s="46"/>
      <c r="D1629" s="46"/>
      <c r="E1629" s="46"/>
      <c r="F1629" s="46"/>
    </row>
    <row r="1630" spans="1:6" s="73" customFormat="1" ht="15" customHeight="1" x14ac:dyDescent="0.25">
      <c r="A1630" s="1256"/>
      <c r="B1630" s="46"/>
      <c r="C1630" s="46"/>
      <c r="D1630" s="46"/>
      <c r="E1630" s="46"/>
      <c r="F1630" s="46"/>
    </row>
    <row r="1631" spans="1:6" s="73" customFormat="1" ht="15" customHeight="1" x14ac:dyDescent="0.25">
      <c r="A1631" s="1256"/>
      <c r="B1631" s="46"/>
      <c r="C1631" s="46"/>
      <c r="D1631" s="46"/>
      <c r="E1631" s="46"/>
      <c r="F1631" s="46"/>
    </row>
    <row r="1632" spans="1:6" s="73" customFormat="1" ht="15" customHeight="1" x14ac:dyDescent="0.25">
      <c r="A1632" s="1256"/>
      <c r="B1632" s="46"/>
      <c r="C1632" s="46"/>
      <c r="D1632" s="46"/>
      <c r="E1632" s="46"/>
      <c r="F1632" s="46"/>
    </row>
    <row r="1633" spans="1:6" s="73" customFormat="1" ht="15" customHeight="1" x14ac:dyDescent="0.25">
      <c r="A1633" s="1256"/>
      <c r="B1633" s="46"/>
      <c r="C1633" s="46"/>
      <c r="D1633" s="46"/>
      <c r="E1633" s="46"/>
      <c r="F1633" s="46"/>
    </row>
    <row r="1634" spans="1:6" s="73" customFormat="1" ht="15" customHeight="1" x14ac:dyDescent="0.25">
      <c r="A1634" s="1256"/>
      <c r="B1634" s="46"/>
      <c r="C1634" s="46"/>
      <c r="D1634" s="46"/>
      <c r="E1634" s="46"/>
      <c r="F1634" s="46"/>
    </row>
    <row r="1635" spans="1:6" s="73" customFormat="1" ht="15" customHeight="1" x14ac:dyDescent="0.25">
      <c r="A1635" s="1256"/>
      <c r="B1635" s="46"/>
      <c r="C1635" s="46"/>
      <c r="D1635" s="46"/>
      <c r="E1635" s="46"/>
      <c r="F1635" s="46"/>
    </row>
    <row r="1636" spans="1:6" s="73" customFormat="1" ht="15" customHeight="1" x14ac:dyDescent="0.25">
      <c r="A1636" s="1256"/>
      <c r="B1636" s="46"/>
      <c r="C1636" s="46"/>
      <c r="D1636" s="46"/>
      <c r="E1636" s="46"/>
      <c r="F1636" s="46"/>
    </row>
    <row r="1637" spans="1:6" s="73" customFormat="1" ht="15" customHeight="1" x14ac:dyDescent="0.25">
      <c r="A1637" s="1256"/>
      <c r="B1637" s="46"/>
      <c r="C1637" s="46"/>
      <c r="D1637" s="46"/>
      <c r="E1637" s="46"/>
      <c r="F1637" s="46"/>
    </row>
    <row r="1638" spans="1:6" s="73" customFormat="1" ht="15" customHeight="1" x14ac:dyDescent="0.25">
      <c r="A1638" s="1256"/>
      <c r="B1638" s="46"/>
      <c r="C1638" s="46"/>
      <c r="D1638" s="46"/>
      <c r="E1638" s="46"/>
      <c r="F1638" s="46"/>
    </row>
    <row r="1639" spans="1:6" s="73" customFormat="1" ht="15" customHeight="1" x14ac:dyDescent="0.25">
      <c r="A1639" s="1256"/>
      <c r="B1639" s="46"/>
      <c r="C1639" s="46"/>
      <c r="D1639" s="46"/>
      <c r="E1639" s="46"/>
      <c r="F1639" s="46"/>
    </row>
    <row r="1640" spans="1:6" s="73" customFormat="1" ht="15" customHeight="1" x14ac:dyDescent="0.25">
      <c r="A1640" s="1256"/>
      <c r="B1640" s="46"/>
      <c r="C1640" s="46"/>
      <c r="D1640" s="46"/>
      <c r="E1640" s="46"/>
      <c r="F1640" s="46"/>
    </row>
    <row r="1641" spans="1:6" s="73" customFormat="1" ht="15" customHeight="1" x14ac:dyDescent="0.25">
      <c r="A1641" s="1256"/>
      <c r="B1641" s="46"/>
      <c r="C1641" s="46"/>
      <c r="D1641" s="46"/>
      <c r="E1641" s="46"/>
      <c r="F1641" s="46"/>
    </row>
    <row r="1642" spans="1:6" s="73" customFormat="1" ht="15" customHeight="1" x14ac:dyDescent="0.25">
      <c r="A1642" s="1256"/>
      <c r="B1642" s="46"/>
      <c r="C1642" s="46"/>
      <c r="D1642" s="46"/>
      <c r="E1642" s="46"/>
      <c r="F1642" s="46"/>
    </row>
    <row r="1643" spans="1:6" s="73" customFormat="1" ht="15" customHeight="1" x14ac:dyDescent="0.25">
      <c r="A1643" s="1256"/>
      <c r="B1643" s="46"/>
      <c r="C1643" s="46"/>
      <c r="D1643" s="46"/>
      <c r="E1643" s="46"/>
      <c r="F1643" s="46"/>
    </row>
    <row r="1644" spans="1:6" s="73" customFormat="1" ht="15" customHeight="1" x14ac:dyDescent="0.25">
      <c r="A1644" s="1256"/>
      <c r="B1644" s="46"/>
      <c r="C1644" s="46"/>
      <c r="D1644" s="46"/>
      <c r="E1644" s="46"/>
      <c r="F1644" s="46"/>
    </row>
    <row r="1645" spans="1:6" s="73" customFormat="1" ht="15" customHeight="1" x14ac:dyDescent="0.25">
      <c r="A1645" s="1256"/>
      <c r="B1645" s="46"/>
      <c r="C1645" s="46"/>
      <c r="D1645" s="46"/>
      <c r="E1645" s="46"/>
      <c r="F1645" s="46"/>
    </row>
    <row r="1646" spans="1:6" s="73" customFormat="1" ht="15" customHeight="1" x14ac:dyDescent="0.25">
      <c r="A1646" s="1256"/>
      <c r="B1646" s="46"/>
      <c r="C1646" s="46"/>
      <c r="D1646" s="46"/>
      <c r="E1646" s="46"/>
      <c r="F1646" s="46"/>
    </row>
    <row r="1647" spans="1:6" s="73" customFormat="1" ht="15" customHeight="1" x14ac:dyDescent="0.25">
      <c r="A1647" s="1256"/>
      <c r="B1647" s="46"/>
      <c r="C1647" s="46"/>
      <c r="D1647" s="46"/>
      <c r="E1647" s="46"/>
      <c r="F1647" s="46"/>
    </row>
    <row r="1648" spans="1:6" s="73" customFormat="1" ht="15" customHeight="1" x14ac:dyDescent="0.25">
      <c r="A1648" s="1256"/>
      <c r="B1648" s="46"/>
      <c r="C1648" s="46"/>
      <c r="D1648" s="46"/>
      <c r="E1648" s="46"/>
      <c r="F1648" s="46"/>
    </row>
    <row r="1649" spans="1:6" s="73" customFormat="1" ht="15" customHeight="1" x14ac:dyDescent="0.25">
      <c r="A1649" s="1256"/>
      <c r="B1649" s="46"/>
      <c r="C1649" s="46"/>
      <c r="D1649" s="46"/>
      <c r="E1649" s="46"/>
      <c r="F1649" s="46"/>
    </row>
    <row r="1650" spans="1:6" s="73" customFormat="1" ht="15" customHeight="1" x14ac:dyDescent="0.25">
      <c r="A1650" s="1256"/>
      <c r="B1650" s="46"/>
      <c r="C1650" s="46"/>
      <c r="D1650" s="46"/>
      <c r="E1650" s="46"/>
      <c r="F1650" s="46"/>
    </row>
    <row r="1651" spans="1:6" s="73" customFormat="1" ht="15" customHeight="1" x14ac:dyDescent="0.25">
      <c r="A1651" s="1256"/>
      <c r="B1651" s="46"/>
      <c r="C1651" s="46"/>
      <c r="D1651" s="46"/>
      <c r="E1651" s="46"/>
      <c r="F1651" s="46"/>
    </row>
    <row r="1652" spans="1:6" s="73" customFormat="1" ht="15" customHeight="1" x14ac:dyDescent="0.25">
      <c r="A1652" s="1256"/>
      <c r="B1652" s="46"/>
      <c r="C1652" s="46"/>
      <c r="D1652" s="46"/>
      <c r="E1652" s="46"/>
      <c r="F1652" s="46"/>
    </row>
    <row r="1653" spans="1:6" s="73" customFormat="1" ht="15" customHeight="1" x14ac:dyDescent="0.25">
      <c r="A1653" s="1256"/>
      <c r="B1653" s="46"/>
      <c r="C1653" s="46"/>
      <c r="D1653" s="46"/>
      <c r="E1653" s="46"/>
      <c r="F1653" s="46"/>
    </row>
    <row r="1654" spans="1:6" s="73" customFormat="1" ht="15" customHeight="1" x14ac:dyDescent="0.25">
      <c r="A1654" s="1256"/>
      <c r="B1654" s="46"/>
      <c r="C1654" s="46"/>
      <c r="D1654" s="46"/>
      <c r="E1654" s="46"/>
      <c r="F1654" s="46"/>
    </row>
    <row r="1655" spans="1:6" s="73" customFormat="1" ht="15" customHeight="1" x14ac:dyDescent="0.25">
      <c r="A1655" s="1256"/>
      <c r="B1655" s="46"/>
      <c r="C1655" s="46"/>
      <c r="D1655" s="46"/>
      <c r="E1655" s="46"/>
      <c r="F1655" s="46"/>
    </row>
    <row r="1656" spans="1:6" s="73" customFormat="1" ht="15" customHeight="1" x14ac:dyDescent="0.25">
      <c r="A1656" s="1256"/>
      <c r="B1656" s="46"/>
      <c r="C1656" s="46"/>
      <c r="D1656" s="46"/>
      <c r="E1656" s="46"/>
      <c r="F1656" s="46"/>
    </row>
    <row r="1657" spans="1:6" s="73" customFormat="1" ht="15" customHeight="1" x14ac:dyDescent="0.25">
      <c r="A1657" s="1256"/>
      <c r="B1657" s="46"/>
      <c r="C1657" s="46"/>
      <c r="D1657" s="46"/>
      <c r="E1657" s="46"/>
      <c r="F1657" s="46"/>
    </row>
    <row r="1658" spans="1:6" s="73" customFormat="1" ht="15" customHeight="1" x14ac:dyDescent="0.25">
      <c r="A1658" s="1256"/>
      <c r="B1658" s="46"/>
      <c r="C1658" s="46"/>
      <c r="D1658" s="46"/>
      <c r="E1658" s="46"/>
      <c r="F1658" s="46"/>
    </row>
    <row r="1659" spans="1:6" s="73" customFormat="1" ht="15" customHeight="1" x14ac:dyDescent="0.25">
      <c r="A1659" s="1256"/>
      <c r="B1659" s="46"/>
      <c r="C1659" s="46"/>
      <c r="D1659" s="46"/>
      <c r="E1659" s="46"/>
      <c r="F1659" s="46"/>
    </row>
    <row r="1660" spans="1:6" s="73" customFormat="1" ht="15" customHeight="1" x14ac:dyDescent="0.25">
      <c r="A1660" s="1256"/>
      <c r="B1660" s="46"/>
      <c r="C1660" s="46"/>
      <c r="D1660" s="46"/>
      <c r="E1660" s="46"/>
      <c r="F1660" s="46"/>
    </row>
    <row r="1661" spans="1:6" s="73" customFormat="1" ht="15" customHeight="1" x14ac:dyDescent="0.25">
      <c r="A1661" s="1256"/>
      <c r="B1661" s="46"/>
      <c r="C1661" s="46"/>
      <c r="D1661" s="46"/>
      <c r="E1661" s="46"/>
      <c r="F1661" s="46"/>
    </row>
    <row r="1662" spans="1:6" s="73" customFormat="1" ht="15" customHeight="1" x14ac:dyDescent="0.25">
      <c r="A1662" s="1256"/>
      <c r="B1662" s="46"/>
      <c r="C1662" s="46"/>
      <c r="D1662" s="46"/>
      <c r="E1662" s="46"/>
      <c r="F1662" s="46"/>
    </row>
    <row r="1663" spans="1:6" s="73" customFormat="1" ht="15" customHeight="1" x14ac:dyDescent="0.25">
      <c r="A1663" s="1256"/>
      <c r="B1663" s="46"/>
      <c r="C1663" s="46"/>
      <c r="D1663" s="46"/>
      <c r="E1663" s="46"/>
      <c r="F1663" s="46"/>
    </row>
    <row r="1664" spans="1:6" s="73" customFormat="1" ht="15" customHeight="1" x14ac:dyDescent="0.25">
      <c r="A1664" s="1256"/>
      <c r="B1664" s="46"/>
      <c r="C1664" s="46"/>
      <c r="D1664" s="46"/>
      <c r="E1664" s="46"/>
      <c r="F1664" s="46"/>
    </row>
    <row r="1665" spans="1:6" s="73" customFormat="1" ht="15" customHeight="1" x14ac:dyDescent="0.25">
      <c r="A1665" s="1256"/>
      <c r="B1665" s="46"/>
      <c r="C1665" s="46"/>
      <c r="D1665" s="46"/>
      <c r="E1665" s="46"/>
      <c r="F1665" s="46"/>
    </row>
    <row r="1666" spans="1:6" s="73" customFormat="1" ht="15" customHeight="1" x14ac:dyDescent="0.25">
      <c r="A1666" s="1256"/>
      <c r="B1666" s="46"/>
      <c r="C1666" s="46"/>
      <c r="D1666" s="46"/>
      <c r="E1666" s="46"/>
      <c r="F1666" s="46"/>
    </row>
    <row r="1667" spans="1:6" s="73" customFormat="1" ht="15" customHeight="1" x14ac:dyDescent="0.25">
      <c r="A1667" s="1256"/>
      <c r="B1667" s="46"/>
      <c r="C1667" s="46"/>
      <c r="D1667" s="46"/>
      <c r="E1667" s="46"/>
      <c r="F1667" s="46"/>
    </row>
    <row r="1668" spans="1:6" s="73" customFormat="1" ht="15" customHeight="1" x14ac:dyDescent="0.25">
      <c r="A1668" s="1256"/>
      <c r="B1668" s="46"/>
      <c r="C1668" s="46"/>
      <c r="D1668" s="46"/>
      <c r="E1668" s="46"/>
      <c r="F1668" s="46"/>
    </row>
    <row r="1669" spans="1:6" s="73" customFormat="1" ht="15" customHeight="1" x14ac:dyDescent="0.25">
      <c r="A1669" s="1256"/>
      <c r="B1669" s="46"/>
      <c r="C1669" s="46"/>
      <c r="D1669" s="46"/>
      <c r="E1669" s="46"/>
      <c r="F1669" s="46"/>
    </row>
    <row r="1670" spans="1:6" s="73" customFormat="1" ht="15" customHeight="1" x14ac:dyDescent="0.25">
      <c r="A1670" s="1256"/>
      <c r="B1670" s="46"/>
      <c r="C1670" s="46"/>
      <c r="D1670" s="46"/>
      <c r="E1670" s="46"/>
      <c r="F1670" s="46"/>
    </row>
    <row r="1671" spans="1:6" s="73" customFormat="1" ht="15" customHeight="1" x14ac:dyDescent="0.25">
      <c r="A1671" s="1256"/>
      <c r="B1671" s="46"/>
      <c r="C1671" s="46"/>
      <c r="D1671" s="46"/>
      <c r="E1671" s="46"/>
      <c r="F1671" s="46"/>
    </row>
    <row r="1672" spans="1:6" s="73" customFormat="1" ht="15" customHeight="1" x14ac:dyDescent="0.25">
      <c r="A1672" s="1256"/>
      <c r="B1672" s="46"/>
      <c r="C1672" s="46"/>
      <c r="D1672" s="46"/>
      <c r="E1672" s="46"/>
      <c r="F1672" s="46"/>
    </row>
    <row r="1673" spans="1:6" s="73" customFormat="1" ht="15" customHeight="1" x14ac:dyDescent="0.25">
      <c r="A1673" s="1256"/>
      <c r="B1673" s="46"/>
      <c r="C1673" s="46"/>
      <c r="D1673" s="46"/>
      <c r="E1673" s="46"/>
      <c r="F1673" s="46"/>
    </row>
    <row r="1674" spans="1:6" s="73" customFormat="1" ht="15" customHeight="1" x14ac:dyDescent="0.25">
      <c r="A1674" s="1256"/>
      <c r="B1674" s="46"/>
      <c r="C1674" s="46"/>
      <c r="D1674" s="46"/>
      <c r="E1674" s="46"/>
      <c r="F1674" s="46"/>
    </row>
    <row r="1675" spans="1:6" s="73" customFormat="1" ht="15" customHeight="1" x14ac:dyDescent="0.25">
      <c r="A1675" s="1256"/>
      <c r="B1675" s="46"/>
      <c r="C1675" s="46"/>
      <c r="D1675" s="46"/>
      <c r="E1675" s="46"/>
      <c r="F1675" s="46"/>
    </row>
    <row r="1676" spans="1:6" s="73" customFormat="1" ht="15" customHeight="1" x14ac:dyDescent="0.25">
      <c r="A1676" s="1256"/>
      <c r="B1676" s="46"/>
      <c r="C1676" s="46"/>
      <c r="D1676" s="46"/>
      <c r="E1676" s="46"/>
      <c r="F1676" s="46"/>
    </row>
    <row r="1677" spans="1:6" s="73" customFormat="1" ht="15" customHeight="1" x14ac:dyDescent="0.25">
      <c r="A1677" s="1256"/>
      <c r="B1677" s="46"/>
      <c r="C1677" s="46"/>
      <c r="D1677" s="46"/>
      <c r="E1677" s="46"/>
      <c r="F1677" s="46"/>
    </row>
    <row r="1678" spans="1:6" s="73" customFormat="1" ht="15" customHeight="1" x14ac:dyDescent="0.25">
      <c r="A1678" s="1256"/>
      <c r="B1678" s="46"/>
      <c r="C1678" s="46"/>
      <c r="D1678" s="46"/>
      <c r="E1678" s="46"/>
      <c r="F1678" s="46"/>
    </row>
    <row r="1679" spans="1:6" s="73" customFormat="1" ht="15" customHeight="1" x14ac:dyDescent="0.25">
      <c r="A1679" s="1256"/>
      <c r="B1679" s="46"/>
      <c r="C1679" s="46"/>
      <c r="D1679" s="46"/>
      <c r="E1679" s="46"/>
      <c r="F1679" s="46"/>
    </row>
    <row r="1680" spans="1:6" s="73" customFormat="1" ht="15" customHeight="1" x14ac:dyDescent="0.25">
      <c r="A1680" s="1256"/>
      <c r="B1680" s="46"/>
      <c r="C1680" s="46"/>
      <c r="D1680" s="46"/>
      <c r="E1680" s="46"/>
      <c r="F1680" s="46"/>
    </row>
    <row r="1681" spans="1:6" s="73" customFormat="1" ht="15" customHeight="1" x14ac:dyDescent="0.25">
      <c r="A1681" s="1256"/>
      <c r="B1681" s="46"/>
      <c r="C1681" s="46"/>
      <c r="D1681" s="46"/>
      <c r="E1681" s="46"/>
      <c r="F1681" s="46"/>
    </row>
    <row r="1682" spans="1:6" s="73" customFormat="1" ht="15" customHeight="1" x14ac:dyDescent="0.25">
      <c r="A1682" s="1256"/>
      <c r="B1682" s="46"/>
      <c r="C1682" s="46"/>
      <c r="D1682" s="46"/>
      <c r="E1682" s="46"/>
      <c r="F1682" s="46"/>
    </row>
    <row r="1683" spans="1:6" s="73" customFormat="1" ht="15" customHeight="1" x14ac:dyDescent="0.25">
      <c r="A1683" s="1256"/>
      <c r="B1683" s="46"/>
      <c r="C1683" s="46"/>
      <c r="D1683" s="46"/>
      <c r="E1683" s="46"/>
      <c r="F1683" s="46"/>
    </row>
    <row r="1684" spans="1:6" s="73" customFormat="1" ht="15" customHeight="1" x14ac:dyDescent="0.25">
      <c r="A1684" s="1256"/>
      <c r="B1684" s="46"/>
      <c r="C1684" s="46"/>
      <c r="D1684" s="46"/>
      <c r="E1684" s="46"/>
      <c r="F1684" s="46"/>
    </row>
    <row r="1685" spans="1:6" s="73" customFormat="1" ht="15" customHeight="1" x14ac:dyDescent="0.25">
      <c r="A1685" s="1256"/>
      <c r="B1685" s="46"/>
      <c r="C1685" s="46"/>
      <c r="D1685" s="46"/>
      <c r="E1685" s="46"/>
      <c r="F1685" s="46"/>
    </row>
    <row r="1686" spans="1:6" s="73" customFormat="1" ht="15" customHeight="1" x14ac:dyDescent="0.25">
      <c r="A1686" s="1256"/>
      <c r="B1686" s="46"/>
      <c r="C1686" s="46"/>
      <c r="D1686" s="46"/>
      <c r="E1686" s="46"/>
      <c r="F1686" s="46"/>
    </row>
    <row r="1687" spans="1:6" s="73" customFormat="1" ht="15" customHeight="1" x14ac:dyDescent="0.25">
      <c r="A1687" s="1256"/>
      <c r="B1687" s="46"/>
      <c r="C1687" s="46"/>
      <c r="D1687" s="46"/>
      <c r="E1687" s="46"/>
      <c r="F1687" s="46"/>
    </row>
    <row r="1688" spans="1:6" s="73" customFormat="1" ht="15" customHeight="1" x14ac:dyDescent="0.25">
      <c r="A1688" s="1256"/>
      <c r="B1688" s="46"/>
      <c r="C1688" s="46"/>
      <c r="D1688" s="46"/>
      <c r="E1688" s="46"/>
      <c r="F1688" s="46"/>
    </row>
    <row r="1689" spans="1:6" s="73" customFormat="1" ht="15" customHeight="1" x14ac:dyDescent="0.25">
      <c r="A1689" s="1256"/>
      <c r="B1689" s="46"/>
      <c r="C1689" s="46"/>
      <c r="D1689" s="46"/>
      <c r="E1689" s="46"/>
      <c r="F1689" s="46"/>
    </row>
    <row r="1690" spans="1:6" s="73" customFormat="1" ht="15" customHeight="1" x14ac:dyDescent="0.25">
      <c r="A1690" s="1256"/>
      <c r="B1690" s="46"/>
      <c r="C1690" s="46"/>
      <c r="D1690" s="46"/>
      <c r="E1690" s="46"/>
      <c r="F1690" s="46"/>
    </row>
    <row r="1691" spans="1:6" s="73" customFormat="1" ht="15" customHeight="1" x14ac:dyDescent="0.25">
      <c r="A1691" s="1256"/>
      <c r="B1691" s="46"/>
      <c r="C1691" s="46"/>
      <c r="D1691" s="46"/>
      <c r="E1691" s="46"/>
      <c r="F1691" s="46"/>
    </row>
    <row r="1692" spans="1:6" s="73" customFormat="1" ht="15" customHeight="1" x14ac:dyDescent="0.25">
      <c r="A1692" s="1256"/>
      <c r="B1692" s="46"/>
      <c r="C1692" s="46"/>
      <c r="D1692" s="46"/>
      <c r="E1692" s="46"/>
      <c r="F1692" s="46"/>
    </row>
    <row r="1693" spans="1:6" s="73" customFormat="1" ht="15" customHeight="1" x14ac:dyDescent="0.25">
      <c r="A1693" s="1256"/>
      <c r="B1693" s="46"/>
      <c r="C1693" s="46"/>
      <c r="D1693" s="46"/>
      <c r="E1693" s="46"/>
      <c r="F1693" s="46"/>
    </row>
    <row r="1694" spans="1:6" s="73" customFormat="1" ht="15" customHeight="1" x14ac:dyDescent="0.25">
      <c r="A1694" s="1256"/>
      <c r="B1694" s="46"/>
      <c r="C1694" s="46"/>
      <c r="D1694" s="46"/>
      <c r="E1694" s="46"/>
      <c r="F1694" s="46"/>
    </row>
    <row r="1695" spans="1:6" s="73" customFormat="1" ht="15" customHeight="1" x14ac:dyDescent="0.25">
      <c r="A1695" s="1256"/>
      <c r="B1695" s="46"/>
      <c r="C1695" s="46"/>
      <c r="D1695" s="46"/>
      <c r="E1695" s="46"/>
      <c r="F1695" s="46"/>
    </row>
    <row r="1696" spans="1:6" s="73" customFormat="1" ht="15" customHeight="1" x14ac:dyDescent="0.25">
      <c r="A1696" s="1256"/>
      <c r="B1696" s="46"/>
      <c r="C1696" s="46"/>
      <c r="D1696" s="46"/>
      <c r="E1696" s="46"/>
      <c r="F1696" s="46"/>
    </row>
    <row r="1697" spans="1:6" s="73" customFormat="1" ht="15" customHeight="1" x14ac:dyDescent="0.25">
      <c r="A1697" s="1256"/>
      <c r="B1697" s="46"/>
      <c r="C1697" s="46"/>
      <c r="D1697" s="46"/>
      <c r="E1697" s="46"/>
      <c r="F1697" s="46"/>
    </row>
    <row r="1698" spans="1:6" s="73" customFormat="1" ht="15" customHeight="1" x14ac:dyDescent="0.25">
      <c r="A1698" s="1256"/>
      <c r="B1698" s="46"/>
      <c r="C1698" s="46"/>
      <c r="D1698" s="46"/>
      <c r="E1698" s="46"/>
      <c r="F1698" s="46"/>
    </row>
    <row r="1699" spans="1:6" s="73" customFormat="1" ht="15" customHeight="1" x14ac:dyDescent="0.25">
      <c r="A1699" s="1256"/>
      <c r="B1699" s="46"/>
      <c r="C1699" s="46"/>
      <c r="D1699" s="46"/>
      <c r="E1699" s="46"/>
      <c r="F1699" s="46"/>
    </row>
    <row r="1700" spans="1:6" s="73" customFormat="1" ht="15" customHeight="1" x14ac:dyDescent="0.25">
      <c r="A1700" s="1256"/>
      <c r="B1700" s="46"/>
      <c r="C1700" s="46"/>
      <c r="D1700" s="46"/>
      <c r="E1700" s="46"/>
      <c r="F1700" s="46"/>
    </row>
    <row r="1701" spans="1:6" s="73" customFormat="1" ht="15" customHeight="1" x14ac:dyDescent="0.25">
      <c r="A1701" s="1256"/>
      <c r="B1701" s="46"/>
      <c r="C1701" s="46"/>
      <c r="D1701" s="46"/>
      <c r="E1701" s="46"/>
      <c r="F1701" s="46"/>
    </row>
    <row r="1702" spans="1:6" s="73" customFormat="1" ht="15" customHeight="1" x14ac:dyDescent="0.25">
      <c r="A1702" s="1256"/>
      <c r="B1702" s="46"/>
      <c r="C1702" s="46"/>
      <c r="D1702" s="46"/>
      <c r="E1702" s="46"/>
      <c r="F1702" s="46"/>
    </row>
    <row r="1703" spans="1:6" s="73" customFormat="1" ht="15" customHeight="1" x14ac:dyDescent="0.25">
      <c r="A1703" s="1256"/>
      <c r="B1703" s="46"/>
      <c r="C1703" s="46"/>
      <c r="D1703" s="46"/>
      <c r="E1703" s="46"/>
      <c r="F1703" s="46"/>
    </row>
    <row r="1704" spans="1:6" s="73" customFormat="1" ht="15" customHeight="1" x14ac:dyDescent="0.25">
      <c r="A1704" s="1256"/>
      <c r="B1704" s="46"/>
      <c r="C1704" s="46"/>
      <c r="D1704" s="46"/>
      <c r="E1704" s="46"/>
      <c r="F1704" s="46"/>
    </row>
    <row r="1705" spans="1:6" s="73" customFormat="1" ht="15" customHeight="1" x14ac:dyDescent="0.25">
      <c r="A1705" s="1256"/>
      <c r="B1705" s="46"/>
      <c r="C1705" s="46"/>
      <c r="D1705" s="46"/>
      <c r="E1705" s="46"/>
      <c r="F1705" s="46"/>
    </row>
    <row r="1706" spans="1:6" s="73" customFormat="1" ht="15" customHeight="1" x14ac:dyDescent="0.25">
      <c r="A1706" s="1256"/>
      <c r="B1706" s="46"/>
      <c r="C1706" s="46"/>
      <c r="D1706" s="46"/>
      <c r="E1706" s="46"/>
      <c r="F1706" s="46"/>
    </row>
    <row r="1707" spans="1:6" s="73" customFormat="1" ht="15" customHeight="1" x14ac:dyDescent="0.25">
      <c r="A1707" s="1256"/>
      <c r="B1707" s="46"/>
      <c r="C1707" s="46"/>
      <c r="D1707" s="46"/>
      <c r="E1707" s="46"/>
      <c r="F1707" s="46"/>
    </row>
    <row r="1708" spans="1:6" s="73" customFormat="1" ht="15" customHeight="1" x14ac:dyDescent="0.25">
      <c r="A1708" s="1256"/>
      <c r="B1708" s="46"/>
      <c r="C1708" s="46"/>
      <c r="D1708" s="46"/>
      <c r="E1708" s="46"/>
      <c r="F1708" s="46"/>
    </row>
    <row r="1709" spans="1:6" s="73" customFormat="1" ht="15" customHeight="1" x14ac:dyDescent="0.25">
      <c r="A1709" s="1256"/>
      <c r="B1709" s="46"/>
      <c r="C1709" s="46"/>
      <c r="D1709" s="46"/>
      <c r="E1709" s="46"/>
      <c r="F1709" s="46"/>
    </row>
    <row r="1710" spans="1:6" s="73" customFormat="1" ht="15" customHeight="1" x14ac:dyDescent="0.25">
      <c r="A1710" s="1256"/>
      <c r="B1710" s="46"/>
      <c r="C1710" s="46"/>
      <c r="D1710" s="46"/>
      <c r="E1710" s="46"/>
      <c r="F1710" s="46"/>
    </row>
    <row r="1711" spans="1:6" s="73" customFormat="1" ht="15" customHeight="1" x14ac:dyDescent="0.25">
      <c r="A1711" s="1256"/>
      <c r="B1711" s="46"/>
      <c r="C1711" s="46"/>
      <c r="D1711" s="46"/>
      <c r="E1711" s="46"/>
      <c r="F1711" s="46"/>
    </row>
    <row r="1712" spans="1:6" s="73" customFormat="1" ht="15" customHeight="1" x14ac:dyDescent="0.25">
      <c r="A1712" s="1256"/>
      <c r="B1712" s="46"/>
      <c r="C1712" s="46"/>
      <c r="D1712" s="46"/>
      <c r="E1712" s="46"/>
      <c r="F1712" s="46"/>
    </row>
    <row r="1713" spans="1:6" s="73" customFormat="1" ht="15" customHeight="1" x14ac:dyDescent="0.25">
      <c r="A1713" s="1256"/>
      <c r="B1713" s="46"/>
      <c r="C1713" s="46"/>
      <c r="D1713" s="46"/>
      <c r="E1713" s="46"/>
      <c r="F1713" s="46"/>
    </row>
    <row r="1714" spans="1:6" s="73" customFormat="1" ht="15" customHeight="1" x14ac:dyDescent="0.25">
      <c r="A1714" s="1256"/>
      <c r="B1714" s="46"/>
      <c r="C1714" s="46"/>
      <c r="D1714" s="46"/>
      <c r="E1714" s="46"/>
      <c r="F1714" s="46"/>
    </row>
    <row r="1715" spans="1:6" s="73" customFormat="1" ht="15" customHeight="1" x14ac:dyDescent="0.25">
      <c r="A1715" s="1256"/>
      <c r="B1715" s="46"/>
      <c r="C1715" s="46"/>
      <c r="D1715" s="46"/>
      <c r="E1715" s="46"/>
      <c r="F1715" s="46"/>
    </row>
    <row r="1716" spans="1:6" s="73" customFormat="1" ht="15" customHeight="1" x14ac:dyDescent="0.25">
      <c r="A1716" s="1256"/>
      <c r="B1716" s="46"/>
      <c r="C1716" s="46"/>
      <c r="D1716" s="46"/>
      <c r="E1716" s="46"/>
      <c r="F1716" s="46"/>
    </row>
    <row r="1717" spans="1:6" s="73" customFormat="1" ht="15" customHeight="1" x14ac:dyDescent="0.25">
      <c r="A1717" s="1256"/>
      <c r="B1717" s="46"/>
      <c r="C1717" s="46"/>
      <c r="D1717" s="46"/>
      <c r="E1717" s="46"/>
      <c r="F1717" s="46"/>
    </row>
    <row r="1718" spans="1:6" s="73" customFormat="1" ht="15" customHeight="1" x14ac:dyDescent="0.25">
      <c r="A1718" s="1256"/>
      <c r="B1718" s="46"/>
      <c r="C1718" s="46"/>
      <c r="D1718" s="46"/>
      <c r="E1718" s="46"/>
      <c r="F1718" s="46"/>
    </row>
    <row r="1719" spans="1:6" s="73" customFormat="1" ht="15" customHeight="1" x14ac:dyDescent="0.25">
      <c r="A1719" s="1256"/>
      <c r="B1719" s="46"/>
      <c r="C1719" s="46"/>
      <c r="D1719" s="46"/>
      <c r="E1719" s="46"/>
      <c r="F1719" s="46"/>
    </row>
    <row r="1720" spans="1:6" s="73" customFormat="1" ht="15" customHeight="1" x14ac:dyDescent="0.25">
      <c r="A1720" s="1256"/>
      <c r="B1720" s="46"/>
      <c r="C1720" s="46"/>
      <c r="D1720" s="46"/>
      <c r="E1720" s="46"/>
      <c r="F1720" s="46"/>
    </row>
    <row r="1721" spans="1:6" s="73" customFormat="1" ht="15" customHeight="1" x14ac:dyDescent="0.25">
      <c r="A1721" s="1256"/>
      <c r="B1721" s="46"/>
      <c r="C1721" s="46"/>
      <c r="D1721" s="46"/>
      <c r="E1721" s="46"/>
      <c r="F1721" s="46"/>
    </row>
    <row r="1722" spans="1:6" s="73" customFormat="1" ht="15" customHeight="1" x14ac:dyDescent="0.25">
      <c r="A1722" s="1256"/>
      <c r="B1722" s="46"/>
      <c r="C1722" s="46"/>
      <c r="D1722" s="46"/>
      <c r="E1722" s="46"/>
      <c r="F1722" s="46"/>
    </row>
    <row r="1723" spans="1:6" s="73" customFormat="1" ht="15" customHeight="1" x14ac:dyDescent="0.25">
      <c r="A1723" s="1256"/>
      <c r="B1723" s="46"/>
      <c r="C1723" s="46"/>
      <c r="D1723" s="46"/>
      <c r="E1723" s="46"/>
      <c r="F1723" s="46"/>
    </row>
    <row r="1724" spans="1:6" s="73" customFormat="1" ht="15" customHeight="1" x14ac:dyDescent="0.25">
      <c r="A1724" s="1256"/>
      <c r="B1724" s="46"/>
      <c r="C1724" s="46"/>
      <c r="D1724" s="46"/>
      <c r="E1724" s="46"/>
      <c r="F1724" s="46"/>
    </row>
    <row r="1725" spans="1:6" s="73" customFormat="1" ht="15" customHeight="1" x14ac:dyDescent="0.25">
      <c r="A1725" s="1256"/>
      <c r="B1725" s="46"/>
      <c r="C1725" s="46"/>
      <c r="D1725" s="46"/>
      <c r="E1725" s="46"/>
      <c r="F1725" s="46"/>
    </row>
    <row r="1726" spans="1:6" s="73" customFormat="1" ht="15" customHeight="1" x14ac:dyDescent="0.25">
      <c r="A1726" s="1256"/>
      <c r="B1726" s="46"/>
      <c r="C1726" s="46"/>
      <c r="D1726" s="46"/>
      <c r="E1726" s="46"/>
      <c r="F1726" s="46"/>
    </row>
    <row r="1727" spans="1:6" s="73" customFormat="1" ht="15" customHeight="1" x14ac:dyDescent="0.25">
      <c r="A1727" s="1256"/>
      <c r="B1727" s="46"/>
      <c r="C1727" s="46"/>
      <c r="D1727" s="46"/>
      <c r="E1727" s="46"/>
      <c r="F1727" s="46"/>
    </row>
    <row r="1728" spans="1:6" s="73" customFormat="1" ht="15" customHeight="1" x14ac:dyDescent="0.25">
      <c r="A1728" s="1256"/>
      <c r="B1728" s="46"/>
      <c r="C1728" s="46"/>
      <c r="D1728" s="46"/>
      <c r="E1728" s="46"/>
      <c r="F1728" s="46"/>
    </row>
    <row r="1729" spans="1:6" s="73" customFormat="1" ht="15" customHeight="1" x14ac:dyDescent="0.25">
      <c r="A1729" s="1256"/>
      <c r="B1729" s="46"/>
      <c r="C1729" s="46"/>
      <c r="D1729" s="46"/>
      <c r="E1729" s="46"/>
      <c r="F1729" s="46"/>
    </row>
    <row r="1730" spans="1:6" s="73" customFormat="1" ht="15" customHeight="1" x14ac:dyDescent="0.25">
      <c r="A1730" s="1256"/>
      <c r="B1730" s="46"/>
      <c r="C1730" s="46"/>
      <c r="D1730" s="46"/>
      <c r="E1730" s="46"/>
      <c r="F1730" s="46"/>
    </row>
    <row r="1731" spans="1:6" s="73" customFormat="1" ht="15" customHeight="1" x14ac:dyDescent="0.25">
      <c r="A1731" s="1256"/>
      <c r="B1731" s="46"/>
      <c r="C1731" s="46"/>
      <c r="D1731" s="46"/>
      <c r="E1731" s="46"/>
      <c r="F1731" s="46"/>
    </row>
    <row r="1732" spans="1:6" s="73" customFormat="1" ht="15" customHeight="1" x14ac:dyDescent="0.25">
      <c r="A1732" s="1256"/>
      <c r="B1732" s="46"/>
      <c r="C1732" s="46"/>
      <c r="D1732" s="46"/>
      <c r="E1732" s="46"/>
      <c r="F1732" s="46"/>
    </row>
    <row r="1733" spans="1:6" s="73" customFormat="1" ht="15" customHeight="1" x14ac:dyDescent="0.25">
      <c r="A1733" s="1256"/>
      <c r="B1733" s="46"/>
      <c r="C1733" s="46"/>
      <c r="D1733" s="46"/>
      <c r="E1733" s="46"/>
      <c r="F1733" s="46"/>
    </row>
    <row r="1734" spans="1:6" s="73" customFormat="1" ht="15" customHeight="1" x14ac:dyDescent="0.25">
      <c r="A1734" s="1256"/>
      <c r="B1734" s="46"/>
      <c r="C1734" s="46"/>
      <c r="D1734" s="46"/>
      <c r="E1734" s="46"/>
      <c r="F1734" s="46"/>
    </row>
    <row r="1735" spans="1:6" s="73" customFormat="1" ht="15" customHeight="1" x14ac:dyDescent="0.25">
      <c r="A1735" s="1256"/>
      <c r="B1735" s="46"/>
      <c r="C1735" s="46"/>
      <c r="D1735" s="46"/>
      <c r="E1735" s="46"/>
      <c r="F1735" s="46"/>
    </row>
    <row r="1736" spans="1:6" s="73" customFormat="1" ht="15" customHeight="1" x14ac:dyDescent="0.25">
      <c r="A1736" s="1256"/>
      <c r="B1736" s="46"/>
      <c r="C1736" s="46"/>
      <c r="D1736" s="46"/>
      <c r="E1736" s="46"/>
      <c r="F1736" s="46"/>
    </row>
    <row r="1737" spans="1:6" s="73" customFormat="1" ht="15" customHeight="1" x14ac:dyDescent="0.25">
      <c r="A1737" s="1256"/>
      <c r="B1737" s="46"/>
      <c r="C1737" s="46"/>
      <c r="D1737" s="46"/>
      <c r="E1737" s="46"/>
      <c r="F1737" s="46"/>
    </row>
    <row r="1738" spans="1:6" s="73" customFormat="1" ht="15" customHeight="1" x14ac:dyDescent="0.25">
      <c r="A1738" s="1256"/>
      <c r="B1738" s="46"/>
      <c r="C1738" s="46"/>
      <c r="D1738" s="46"/>
      <c r="E1738" s="46"/>
      <c r="F1738" s="46"/>
    </row>
    <row r="1739" spans="1:6" s="73" customFormat="1" ht="15" customHeight="1" x14ac:dyDescent="0.25">
      <c r="A1739" s="1256"/>
      <c r="B1739" s="46"/>
      <c r="C1739" s="46"/>
      <c r="D1739" s="46"/>
      <c r="E1739" s="46"/>
      <c r="F1739" s="46"/>
    </row>
    <row r="1740" spans="1:6" s="73" customFormat="1" ht="15" customHeight="1" x14ac:dyDescent="0.25">
      <c r="A1740" s="1256"/>
      <c r="B1740" s="46"/>
      <c r="C1740" s="46"/>
      <c r="D1740" s="46"/>
      <c r="E1740" s="46"/>
      <c r="F1740" s="46"/>
    </row>
    <row r="1741" spans="1:6" s="73" customFormat="1" ht="15" customHeight="1" x14ac:dyDescent="0.25">
      <c r="A1741" s="1256"/>
      <c r="B1741" s="46"/>
      <c r="C1741" s="46"/>
      <c r="D1741" s="46"/>
      <c r="E1741" s="46"/>
      <c r="F1741" s="46"/>
    </row>
    <row r="1742" spans="1:6" s="73" customFormat="1" ht="15" customHeight="1" x14ac:dyDescent="0.25">
      <c r="A1742" s="1256"/>
      <c r="B1742" s="46"/>
      <c r="C1742" s="46"/>
      <c r="D1742" s="46"/>
      <c r="E1742" s="46"/>
      <c r="F1742" s="46"/>
    </row>
    <row r="1743" spans="1:6" s="73" customFormat="1" ht="15" customHeight="1" x14ac:dyDescent="0.25">
      <c r="A1743" s="1256"/>
      <c r="B1743" s="46"/>
      <c r="C1743" s="46"/>
      <c r="D1743" s="46"/>
      <c r="E1743" s="46"/>
      <c r="F1743" s="46"/>
    </row>
    <row r="1744" spans="1:6" s="73" customFormat="1" ht="15" customHeight="1" x14ac:dyDescent="0.25">
      <c r="A1744" s="1256"/>
      <c r="B1744" s="46"/>
      <c r="C1744" s="46"/>
      <c r="D1744" s="46"/>
      <c r="E1744" s="46"/>
      <c r="F1744" s="46"/>
    </row>
    <row r="1745" spans="1:6" s="73" customFormat="1" ht="15" customHeight="1" x14ac:dyDescent="0.25">
      <c r="A1745" s="1256"/>
      <c r="B1745" s="46"/>
      <c r="C1745" s="46"/>
      <c r="D1745" s="46"/>
      <c r="E1745" s="46"/>
      <c r="F1745" s="46"/>
    </row>
    <row r="1746" spans="1:6" s="73" customFormat="1" ht="15" customHeight="1" x14ac:dyDescent="0.25">
      <c r="A1746" s="1256"/>
      <c r="B1746" s="46"/>
      <c r="C1746" s="46"/>
      <c r="D1746" s="46"/>
      <c r="E1746" s="46"/>
      <c r="F1746" s="46"/>
    </row>
    <row r="1747" spans="1:6" s="73" customFormat="1" ht="15" customHeight="1" x14ac:dyDescent="0.25">
      <c r="A1747" s="1256"/>
      <c r="B1747" s="46"/>
      <c r="C1747" s="46"/>
      <c r="D1747" s="46"/>
      <c r="E1747" s="46"/>
      <c r="F1747" s="46"/>
    </row>
    <row r="1748" spans="1:6" s="73" customFormat="1" ht="15" customHeight="1" x14ac:dyDescent="0.25">
      <c r="A1748" s="1256"/>
      <c r="B1748" s="46"/>
      <c r="C1748" s="46"/>
      <c r="D1748" s="46"/>
      <c r="E1748" s="46"/>
      <c r="F1748" s="46"/>
    </row>
    <row r="1749" spans="1:6" s="73" customFormat="1" ht="15" customHeight="1" x14ac:dyDescent="0.25">
      <c r="A1749" s="1256"/>
      <c r="B1749" s="46"/>
      <c r="C1749" s="46"/>
      <c r="D1749" s="46"/>
      <c r="E1749" s="46"/>
      <c r="F1749" s="46"/>
    </row>
    <row r="1750" spans="1:6" s="73" customFormat="1" ht="15" customHeight="1" x14ac:dyDescent="0.25">
      <c r="A1750" s="1256"/>
      <c r="B1750" s="46"/>
      <c r="C1750" s="46"/>
      <c r="D1750" s="46"/>
      <c r="E1750" s="46"/>
      <c r="F1750" s="46"/>
    </row>
    <row r="1751" spans="1:6" s="73" customFormat="1" ht="15" customHeight="1" x14ac:dyDescent="0.25">
      <c r="A1751" s="1256"/>
      <c r="B1751" s="46"/>
      <c r="C1751" s="46"/>
      <c r="D1751" s="46"/>
      <c r="E1751" s="46"/>
      <c r="F1751" s="46"/>
    </row>
    <row r="1752" spans="1:6" s="73" customFormat="1" ht="15" customHeight="1" x14ac:dyDescent="0.25">
      <c r="A1752" s="1256"/>
      <c r="B1752" s="46"/>
      <c r="C1752" s="46"/>
      <c r="D1752" s="46"/>
      <c r="E1752" s="46"/>
      <c r="F1752" s="46"/>
    </row>
    <row r="1753" spans="1:6" s="73" customFormat="1" ht="15" customHeight="1" x14ac:dyDescent="0.25">
      <c r="A1753" s="1256"/>
      <c r="B1753" s="46"/>
      <c r="C1753" s="46"/>
      <c r="D1753" s="46"/>
      <c r="E1753" s="46"/>
      <c r="F1753" s="46"/>
    </row>
    <row r="1754" spans="1:6" s="73" customFormat="1" ht="15" customHeight="1" x14ac:dyDescent="0.25">
      <c r="A1754" s="1256"/>
      <c r="B1754" s="46"/>
      <c r="C1754" s="46"/>
      <c r="D1754" s="46"/>
      <c r="E1754" s="46"/>
      <c r="F1754" s="46"/>
    </row>
    <row r="1755" spans="1:6" s="73" customFormat="1" ht="15" customHeight="1" x14ac:dyDescent="0.25">
      <c r="A1755" s="1256"/>
      <c r="B1755" s="46"/>
      <c r="C1755" s="46"/>
      <c r="D1755" s="46"/>
      <c r="E1755" s="46"/>
      <c r="F1755" s="46"/>
    </row>
    <row r="1756" spans="1:6" s="73" customFormat="1" ht="15" customHeight="1" x14ac:dyDescent="0.25">
      <c r="A1756" s="1256"/>
      <c r="B1756" s="46"/>
      <c r="C1756" s="46"/>
      <c r="D1756" s="46"/>
      <c r="E1756" s="46"/>
      <c r="F1756" s="46"/>
    </row>
    <row r="1757" spans="1:6" s="73" customFormat="1" ht="15" customHeight="1" x14ac:dyDescent="0.25">
      <c r="A1757" s="1256"/>
      <c r="B1757" s="46"/>
      <c r="C1757" s="46"/>
      <c r="D1757" s="46"/>
      <c r="E1757" s="46"/>
      <c r="F1757" s="46"/>
    </row>
    <row r="1758" spans="1:6" s="73" customFormat="1" ht="15" customHeight="1" x14ac:dyDescent="0.25">
      <c r="A1758" s="1256"/>
      <c r="B1758" s="46"/>
      <c r="C1758" s="46"/>
      <c r="D1758" s="46"/>
      <c r="E1758" s="46"/>
      <c r="F1758" s="46"/>
    </row>
    <row r="1759" spans="1:6" s="73" customFormat="1" ht="15" customHeight="1" x14ac:dyDescent="0.25">
      <c r="A1759" s="1256"/>
      <c r="B1759" s="46"/>
      <c r="C1759" s="46"/>
      <c r="D1759" s="46"/>
      <c r="E1759" s="46"/>
      <c r="F1759" s="46"/>
    </row>
    <row r="1760" spans="1:6" s="73" customFormat="1" ht="15" customHeight="1" x14ac:dyDescent="0.25">
      <c r="A1760" s="1256"/>
      <c r="B1760" s="46"/>
      <c r="C1760" s="46"/>
      <c r="D1760" s="46"/>
      <c r="E1760" s="46"/>
      <c r="F1760" s="46"/>
    </row>
    <row r="1761" spans="1:6" s="73" customFormat="1" ht="15" customHeight="1" x14ac:dyDescent="0.25">
      <c r="A1761" s="1256"/>
      <c r="B1761" s="46"/>
      <c r="C1761" s="46"/>
      <c r="D1761" s="46"/>
      <c r="E1761" s="46"/>
      <c r="F1761" s="46"/>
    </row>
    <row r="1762" spans="1:6" s="73" customFormat="1" ht="15" customHeight="1" x14ac:dyDescent="0.25">
      <c r="A1762" s="1256"/>
      <c r="B1762" s="46"/>
      <c r="C1762" s="46"/>
      <c r="D1762" s="46"/>
      <c r="E1762" s="46"/>
      <c r="F1762" s="46"/>
    </row>
    <row r="1763" spans="1:6" s="73" customFormat="1" ht="15" customHeight="1" x14ac:dyDescent="0.25">
      <c r="A1763" s="1256"/>
      <c r="B1763" s="46"/>
      <c r="C1763" s="46"/>
      <c r="D1763" s="46"/>
      <c r="E1763" s="46"/>
      <c r="F1763" s="46"/>
    </row>
    <row r="1764" spans="1:6" s="73" customFormat="1" ht="15" customHeight="1" x14ac:dyDescent="0.25">
      <c r="A1764" s="1256"/>
      <c r="B1764" s="46"/>
      <c r="C1764" s="46"/>
      <c r="D1764" s="46"/>
      <c r="E1764" s="46"/>
      <c r="F1764" s="46"/>
    </row>
    <row r="1765" spans="1:6" s="73" customFormat="1" ht="15" customHeight="1" x14ac:dyDescent="0.25">
      <c r="A1765" s="1256"/>
      <c r="B1765" s="46"/>
      <c r="C1765" s="46"/>
      <c r="D1765" s="46"/>
      <c r="E1765" s="46"/>
      <c r="F1765" s="46"/>
    </row>
    <row r="1766" spans="1:6" s="73" customFormat="1" ht="15" customHeight="1" x14ac:dyDescent="0.25">
      <c r="A1766" s="1256"/>
      <c r="B1766" s="46"/>
      <c r="C1766" s="46"/>
      <c r="D1766" s="46"/>
      <c r="E1766" s="46"/>
      <c r="F1766" s="46"/>
    </row>
    <row r="1767" spans="1:6" s="73" customFormat="1" ht="15" customHeight="1" x14ac:dyDescent="0.25">
      <c r="A1767" s="1256"/>
      <c r="B1767" s="46"/>
      <c r="C1767" s="46"/>
      <c r="D1767" s="46"/>
      <c r="E1767" s="46"/>
      <c r="F1767" s="46"/>
    </row>
    <row r="1768" spans="1:6" s="73" customFormat="1" ht="15" customHeight="1" x14ac:dyDescent="0.25">
      <c r="A1768" s="1256"/>
      <c r="B1768" s="46"/>
      <c r="C1768" s="46"/>
      <c r="D1768" s="46"/>
      <c r="E1768" s="46"/>
      <c r="F1768" s="46"/>
    </row>
    <row r="1769" spans="1:6" s="73" customFormat="1" ht="15" customHeight="1" x14ac:dyDescent="0.25">
      <c r="A1769" s="1256"/>
      <c r="B1769" s="46"/>
      <c r="C1769" s="46"/>
      <c r="D1769" s="46"/>
      <c r="E1769" s="46"/>
      <c r="F1769" s="46"/>
    </row>
    <row r="1770" spans="1:6" s="73" customFormat="1" ht="15" customHeight="1" x14ac:dyDescent="0.25">
      <c r="A1770" s="1256"/>
      <c r="B1770" s="46"/>
      <c r="C1770" s="46"/>
      <c r="D1770" s="46"/>
      <c r="E1770" s="46"/>
      <c r="F1770" s="46"/>
    </row>
    <row r="1771" spans="1:6" s="73" customFormat="1" ht="15" customHeight="1" x14ac:dyDescent="0.25">
      <c r="A1771" s="1256"/>
      <c r="B1771" s="46"/>
      <c r="C1771" s="46"/>
      <c r="D1771" s="46"/>
      <c r="E1771" s="46"/>
      <c r="F1771" s="46"/>
    </row>
    <row r="1772" spans="1:6" s="73" customFormat="1" ht="15" customHeight="1" x14ac:dyDescent="0.25">
      <c r="A1772" s="1256"/>
      <c r="B1772" s="46"/>
      <c r="C1772" s="46"/>
      <c r="D1772" s="46"/>
      <c r="E1772" s="46"/>
      <c r="F1772" s="46"/>
    </row>
    <row r="1773" spans="1:6" s="73" customFormat="1" ht="15" customHeight="1" x14ac:dyDescent="0.25">
      <c r="A1773" s="1256"/>
      <c r="B1773" s="46"/>
      <c r="C1773" s="46"/>
      <c r="D1773" s="46"/>
      <c r="E1773" s="46"/>
      <c r="F1773" s="46"/>
    </row>
    <row r="1774" spans="1:6" s="73" customFormat="1" ht="15" customHeight="1" x14ac:dyDescent="0.25">
      <c r="A1774" s="1256"/>
      <c r="B1774" s="46"/>
      <c r="C1774" s="46"/>
      <c r="D1774" s="46"/>
      <c r="E1774" s="46"/>
      <c r="F1774" s="46"/>
    </row>
    <row r="1775" spans="1:6" s="73" customFormat="1" ht="15" customHeight="1" x14ac:dyDescent="0.25">
      <c r="A1775" s="1256"/>
      <c r="B1775" s="46"/>
      <c r="C1775" s="46"/>
      <c r="D1775" s="46"/>
      <c r="E1775" s="46"/>
      <c r="F1775" s="46"/>
    </row>
    <row r="1776" spans="1:6" s="73" customFormat="1" ht="15" customHeight="1" x14ac:dyDescent="0.25">
      <c r="A1776" s="1256"/>
      <c r="B1776" s="46"/>
      <c r="C1776" s="46"/>
      <c r="D1776" s="46"/>
      <c r="E1776" s="46"/>
      <c r="F1776" s="46"/>
    </row>
    <row r="1777" spans="1:6" s="73" customFormat="1" ht="15" customHeight="1" x14ac:dyDescent="0.25">
      <c r="A1777" s="1256"/>
      <c r="B1777" s="46"/>
      <c r="C1777" s="46"/>
      <c r="D1777" s="46"/>
      <c r="E1777" s="46"/>
      <c r="F1777" s="46"/>
    </row>
    <row r="1778" spans="1:6" s="73" customFormat="1" ht="15" customHeight="1" x14ac:dyDescent="0.25">
      <c r="A1778" s="1256"/>
      <c r="B1778" s="46"/>
      <c r="C1778" s="46"/>
      <c r="D1778" s="46"/>
      <c r="E1778" s="46"/>
      <c r="F1778" s="46"/>
    </row>
    <row r="1779" spans="1:6" s="73" customFormat="1" ht="15" customHeight="1" x14ac:dyDescent="0.25">
      <c r="A1779" s="1256"/>
      <c r="B1779" s="46"/>
      <c r="C1779" s="46"/>
      <c r="D1779" s="46"/>
      <c r="E1779" s="46"/>
      <c r="F1779" s="46"/>
    </row>
    <row r="1780" spans="1:6" s="73" customFormat="1" ht="15" customHeight="1" x14ac:dyDescent="0.25">
      <c r="A1780" s="1256"/>
      <c r="B1780" s="46"/>
      <c r="C1780" s="46"/>
      <c r="D1780" s="46"/>
      <c r="E1780" s="46"/>
      <c r="F1780" s="46"/>
    </row>
    <row r="1781" spans="1:6" s="73" customFormat="1" ht="15" customHeight="1" x14ac:dyDescent="0.25">
      <c r="A1781" s="1256"/>
      <c r="B1781" s="46"/>
      <c r="C1781" s="46"/>
      <c r="D1781" s="46"/>
      <c r="E1781" s="46"/>
      <c r="F1781" s="46"/>
    </row>
    <row r="1782" spans="1:6" s="73" customFormat="1" ht="15" customHeight="1" x14ac:dyDescent="0.25">
      <c r="A1782" s="1256"/>
      <c r="B1782" s="46"/>
      <c r="C1782" s="46"/>
      <c r="D1782" s="46"/>
      <c r="E1782" s="46"/>
      <c r="F1782" s="46"/>
    </row>
    <row r="1783" spans="1:6" s="73" customFormat="1" ht="15" customHeight="1" x14ac:dyDescent="0.25">
      <c r="A1783" s="1256"/>
      <c r="B1783" s="46"/>
      <c r="C1783" s="46"/>
      <c r="D1783" s="46"/>
      <c r="E1783" s="46"/>
      <c r="F1783" s="46"/>
    </row>
    <row r="1784" spans="1:6" s="73" customFormat="1" ht="15" customHeight="1" x14ac:dyDescent="0.25">
      <c r="A1784" s="1256"/>
      <c r="B1784" s="46"/>
      <c r="C1784" s="46"/>
      <c r="D1784" s="46"/>
      <c r="E1784" s="46"/>
      <c r="F1784" s="46"/>
    </row>
    <row r="1785" spans="1:6" s="73" customFormat="1" ht="15" customHeight="1" x14ac:dyDescent="0.25">
      <c r="A1785" s="1256"/>
      <c r="B1785" s="46"/>
      <c r="C1785" s="46"/>
      <c r="D1785" s="46"/>
      <c r="E1785" s="46"/>
      <c r="F1785" s="46"/>
    </row>
    <row r="1786" spans="1:6" s="73" customFormat="1" ht="15" customHeight="1" x14ac:dyDescent="0.25">
      <c r="A1786" s="1256"/>
      <c r="B1786" s="46"/>
      <c r="C1786" s="46"/>
      <c r="D1786" s="46"/>
      <c r="E1786" s="46"/>
      <c r="F1786" s="46"/>
    </row>
    <row r="1787" spans="1:6" s="73" customFormat="1" ht="15" customHeight="1" x14ac:dyDescent="0.25">
      <c r="A1787" s="1256"/>
      <c r="B1787" s="46"/>
      <c r="C1787" s="46"/>
      <c r="D1787" s="46"/>
      <c r="E1787" s="46"/>
      <c r="F1787" s="46"/>
    </row>
    <row r="1788" spans="1:6" s="73" customFormat="1" ht="15" customHeight="1" x14ac:dyDescent="0.25">
      <c r="A1788" s="1256"/>
      <c r="B1788" s="46"/>
      <c r="C1788" s="46"/>
      <c r="D1788" s="46"/>
      <c r="E1788" s="46"/>
      <c r="F1788" s="46"/>
    </row>
    <row r="1789" spans="1:6" s="73" customFormat="1" ht="15" customHeight="1" x14ac:dyDescent="0.25">
      <c r="A1789" s="1256"/>
      <c r="B1789" s="46"/>
      <c r="C1789" s="46"/>
      <c r="D1789" s="46"/>
      <c r="E1789" s="46"/>
      <c r="F1789" s="46"/>
    </row>
    <row r="1790" spans="1:6" s="73" customFormat="1" ht="15" customHeight="1" x14ac:dyDescent="0.25">
      <c r="A1790" s="1256"/>
      <c r="B1790" s="46"/>
      <c r="C1790" s="46"/>
      <c r="D1790" s="46"/>
      <c r="E1790" s="46"/>
      <c r="F1790" s="46"/>
    </row>
    <row r="1791" spans="1:6" s="73" customFormat="1" ht="15" customHeight="1" x14ac:dyDescent="0.25">
      <c r="A1791" s="1256"/>
      <c r="B1791" s="46"/>
      <c r="C1791" s="46"/>
      <c r="D1791" s="46"/>
      <c r="E1791" s="46"/>
      <c r="F1791" s="46"/>
    </row>
    <row r="1792" spans="1:6" s="73" customFormat="1" ht="15" customHeight="1" x14ac:dyDescent="0.25">
      <c r="A1792" s="1256"/>
      <c r="B1792" s="46"/>
      <c r="C1792" s="46"/>
      <c r="D1792" s="46"/>
      <c r="E1792" s="46"/>
      <c r="F1792" s="46"/>
    </row>
    <row r="1793" spans="1:6" s="73" customFormat="1" ht="15" customHeight="1" x14ac:dyDescent="0.25">
      <c r="A1793" s="1256"/>
      <c r="B1793" s="46"/>
      <c r="C1793" s="46"/>
      <c r="D1793" s="46"/>
      <c r="E1793" s="46"/>
      <c r="F1793" s="46"/>
    </row>
    <row r="1794" spans="1:6" s="73" customFormat="1" ht="15" customHeight="1" x14ac:dyDescent="0.25">
      <c r="A1794" s="1256"/>
      <c r="B1794" s="46"/>
      <c r="C1794" s="46"/>
      <c r="D1794" s="46"/>
      <c r="E1794" s="46"/>
      <c r="F1794" s="46"/>
    </row>
    <row r="1795" spans="1:6" s="73" customFormat="1" ht="15" customHeight="1" x14ac:dyDescent="0.25">
      <c r="A1795" s="1256"/>
      <c r="B1795" s="46"/>
      <c r="C1795" s="46"/>
      <c r="D1795" s="46"/>
      <c r="E1795" s="46"/>
      <c r="F1795" s="46"/>
    </row>
    <row r="1796" spans="1:6" s="73" customFormat="1" ht="15" customHeight="1" x14ac:dyDescent="0.25">
      <c r="A1796" s="1256"/>
      <c r="B1796" s="46"/>
      <c r="C1796" s="46"/>
      <c r="D1796" s="46"/>
      <c r="E1796" s="46"/>
      <c r="F1796" s="46"/>
    </row>
    <row r="1797" spans="1:6" s="73" customFormat="1" ht="15" customHeight="1" x14ac:dyDescent="0.25">
      <c r="A1797" s="1256"/>
      <c r="B1797" s="46"/>
      <c r="C1797" s="46"/>
      <c r="D1797" s="46"/>
      <c r="E1797" s="46"/>
      <c r="F1797" s="46"/>
    </row>
    <row r="1798" spans="1:6" s="73" customFormat="1" ht="15" customHeight="1" x14ac:dyDescent="0.25">
      <c r="A1798" s="1256"/>
      <c r="B1798" s="46"/>
      <c r="C1798" s="46"/>
      <c r="D1798" s="46"/>
      <c r="E1798" s="46"/>
      <c r="F1798" s="46"/>
    </row>
    <row r="1799" spans="1:6" s="73" customFormat="1" ht="15" customHeight="1" x14ac:dyDescent="0.25">
      <c r="A1799" s="1256"/>
      <c r="B1799" s="46"/>
      <c r="C1799" s="46"/>
      <c r="D1799" s="46"/>
      <c r="E1799" s="46"/>
      <c r="F1799" s="46"/>
    </row>
    <row r="1800" spans="1:6" s="73" customFormat="1" ht="15" customHeight="1" x14ac:dyDescent="0.25">
      <c r="A1800" s="1256"/>
      <c r="B1800" s="46"/>
      <c r="C1800" s="46"/>
      <c r="D1800" s="46"/>
      <c r="E1800" s="46"/>
      <c r="F1800" s="46"/>
    </row>
    <row r="1801" spans="1:6" s="73" customFormat="1" ht="15" customHeight="1" x14ac:dyDescent="0.25">
      <c r="A1801" s="1256"/>
      <c r="B1801" s="46"/>
      <c r="C1801" s="46"/>
      <c r="D1801" s="46"/>
      <c r="E1801" s="46"/>
      <c r="F1801" s="46"/>
    </row>
    <row r="1802" spans="1:6" s="73" customFormat="1" ht="15" customHeight="1" x14ac:dyDescent="0.25">
      <c r="A1802" s="1256"/>
      <c r="B1802" s="46"/>
      <c r="C1802" s="46"/>
      <c r="D1802" s="46"/>
      <c r="E1802" s="46"/>
      <c r="F1802" s="46"/>
    </row>
    <row r="1803" spans="1:6" s="73" customFormat="1" ht="15" customHeight="1" x14ac:dyDescent="0.25">
      <c r="A1803" s="1256"/>
      <c r="B1803" s="46"/>
      <c r="C1803" s="46"/>
      <c r="D1803" s="46"/>
      <c r="E1803" s="46"/>
      <c r="F1803" s="46"/>
    </row>
    <row r="1804" spans="1:6" s="73" customFormat="1" ht="15" customHeight="1" x14ac:dyDescent="0.25">
      <c r="A1804" s="1256"/>
      <c r="B1804" s="46"/>
      <c r="C1804" s="46"/>
      <c r="D1804" s="46"/>
      <c r="E1804" s="46"/>
      <c r="F1804" s="46"/>
    </row>
    <row r="1805" spans="1:6" s="73" customFormat="1" ht="15" customHeight="1" x14ac:dyDescent="0.25">
      <c r="A1805" s="1256"/>
      <c r="B1805" s="46"/>
      <c r="C1805" s="46"/>
      <c r="D1805" s="46"/>
      <c r="E1805" s="46"/>
      <c r="F1805" s="46"/>
    </row>
    <row r="1806" spans="1:6" s="73" customFormat="1" ht="15" customHeight="1" x14ac:dyDescent="0.25">
      <c r="A1806" s="1256"/>
      <c r="B1806" s="46"/>
      <c r="C1806" s="46"/>
      <c r="D1806" s="46"/>
      <c r="E1806" s="46"/>
      <c r="F1806" s="46"/>
    </row>
    <row r="1807" spans="1:6" s="73" customFormat="1" ht="15" customHeight="1" x14ac:dyDescent="0.25">
      <c r="A1807" s="1256"/>
      <c r="B1807" s="46"/>
      <c r="C1807" s="46"/>
      <c r="D1807" s="46"/>
      <c r="E1807" s="46"/>
      <c r="F1807" s="46"/>
    </row>
    <row r="1808" spans="1:6" s="73" customFormat="1" ht="15" customHeight="1" x14ac:dyDescent="0.25">
      <c r="A1808" s="1256"/>
      <c r="B1808" s="46"/>
      <c r="C1808" s="46"/>
      <c r="D1808" s="46"/>
      <c r="E1808" s="46"/>
      <c r="F1808" s="46"/>
    </row>
    <row r="1809" spans="1:6" s="73" customFormat="1" ht="15" customHeight="1" x14ac:dyDescent="0.25">
      <c r="A1809" s="1256"/>
      <c r="B1809" s="46"/>
      <c r="C1809" s="46"/>
      <c r="D1809" s="46"/>
      <c r="E1809" s="46"/>
      <c r="F1809" s="46"/>
    </row>
    <row r="1810" spans="1:6" s="73" customFormat="1" ht="15" customHeight="1" x14ac:dyDescent="0.25">
      <c r="A1810" s="1256"/>
      <c r="B1810" s="46"/>
      <c r="C1810" s="46"/>
      <c r="D1810" s="46"/>
      <c r="E1810" s="46"/>
      <c r="F1810" s="46"/>
    </row>
    <row r="1811" spans="1:6" s="73" customFormat="1" ht="15" customHeight="1" x14ac:dyDescent="0.25">
      <c r="A1811" s="1256"/>
      <c r="B1811" s="46"/>
      <c r="C1811" s="46"/>
      <c r="D1811" s="46"/>
      <c r="E1811" s="46"/>
      <c r="F1811" s="46"/>
    </row>
    <row r="1812" spans="1:6" s="73" customFormat="1" ht="15" customHeight="1" x14ac:dyDescent="0.25">
      <c r="A1812" s="1256"/>
      <c r="B1812" s="46"/>
      <c r="C1812" s="46"/>
      <c r="D1812" s="46"/>
      <c r="E1812" s="46"/>
      <c r="F1812" s="46"/>
    </row>
    <row r="1813" spans="1:6" s="73" customFormat="1" ht="15" customHeight="1" x14ac:dyDescent="0.25">
      <c r="A1813" s="1256"/>
      <c r="B1813" s="46"/>
      <c r="C1813" s="46"/>
      <c r="D1813" s="46"/>
      <c r="E1813" s="46"/>
      <c r="F1813" s="46"/>
    </row>
    <row r="1814" spans="1:6" s="73" customFormat="1" ht="15" customHeight="1" x14ac:dyDescent="0.25">
      <c r="A1814" s="1256"/>
      <c r="B1814" s="46"/>
      <c r="C1814" s="46"/>
      <c r="D1814" s="46"/>
      <c r="E1814" s="46"/>
      <c r="F1814" s="46"/>
    </row>
    <row r="1815" spans="1:6" s="73" customFormat="1" ht="15" customHeight="1" x14ac:dyDescent="0.25">
      <c r="A1815" s="1256"/>
      <c r="B1815" s="46"/>
      <c r="C1815" s="46"/>
      <c r="D1815" s="46"/>
      <c r="E1815" s="46"/>
      <c r="F1815" s="46"/>
    </row>
    <row r="1816" spans="1:6" s="73" customFormat="1" ht="15" customHeight="1" x14ac:dyDescent="0.25">
      <c r="A1816" s="1256"/>
      <c r="B1816" s="46"/>
      <c r="C1816" s="46"/>
      <c r="D1816" s="46"/>
      <c r="E1816" s="46"/>
      <c r="F1816" s="46"/>
    </row>
    <row r="1817" spans="1:6" s="73" customFormat="1" ht="15" customHeight="1" x14ac:dyDescent="0.25">
      <c r="A1817" s="1256"/>
      <c r="B1817" s="46"/>
      <c r="C1817" s="46"/>
      <c r="D1817" s="46"/>
      <c r="E1817" s="46"/>
      <c r="F1817" s="46"/>
    </row>
    <row r="1818" spans="1:6" s="73" customFormat="1" ht="15" customHeight="1" x14ac:dyDescent="0.25">
      <c r="A1818" s="1256"/>
      <c r="B1818" s="46"/>
      <c r="C1818" s="46"/>
      <c r="D1818" s="46"/>
      <c r="E1818" s="46"/>
      <c r="F1818" s="46"/>
    </row>
    <row r="1819" spans="1:6" s="73" customFormat="1" ht="15" customHeight="1" x14ac:dyDescent="0.25">
      <c r="A1819" s="1256"/>
      <c r="B1819" s="46"/>
      <c r="C1819" s="46"/>
      <c r="D1819" s="46"/>
      <c r="E1819" s="46"/>
      <c r="F1819" s="46"/>
    </row>
    <row r="1820" spans="1:6" s="73" customFormat="1" ht="15" customHeight="1" x14ac:dyDescent="0.25">
      <c r="A1820" s="1256"/>
      <c r="B1820" s="46"/>
      <c r="C1820" s="46"/>
      <c r="D1820" s="46"/>
      <c r="E1820" s="46"/>
      <c r="F1820" s="46"/>
    </row>
    <row r="1821" spans="1:6" s="73" customFormat="1" ht="15" customHeight="1" x14ac:dyDescent="0.25">
      <c r="A1821" s="1256"/>
      <c r="B1821" s="46"/>
      <c r="C1821" s="46"/>
      <c r="D1821" s="46"/>
      <c r="E1821" s="46"/>
      <c r="F1821" s="46"/>
    </row>
    <row r="1822" spans="1:6" s="73" customFormat="1" ht="15" customHeight="1" x14ac:dyDescent="0.25">
      <c r="A1822" s="1256"/>
      <c r="B1822" s="46"/>
      <c r="C1822" s="46"/>
      <c r="D1822" s="46"/>
      <c r="E1822" s="46"/>
      <c r="F1822" s="46"/>
    </row>
    <row r="1823" spans="1:6" s="73" customFormat="1" ht="15" customHeight="1" x14ac:dyDescent="0.25">
      <c r="A1823" s="1256"/>
      <c r="B1823" s="46"/>
      <c r="C1823" s="46"/>
      <c r="D1823" s="46"/>
      <c r="E1823" s="46"/>
      <c r="F1823" s="46"/>
    </row>
    <row r="1824" spans="1:6" s="73" customFormat="1" ht="15" customHeight="1" x14ac:dyDescent="0.25">
      <c r="A1824" s="1256"/>
      <c r="B1824" s="46"/>
      <c r="C1824" s="46"/>
      <c r="D1824" s="46"/>
      <c r="E1824" s="46"/>
      <c r="F1824" s="46"/>
    </row>
    <row r="1825" spans="1:6" s="73" customFormat="1" ht="15" customHeight="1" x14ac:dyDescent="0.25">
      <c r="A1825" s="1256"/>
      <c r="B1825" s="46"/>
      <c r="C1825" s="46"/>
      <c r="D1825" s="46"/>
      <c r="E1825" s="46"/>
      <c r="F1825" s="46"/>
    </row>
    <row r="1826" spans="1:6" s="73" customFormat="1" ht="15" customHeight="1" x14ac:dyDescent="0.25">
      <c r="A1826" s="1256"/>
      <c r="B1826" s="46"/>
      <c r="C1826" s="46"/>
      <c r="D1826" s="46"/>
      <c r="E1826" s="46"/>
      <c r="F1826" s="46"/>
    </row>
    <row r="1827" spans="1:6" s="73" customFormat="1" ht="15" customHeight="1" x14ac:dyDescent="0.25">
      <c r="A1827" s="1256"/>
      <c r="B1827" s="46"/>
      <c r="C1827" s="46"/>
      <c r="D1827" s="46"/>
      <c r="E1827" s="46"/>
      <c r="F1827" s="46"/>
    </row>
    <row r="1828" spans="1:6" s="73" customFormat="1" ht="15" customHeight="1" x14ac:dyDescent="0.25">
      <c r="A1828" s="1256"/>
      <c r="B1828" s="46"/>
      <c r="C1828" s="46"/>
      <c r="D1828" s="46"/>
      <c r="E1828" s="46"/>
      <c r="F1828" s="46"/>
    </row>
    <row r="1829" spans="1:6" s="73" customFormat="1" ht="15" customHeight="1" x14ac:dyDescent="0.25">
      <c r="A1829" s="1256"/>
      <c r="B1829" s="46"/>
      <c r="C1829" s="46"/>
      <c r="D1829" s="46"/>
      <c r="E1829" s="46"/>
      <c r="F1829" s="46"/>
    </row>
    <row r="1830" spans="1:6" s="73" customFormat="1" ht="15" customHeight="1" x14ac:dyDescent="0.25">
      <c r="A1830" s="1256"/>
      <c r="B1830" s="46"/>
      <c r="C1830" s="46"/>
      <c r="D1830" s="46"/>
      <c r="E1830" s="46"/>
      <c r="F1830" s="46"/>
    </row>
    <row r="1831" spans="1:6" s="73" customFormat="1" ht="15" customHeight="1" x14ac:dyDescent="0.25">
      <c r="A1831" s="1256"/>
      <c r="B1831" s="46"/>
      <c r="C1831" s="46"/>
      <c r="D1831" s="46"/>
      <c r="E1831" s="46"/>
      <c r="F1831" s="46"/>
    </row>
    <row r="1832" spans="1:6" s="73" customFormat="1" ht="15" customHeight="1" x14ac:dyDescent="0.25">
      <c r="A1832" s="1256"/>
      <c r="B1832" s="46"/>
      <c r="C1832" s="46"/>
      <c r="D1832" s="46"/>
      <c r="E1832" s="46"/>
      <c r="F1832" s="46"/>
    </row>
    <row r="1833" spans="1:6" s="73" customFormat="1" ht="15" customHeight="1" x14ac:dyDescent="0.25">
      <c r="A1833" s="1256"/>
      <c r="B1833" s="46"/>
      <c r="C1833" s="46"/>
      <c r="D1833" s="46"/>
      <c r="E1833" s="46"/>
      <c r="F1833" s="46"/>
    </row>
    <row r="1834" spans="1:6" s="73" customFormat="1" ht="15" customHeight="1" x14ac:dyDescent="0.25">
      <c r="A1834" s="1256"/>
      <c r="B1834" s="46"/>
      <c r="C1834" s="46"/>
      <c r="D1834" s="46"/>
      <c r="E1834" s="46"/>
      <c r="F1834" s="46"/>
    </row>
    <row r="1835" spans="1:6" s="73" customFormat="1" ht="15" customHeight="1" x14ac:dyDescent="0.25">
      <c r="A1835" s="1256"/>
      <c r="B1835" s="46"/>
      <c r="C1835" s="46"/>
      <c r="D1835" s="46"/>
      <c r="E1835" s="46"/>
      <c r="F1835" s="46"/>
    </row>
    <row r="1836" spans="1:6" s="73" customFormat="1" ht="15" customHeight="1" x14ac:dyDescent="0.25">
      <c r="A1836" s="1256"/>
      <c r="B1836" s="46"/>
      <c r="C1836" s="46"/>
      <c r="D1836" s="46"/>
      <c r="E1836" s="46"/>
      <c r="F1836" s="46"/>
    </row>
    <row r="1837" spans="1:6" s="73" customFormat="1" ht="15" customHeight="1" x14ac:dyDescent="0.25">
      <c r="A1837" s="1256"/>
      <c r="B1837" s="46"/>
      <c r="C1837" s="46"/>
      <c r="D1837" s="46"/>
      <c r="E1837" s="46"/>
      <c r="F1837" s="46"/>
    </row>
    <row r="1838" spans="1:6" s="73" customFormat="1" ht="15" customHeight="1" x14ac:dyDescent="0.25">
      <c r="A1838" s="1256"/>
      <c r="B1838" s="46"/>
      <c r="C1838" s="46"/>
      <c r="D1838" s="46"/>
      <c r="E1838" s="46"/>
      <c r="F1838" s="46"/>
    </row>
    <row r="1839" spans="1:6" s="73" customFormat="1" ht="15" customHeight="1" x14ac:dyDescent="0.25">
      <c r="A1839" s="1256"/>
      <c r="B1839" s="46"/>
      <c r="C1839" s="46"/>
      <c r="D1839" s="46"/>
      <c r="E1839" s="46"/>
      <c r="F1839" s="46"/>
    </row>
    <row r="1840" spans="1:6" s="73" customFormat="1" ht="15" customHeight="1" x14ac:dyDescent="0.25">
      <c r="A1840" s="1256"/>
      <c r="B1840" s="46"/>
      <c r="C1840" s="46"/>
      <c r="D1840" s="46"/>
      <c r="E1840" s="46"/>
      <c r="F1840" s="46"/>
    </row>
    <row r="1841" spans="1:6" s="73" customFormat="1" ht="15" customHeight="1" x14ac:dyDescent="0.25">
      <c r="A1841" s="1256"/>
      <c r="B1841" s="46"/>
      <c r="C1841" s="46"/>
      <c r="D1841" s="46"/>
      <c r="E1841" s="46"/>
      <c r="F1841" s="46"/>
    </row>
    <row r="1842" spans="1:6" s="73" customFormat="1" ht="15" customHeight="1" x14ac:dyDescent="0.25">
      <c r="A1842" s="1256"/>
      <c r="B1842" s="46"/>
      <c r="C1842" s="46"/>
      <c r="D1842" s="46"/>
      <c r="E1842" s="46"/>
      <c r="F1842" s="46"/>
    </row>
    <row r="1843" spans="1:6" s="73" customFormat="1" ht="15" customHeight="1" x14ac:dyDescent="0.25">
      <c r="A1843" s="1256"/>
      <c r="B1843" s="46"/>
      <c r="C1843" s="46"/>
      <c r="D1843" s="46"/>
      <c r="E1843" s="46"/>
      <c r="F1843" s="46"/>
    </row>
    <row r="1844" spans="1:6" s="73" customFormat="1" ht="15" customHeight="1" x14ac:dyDescent="0.25">
      <c r="A1844" s="1256"/>
      <c r="B1844" s="46"/>
      <c r="C1844" s="46"/>
      <c r="D1844" s="46"/>
      <c r="E1844" s="46"/>
      <c r="F1844" s="46"/>
    </row>
    <row r="1845" spans="1:6" s="73" customFormat="1" ht="15" customHeight="1" x14ac:dyDescent="0.25">
      <c r="A1845" s="1256"/>
      <c r="B1845" s="46"/>
      <c r="C1845" s="46"/>
      <c r="D1845" s="46"/>
      <c r="E1845" s="46"/>
      <c r="F1845" s="46"/>
    </row>
    <row r="1846" spans="1:6" s="73" customFormat="1" ht="15" customHeight="1" x14ac:dyDescent="0.25">
      <c r="A1846" s="1256"/>
      <c r="B1846" s="46"/>
      <c r="C1846" s="46"/>
      <c r="D1846" s="46"/>
      <c r="E1846" s="46"/>
      <c r="F1846" s="46"/>
    </row>
    <row r="1847" spans="1:6" s="73" customFormat="1" ht="15" customHeight="1" x14ac:dyDescent="0.25">
      <c r="A1847" s="1256"/>
      <c r="B1847" s="46"/>
      <c r="C1847" s="46"/>
      <c r="D1847" s="46"/>
      <c r="E1847" s="46"/>
      <c r="F1847" s="46"/>
    </row>
    <row r="1848" spans="1:6" s="73" customFormat="1" ht="15" customHeight="1" x14ac:dyDescent="0.25">
      <c r="A1848" s="1256"/>
      <c r="B1848" s="46"/>
      <c r="C1848" s="46"/>
      <c r="D1848" s="46"/>
      <c r="E1848" s="46"/>
      <c r="F1848" s="46"/>
    </row>
    <row r="1849" spans="1:6" s="73" customFormat="1" ht="15" customHeight="1" x14ac:dyDescent="0.25">
      <c r="A1849" s="1256"/>
      <c r="B1849" s="46"/>
      <c r="C1849" s="46"/>
      <c r="D1849" s="46"/>
      <c r="E1849" s="46"/>
      <c r="F1849" s="46"/>
    </row>
    <row r="1850" spans="1:6" s="73" customFormat="1" ht="15" customHeight="1" x14ac:dyDescent="0.25">
      <c r="A1850" s="1256"/>
      <c r="B1850" s="46"/>
      <c r="C1850" s="46"/>
      <c r="D1850" s="46"/>
      <c r="E1850" s="46"/>
      <c r="F1850" s="46"/>
    </row>
    <row r="1851" spans="1:6" s="73" customFormat="1" ht="15" customHeight="1" x14ac:dyDescent="0.25">
      <c r="A1851" s="1256"/>
      <c r="B1851" s="46"/>
      <c r="C1851" s="46"/>
      <c r="D1851" s="46"/>
      <c r="E1851" s="46"/>
      <c r="F1851" s="46"/>
    </row>
    <row r="1852" spans="1:6" s="73" customFormat="1" ht="15" customHeight="1" x14ac:dyDescent="0.25">
      <c r="A1852" s="1256"/>
      <c r="B1852" s="46"/>
      <c r="C1852" s="46"/>
      <c r="D1852" s="46"/>
      <c r="E1852" s="46"/>
      <c r="F1852" s="46"/>
    </row>
    <row r="1853" spans="1:6" s="73" customFormat="1" ht="15" customHeight="1" x14ac:dyDescent="0.25">
      <c r="A1853" s="1256"/>
      <c r="B1853" s="46"/>
      <c r="C1853" s="46"/>
      <c r="D1853" s="46"/>
      <c r="E1853" s="46"/>
      <c r="F1853" s="46"/>
    </row>
    <row r="1854" spans="1:6" s="73" customFormat="1" ht="15" customHeight="1" x14ac:dyDescent="0.25">
      <c r="A1854" s="1256"/>
      <c r="B1854" s="46"/>
      <c r="C1854" s="46"/>
      <c r="D1854" s="46"/>
      <c r="E1854" s="46"/>
      <c r="F1854" s="46"/>
    </row>
    <row r="1855" spans="1:6" s="73" customFormat="1" ht="15" customHeight="1" x14ac:dyDescent="0.25">
      <c r="A1855" s="1256"/>
      <c r="B1855" s="46"/>
      <c r="C1855" s="46"/>
      <c r="D1855" s="46"/>
      <c r="E1855" s="46"/>
      <c r="F1855" s="46"/>
    </row>
    <row r="1856" spans="1:6" s="73" customFormat="1" ht="15" customHeight="1" x14ac:dyDescent="0.25">
      <c r="A1856" s="1256"/>
      <c r="B1856" s="46"/>
      <c r="C1856" s="46"/>
      <c r="D1856" s="46"/>
      <c r="E1856" s="46"/>
      <c r="F1856" s="46"/>
    </row>
    <row r="1857" spans="1:6" s="73" customFormat="1" ht="15" customHeight="1" x14ac:dyDescent="0.25">
      <c r="A1857" s="1256"/>
      <c r="B1857" s="46"/>
      <c r="C1857" s="46"/>
      <c r="D1857" s="46"/>
      <c r="E1857" s="46"/>
      <c r="F1857" s="46"/>
    </row>
    <row r="1858" spans="1:6" s="73" customFormat="1" ht="15" customHeight="1" x14ac:dyDescent="0.25">
      <c r="A1858" s="1256"/>
      <c r="B1858" s="46"/>
      <c r="C1858" s="46"/>
      <c r="D1858" s="46"/>
      <c r="E1858" s="46"/>
      <c r="F1858" s="46"/>
    </row>
    <row r="1859" spans="1:6" s="73" customFormat="1" ht="15" customHeight="1" x14ac:dyDescent="0.25">
      <c r="A1859" s="1256"/>
      <c r="B1859" s="46"/>
      <c r="C1859" s="46"/>
      <c r="D1859" s="46"/>
      <c r="E1859" s="46"/>
      <c r="F1859" s="46"/>
    </row>
    <row r="1860" spans="1:6" s="73" customFormat="1" ht="15" customHeight="1" x14ac:dyDescent="0.25">
      <c r="A1860" s="1256"/>
      <c r="B1860" s="46"/>
      <c r="C1860" s="46"/>
      <c r="D1860" s="46"/>
      <c r="E1860" s="46"/>
      <c r="F1860" s="46"/>
    </row>
    <row r="1861" spans="1:6" s="73" customFormat="1" ht="15" customHeight="1" x14ac:dyDescent="0.25">
      <c r="A1861" s="1256"/>
      <c r="B1861" s="46"/>
      <c r="C1861" s="46"/>
      <c r="D1861" s="46"/>
      <c r="E1861" s="46"/>
      <c r="F1861" s="46"/>
    </row>
    <row r="1862" spans="1:6" s="73" customFormat="1" ht="15" customHeight="1" x14ac:dyDescent="0.25">
      <c r="A1862" s="1256"/>
      <c r="B1862" s="46"/>
      <c r="C1862" s="46"/>
      <c r="D1862" s="46"/>
      <c r="E1862" s="46"/>
      <c r="F1862" s="46"/>
    </row>
    <row r="1863" spans="1:6" s="73" customFormat="1" ht="15" customHeight="1" x14ac:dyDescent="0.25">
      <c r="A1863" s="1256"/>
      <c r="B1863" s="46"/>
      <c r="C1863" s="46"/>
      <c r="D1863" s="46"/>
      <c r="E1863" s="46"/>
      <c r="F1863" s="46"/>
    </row>
    <row r="1864" spans="1:6" s="73" customFormat="1" ht="15" customHeight="1" x14ac:dyDescent="0.25">
      <c r="A1864" s="1256"/>
      <c r="B1864" s="46"/>
      <c r="C1864" s="46"/>
      <c r="D1864" s="46"/>
      <c r="E1864" s="46"/>
      <c r="F1864" s="46"/>
    </row>
    <row r="1865" spans="1:6" s="73" customFormat="1" ht="15" customHeight="1" x14ac:dyDescent="0.25">
      <c r="A1865" s="1256"/>
      <c r="B1865" s="46"/>
      <c r="C1865" s="46"/>
      <c r="D1865" s="46"/>
      <c r="E1865" s="46"/>
      <c r="F1865" s="46"/>
    </row>
    <row r="1866" spans="1:6" s="73" customFormat="1" ht="15" customHeight="1" x14ac:dyDescent="0.25">
      <c r="A1866" s="1256"/>
      <c r="B1866" s="46"/>
      <c r="C1866" s="46"/>
      <c r="D1866" s="46"/>
      <c r="E1866" s="46"/>
      <c r="F1866" s="46"/>
    </row>
    <row r="1867" spans="1:6" s="73" customFormat="1" ht="15" customHeight="1" x14ac:dyDescent="0.25">
      <c r="A1867" s="1256"/>
      <c r="B1867" s="46"/>
      <c r="C1867" s="46"/>
      <c r="D1867" s="46"/>
      <c r="E1867" s="46"/>
      <c r="F1867" s="46"/>
    </row>
    <row r="1868" spans="1:6" s="73" customFormat="1" ht="15" customHeight="1" x14ac:dyDescent="0.25">
      <c r="A1868" s="1256"/>
      <c r="B1868" s="46"/>
      <c r="C1868" s="46"/>
      <c r="D1868" s="46"/>
      <c r="E1868" s="46"/>
      <c r="F1868" s="46"/>
    </row>
    <row r="1869" spans="1:6" s="73" customFormat="1" ht="15" customHeight="1" x14ac:dyDescent="0.25">
      <c r="A1869" s="1256"/>
      <c r="B1869" s="46"/>
      <c r="C1869" s="46"/>
      <c r="D1869" s="46"/>
      <c r="E1869" s="46"/>
      <c r="F1869" s="46"/>
    </row>
    <row r="1870" spans="1:6" s="73" customFormat="1" ht="15" customHeight="1" x14ac:dyDescent="0.25">
      <c r="A1870" s="1256"/>
      <c r="B1870" s="46"/>
      <c r="C1870" s="46"/>
      <c r="D1870" s="46"/>
      <c r="E1870" s="46"/>
      <c r="F1870" s="46"/>
    </row>
    <row r="1871" spans="1:6" s="73" customFormat="1" ht="15" customHeight="1" x14ac:dyDescent="0.25">
      <c r="A1871" s="1256"/>
      <c r="B1871" s="46"/>
      <c r="C1871" s="46"/>
      <c r="D1871" s="46"/>
      <c r="E1871" s="46"/>
      <c r="F1871" s="46"/>
    </row>
    <row r="1872" spans="1:6" s="73" customFormat="1" ht="15" customHeight="1" x14ac:dyDescent="0.25">
      <c r="A1872" s="1256"/>
      <c r="B1872" s="46"/>
      <c r="C1872" s="46"/>
      <c r="D1872" s="46"/>
      <c r="E1872" s="46"/>
      <c r="F1872" s="46"/>
    </row>
    <row r="1873" spans="1:6" s="73" customFormat="1" ht="15" customHeight="1" x14ac:dyDescent="0.25">
      <c r="A1873" s="1256"/>
      <c r="B1873" s="46"/>
      <c r="C1873" s="46"/>
      <c r="D1873" s="46"/>
      <c r="E1873" s="46"/>
      <c r="F1873" s="46"/>
    </row>
    <row r="1874" spans="1:6" s="73" customFormat="1" ht="15" customHeight="1" x14ac:dyDescent="0.25">
      <c r="A1874" s="1256"/>
      <c r="B1874" s="46"/>
      <c r="C1874" s="46"/>
      <c r="D1874" s="46"/>
      <c r="E1874" s="46"/>
      <c r="F1874" s="46"/>
    </row>
    <row r="1875" spans="1:6" s="73" customFormat="1" ht="15" customHeight="1" x14ac:dyDescent="0.25">
      <c r="A1875" s="1256"/>
      <c r="B1875" s="46"/>
      <c r="C1875" s="46"/>
      <c r="D1875" s="46"/>
      <c r="E1875" s="46"/>
      <c r="F1875" s="46"/>
    </row>
    <row r="1876" spans="1:6" s="73" customFormat="1" ht="15" customHeight="1" x14ac:dyDescent="0.25">
      <c r="A1876" s="1256"/>
      <c r="B1876" s="46"/>
      <c r="C1876" s="46"/>
      <c r="D1876" s="46"/>
      <c r="E1876" s="46"/>
      <c r="F1876" s="46"/>
    </row>
    <row r="1877" spans="1:6" s="73" customFormat="1" ht="15" customHeight="1" x14ac:dyDescent="0.25">
      <c r="A1877" s="1256"/>
      <c r="B1877" s="46"/>
      <c r="C1877" s="46"/>
      <c r="D1877" s="46"/>
      <c r="E1877" s="46"/>
      <c r="F1877" s="46"/>
    </row>
    <row r="1878" spans="1:6" s="73" customFormat="1" ht="15" customHeight="1" x14ac:dyDescent="0.25">
      <c r="A1878" s="1256"/>
      <c r="B1878" s="46"/>
      <c r="C1878" s="46"/>
      <c r="D1878" s="46"/>
      <c r="E1878" s="46"/>
      <c r="F1878" s="46"/>
    </row>
    <row r="1879" spans="1:6" s="73" customFormat="1" ht="15" customHeight="1" x14ac:dyDescent="0.25">
      <c r="A1879" s="1256"/>
      <c r="B1879" s="46"/>
      <c r="C1879" s="46"/>
      <c r="D1879" s="46"/>
      <c r="E1879" s="46"/>
      <c r="F1879" s="46"/>
    </row>
    <row r="1880" spans="1:6" s="73" customFormat="1" ht="15" customHeight="1" x14ac:dyDescent="0.25">
      <c r="A1880" s="1256"/>
      <c r="B1880" s="46"/>
      <c r="C1880" s="46"/>
      <c r="D1880" s="46"/>
      <c r="E1880" s="46"/>
      <c r="F1880" s="46"/>
    </row>
    <row r="1881" spans="1:6" s="73" customFormat="1" ht="15" customHeight="1" x14ac:dyDescent="0.25">
      <c r="A1881" s="1256"/>
      <c r="B1881" s="46"/>
      <c r="C1881" s="46"/>
      <c r="D1881" s="46"/>
      <c r="E1881" s="46"/>
      <c r="F1881" s="46"/>
    </row>
    <row r="1882" spans="1:6" s="73" customFormat="1" ht="15" customHeight="1" x14ac:dyDescent="0.25">
      <c r="A1882" s="1256"/>
      <c r="B1882" s="46"/>
      <c r="C1882" s="46"/>
      <c r="D1882" s="46"/>
      <c r="E1882" s="46"/>
      <c r="F1882" s="46"/>
    </row>
    <row r="1883" spans="1:6" s="73" customFormat="1" ht="15" customHeight="1" x14ac:dyDescent="0.25">
      <c r="A1883" s="1256"/>
      <c r="B1883" s="46"/>
      <c r="C1883" s="46"/>
      <c r="D1883" s="46"/>
      <c r="E1883" s="46"/>
      <c r="F1883" s="46"/>
    </row>
    <row r="1884" spans="1:6" s="73" customFormat="1" ht="15" customHeight="1" x14ac:dyDescent="0.25">
      <c r="A1884" s="1256"/>
      <c r="B1884" s="46"/>
      <c r="C1884" s="46"/>
      <c r="D1884" s="46"/>
      <c r="E1884" s="46"/>
      <c r="F1884" s="46"/>
    </row>
    <row r="1885" spans="1:6" s="73" customFormat="1" ht="15" customHeight="1" x14ac:dyDescent="0.25">
      <c r="A1885" s="1256"/>
      <c r="B1885" s="46"/>
      <c r="C1885" s="46"/>
      <c r="D1885" s="46"/>
      <c r="E1885" s="46"/>
      <c r="F1885" s="46"/>
    </row>
    <row r="1886" spans="1:6" s="73" customFormat="1" ht="15" customHeight="1" x14ac:dyDescent="0.25">
      <c r="A1886" s="1256"/>
      <c r="B1886" s="46"/>
      <c r="C1886" s="46"/>
      <c r="D1886" s="46"/>
      <c r="E1886" s="46"/>
      <c r="F1886" s="46"/>
    </row>
    <row r="1887" spans="1:6" s="73" customFormat="1" ht="15" customHeight="1" x14ac:dyDescent="0.25">
      <c r="A1887" s="1256"/>
      <c r="B1887" s="46"/>
      <c r="C1887" s="46"/>
      <c r="D1887" s="46"/>
      <c r="E1887" s="46"/>
      <c r="F1887" s="46"/>
    </row>
    <row r="1888" spans="1:6" s="73" customFormat="1" ht="15" customHeight="1" x14ac:dyDescent="0.25">
      <c r="A1888" s="1256"/>
      <c r="B1888" s="46"/>
      <c r="C1888" s="46"/>
      <c r="D1888" s="46"/>
      <c r="E1888" s="46"/>
      <c r="F1888" s="46"/>
    </row>
    <row r="1889" spans="1:6" s="73" customFormat="1" ht="15" customHeight="1" x14ac:dyDescent="0.25">
      <c r="A1889" s="1256"/>
      <c r="B1889" s="46"/>
      <c r="C1889" s="46"/>
      <c r="D1889" s="46"/>
      <c r="E1889" s="46"/>
      <c r="F1889" s="46"/>
    </row>
    <row r="1890" spans="1:6" s="73" customFormat="1" ht="15" customHeight="1" x14ac:dyDescent="0.25">
      <c r="A1890" s="1256"/>
      <c r="B1890" s="46"/>
      <c r="C1890" s="46"/>
      <c r="D1890" s="46"/>
      <c r="E1890" s="46"/>
      <c r="F1890" s="46"/>
    </row>
    <row r="1891" spans="1:6" s="73" customFormat="1" ht="15" customHeight="1" x14ac:dyDescent="0.25">
      <c r="A1891" s="1256"/>
      <c r="B1891" s="46"/>
      <c r="C1891" s="46"/>
      <c r="D1891" s="46"/>
      <c r="E1891" s="46"/>
      <c r="F1891" s="46"/>
    </row>
    <row r="1892" spans="1:6" s="73" customFormat="1" ht="15" customHeight="1" x14ac:dyDescent="0.25">
      <c r="A1892" s="1256"/>
      <c r="B1892" s="46"/>
      <c r="C1892" s="46"/>
      <c r="D1892" s="46"/>
      <c r="E1892" s="46"/>
      <c r="F1892" s="46"/>
    </row>
    <row r="1893" spans="1:6" s="73" customFormat="1" ht="15" customHeight="1" x14ac:dyDescent="0.25">
      <c r="A1893" s="1256"/>
      <c r="B1893" s="46"/>
      <c r="C1893" s="46"/>
      <c r="D1893" s="46"/>
      <c r="E1893" s="46"/>
      <c r="F1893" s="46"/>
    </row>
    <row r="1894" spans="1:6" s="73" customFormat="1" ht="15" customHeight="1" x14ac:dyDescent="0.25">
      <c r="A1894" s="1256"/>
      <c r="B1894" s="46"/>
      <c r="C1894" s="46"/>
      <c r="D1894" s="46"/>
      <c r="E1894" s="46"/>
      <c r="F1894" s="46"/>
    </row>
    <row r="1895" spans="1:6" s="73" customFormat="1" ht="15" customHeight="1" x14ac:dyDescent="0.25">
      <c r="A1895" s="1256"/>
      <c r="B1895" s="46"/>
      <c r="C1895" s="46"/>
      <c r="D1895" s="46"/>
      <c r="E1895" s="46"/>
      <c r="F1895" s="46"/>
    </row>
    <row r="1896" spans="1:6" s="73" customFormat="1" ht="15" customHeight="1" x14ac:dyDescent="0.25">
      <c r="A1896" s="1256"/>
      <c r="B1896" s="46"/>
      <c r="C1896" s="46"/>
      <c r="D1896" s="46"/>
      <c r="E1896" s="46"/>
      <c r="F1896" s="46"/>
    </row>
    <row r="1897" spans="1:6" s="73" customFormat="1" ht="15" customHeight="1" x14ac:dyDescent="0.25">
      <c r="A1897" s="1256"/>
      <c r="B1897" s="46"/>
      <c r="C1897" s="46"/>
      <c r="D1897" s="46"/>
      <c r="E1897" s="46"/>
      <c r="F1897" s="46"/>
    </row>
    <row r="1898" spans="1:6" s="73" customFormat="1" ht="15" customHeight="1" x14ac:dyDescent="0.25">
      <c r="A1898" s="1256"/>
      <c r="B1898" s="46"/>
      <c r="C1898" s="46"/>
      <c r="D1898" s="46"/>
      <c r="E1898" s="46"/>
      <c r="F1898" s="46"/>
    </row>
    <row r="1899" spans="1:6" s="73" customFormat="1" ht="15" customHeight="1" x14ac:dyDescent="0.25">
      <c r="A1899" s="1256"/>
      <c r="B1899" s="46"/>
      <c r="C1899" s="46"/>
      <c r="D1899" s="46"/>
      <c r="E1899" s="46"/>
      <c r="F1899" s="46"/>
    </row>
    <row r="1900" spans="1:6" s="73" customFormat="1" ht="15" customHeight="1" x14ac:dyDescent="0.25">
      <c r="A1900" s="1256"/>
      <c r="B1900" s="46"/>
      <c r="C1900" s="46"/>
      <c r="D1900" s="46"/>
      <c r="E1900" s="46"/>
      <c r="F1900" s="46"/>
    </row>
    <row r="1901" spans="1:6" s="73" customFormat="1" ht="15" customHeight="1" x14ac:dyDescent="0.25">
      <c r="A1901" s="1256"/>
      <c r="B1901" s="46"/>
      <c r="C1901" s="46"/>
      <c r="D1901" s="46"/>
      <c r="E1901" s="46"/>
      <c r="F1901" s="46"/>
    </row>
    <row r="1902" spans="1:6" s="73" customFormat="1" ht="15" customHeight="1" x14ac:dyDescent="0.25">
      <c r="A1902" s="1256"/>
      <c r="B1902" s="46"/>
      <c r="C1902" s="46"/>
      <c r="D1902" s="46"/>
      <c r="E1902" s="46"/>
      <c r="F1902" s="46"/>
    </row>
    <row r="1903" spans="1:6" s="73" customFormat="1" ht="15" customHeight="1" x14ac:dyDescent="0.25">
      <c r="A1903" s="1256"/>
      <c r="B1903" s="46"/>
      <c r="C1903" s="46"/>
      <c r="D1903" s="46"/>
      <c r="E1903" s="46"/>
      <c r="F1903" s="46"/>
    </row>
    <row r="1904" spans="1:6" s="73" customFormat="1" ht="15" customHeight="1" x14ac:dyDescent="0.25">
      <c r="A1904" s="1256"/>
      <c r="B1904" s="46"/>
      <c r="C1904" s="46"/>
      <c r="D1904" s="46"/>
      <c r="E1904" s="46"/>
      <c r="F1904" s="46"/>
    </row>
    <row r="1905" spans="1:6" s="73" customFormat="1" ht="15" customHeight="1" x14ac:dyDescent="0.25">
      <c r="A1905" s="1256"/>
      <c r="B1905" s="46"/>
      <c r="C1905" s="46"/>
      <c r="D1905" s="46"/>
      <c r="E1905" s="46"/>
      <c r="F1905" s="46"/>
    </row>
    <row r="1906" spans="1:6" s="73" customFormat="1" ht="15" customHeight="1" x14ac:dyDescent="0.25">
      <c r="A1906" s="1256"/>
      <c r="B1906" s="46"/>
      <c r="C1906" s="46"/>
      <c r="D1906" s="46"/>
      <c r="E1906" s="46"/>
      <c r="F1906" s="46"/>
    </row>
    <row r="1907" spans="1:6" s="73" customFormat="1" ht="15" customHeight="1" x14ac:dyDescent="0.25">
      <c r="A1907" s="1256"/>
      <c r="B1907" s="46"/>
      <c r="C1907" s="46"/>
      <c r="D1907" s="46"/>
      <c r="E1907" s="46"/>
      <c r="F1907" s="46"/>
    </row>
    <row r="1908" spans="1:6" s="73" customFormat="1" ht="15" customHeight="1" x14ac:dyDescent="0.25">
      <c r="A1908" s="1256"/>
      <c r="B1908" s="46"/>
      <c r="C1908" s="46"/>
      <c r="D1908" s="46"/>
      <c r="E1908" s="46"/>
      <c r="F1908" s="46"/>
    </row>
    <row r="1909" spans="1:6" s="73" customFormat="1" ht="15" customHeight="1" x14ac:dyDescent="0.25">
      <c r="A1909" s="1256"/>
      <c r="B1909" s="46"/>
      <c r="C1909" s="46"/>
      <c r="D1909" s="46"/>
      <c r="E1909" s="46"/>
      <c r="F1909" s="46"/>
    </row>
    <row r="1910" spans="1:6" s="73" customFormat="1" ht="15" customHeight="1" x14ac:dyDescent="0.25">
      <c r="A1910" s="1256"/>
      <c r="B1910" s="46"/>
      <c r="C1910" s="46"/>
      <c r="D1910" s="46"/>
      <c r="E1910" s="46"/>
      <c r="F1910" s="46"/>
    </row>
    <row r="1911" spans="1:6" s="73" customFormat="1" ht="15" customHeight="1" x14ac:dyDescent="0.25">
      <c r="A1911" s="1256"/>
      <c r="B1911" s="46"/>
      <c r="C1911" s="46"/>
      <c r="D1911" s="46"/>
      <c r="E1911" s="46"/>
      <c r="F1911" s="46"/>
    </row>
    <row r="1912" spans="1:6" s="73" customFormat="1" ht="15" customHeight="1" x14ac:dyDescent="0.25">
      <c r="A1912" s="1256"/>
      <c r="B1912" s="46"/>
      <c r="C1912" s="46"/>
      <c r="D1912" s="46"/>
      <c r="E1912" s="46"/>
      <c r="F1912" s="46"/>
    </row>
    <row r="1913" spans="1:6" s="73" customFormat="1" ht="15" customHeight="1" x14ac:dyDescent="0.25">
      <c r="A1913" s="1256"/>
      <c r="B1913" s="46"/>
      <c r="C1913" s="46"/>
      <c r="D1913" s="46"/>
      <c r="E1913" s="46"/>
      <c r="F1913" s="46"/>
    </row>
    <row r="1914" spans="1:6" s="73" customFormat="1" ht="15" customHeight="1" x14ac:dyDescent="0.25">
      <c r="A1914" s="1256"/>
      <c r="B1914" s="46"/>
      <c r="C1914" s="46"/>
      <c r="D1914" s="46"/>
      <c r="E1914" s="46"/>
      <c r="F1914" s="46"/>
    </row>
    <row r="1915" spans="1:6" s="73" customFormat="1" ht="15" customHeight="1" x14ac:dyDescent="0.25">
      <c r="A1915" s="1256"/>
      <c r="B1915" s="46"/>
      <c r="C1915" s="46"/>
      <c r="D1915" s="46"/>
      <c r="E1915" s="46"/>
      <c r="F1915" s="46"/>
    </row>
    <row r="1916" spans="1:6" s="73" customFormat="1" ht="15" customHeight="1" x14ac:dyDescent="0.25">
      <c r="A1916" s="1256"/>
      <c r="B1916" s="46"/>
      <c r="C1916" s="46"/>
      <c r="D1916" s="46"/>
      <c r="E1916" s="46"/>
      <c r="F1916" s="46"/>
    </row>
    <row r="1917" spans="1:6" s="73" customFormat="1" ht="15" customHeight="1" x14ac:dyDescent="0.25">
      <c r="A1917" s="1256"/>
      <c r="B1917" s="46"/>
      <c r="C1917" s="46"/>
      <c r="D1917" s="46"/>
      <c r="E1917" s="46"/>
      <c r="F1917" s="46"/>
    </row>
    <row r="1918" spans="1:6" s="73" customFormat="1" ht="15" customHeight="1" x14ac:dyDescent="0.25">
      <c r="A1918" s="1256"/>
      <c r="B1918" s="46"/>
      <c r="C1918" s="46"/>
      <c r="D1918" s="46"/>
      <c r="E1918" s="46"/>
      <c r="F1918" s="46"/>
    </row>
    <row r="1919" spans="1:6" s="73" customFormat="1" ht="15" customHeight="1" x14ac:dyDescent="0.25">
      <c r="A1919" s="1256"/>
      <c r="B1919" s="46"/>
      <c r="C1919" s="46"/>
      <c r="D1919" s="46"/>
      <c r="E1919" s="46"/>
      <c r="F1919" s="46"/>
    </row>
    <row r="1920" spans="1:6" s="73" customFormat="1" ht="15" customHeight="1" x14ac:dyDescent="0.25">
      <c r="A1920" s="1256"/>
      <c r="B1920" s="46"/>
      <c r="C1920" s="46"/>
      <c r="D1920" s="46"/>
      <c r="E1920" s="46"/>
      <c r="F1920" s="46"/>
    </row>
    <row r="1921" spans="1:6" s="73" customFormat="1" ht="15" customHeight="1" x14ac:dyDescent="0.25">
      <c r="A1921" s="1256"/>
      <c r="B1921" s="46"/>
      <c r="C1921" s="46"/>
      <c r="D1921" s="46"/>
      <c r="E1921" s="46"/>
      <c r="F1921" s="46"/>
    </row>
    <row r="1922" spans="1:6" s="73" customFormat="1" ht="15" customHeight="1" x14ac:dyDescent="0.25">
      <c r="A1922" s="1256"/>
      <c r="B1922" s="46"/>
      <c r="C1922" s="46"/>
      <c r="D1922" s="46"/>
      <c r="E1922" s="46"/>
      <c r="F1922" s="46"/>
    </row>
    <row r="1923" spans="1:6" s="73" customFormat="1" ht="15" customHeight="1" x14ac:dyDescent="0.25">
      <c r="A1923" s="1256"/>
      <c r="B1923" s="46"/>
      <c r="C1923" s="46"/>
      <c r="D1923" s="46"/>
      <c r="E1923" s="46"/>
      <c r="F1923" s="46"/>
    </row>
    <row r="1924" spans="1:6" s="73" customFormat="1" ht="15" customHeight="1" x14ac:dyDescent="0.25">
      <c r="A1924" s="1256"/>
      <c r="B1924" s="46"/>
      <c r="C1924" s="46"/>
      <c r="D1924" s="46"/>
      <c r="E1924" s="46"/>
      <c r="F1924" s="46"/>
    </row>
    <row r="1925" spans="1:6" s="73" customFormat="1" ht="15" customHeight="1" x14ac:dyDescent="0.25">
      <c r="A1925" s="1256"/>
      <c r="B1925" s="46"/>
      <c r="C1925" s="46"/>
      <c r="D1925" s="46"/>
      <c r="E1925" s="46"/>
      <c r="F1925" s="46"/>
    </row>
    <row r="1926" spans="1:6" s="73" customFormat="1" ht="15" customHeight="1" x14ac:dyDescent="0.25">
      <c r="A1926" s="1256"/>
      <c r="B1926" s="46"/>
      <c r="C1926" s="46"/>
      <c r="D1926" s="46"/>
      <c r="E1926" s="46"/>
      <c r="F1926" s="46"/>
    </row>
    <row r="1927" spans="1:6" s="73" customFormat="1" ht="15" customHeight="1" x14ac:dyDescent="0.25">
      <c r="A1927" s="1256"/>
      <c r="B1927" s="46"/>
      <c r="C1927" s="46"/>
      <c r="D1927" s="46"/>
      <c r="E1927" s="46"/>
      <c r="F1927" s="46"/>
    </row>
    <row r="1928" spans="1:6" s="73" customFormat="1" ht="15" customHeight="1" x14ac:dyDescent="0.25">
      <c r="A1928" s="1256"/>
      <c r="B1928" s="46"/>
      <c r="C1928" s="46"/>
      <c r="D1928" s="46"/>
      <c r="E1928" s="46"/>
      <c r="F1928" s="46"/>
    </row>
    <row r="1929" spans="1:6" s="73" customFormat="1" ht="15" customHeight="1" x14ac:dyDescent="0.25">
      <c r="A1929" s="1256"/>
      <c r="B1929" s="46"/>
      <c r="C1929" s="46"/>
      <c r="D1929" s="46"/>
      <c r="E1929" s="46"/>
      <c r="F1929" s="46"/>
    </row>
    <row r="1930" spans="1:6" s="73" customFormat="1" ht="15" customHeight="1" x14ac:dyDescent="0.25">
      <c r="A1930" s="1256"/>
      <c r="B1930" s="46"/>
      <c r="C1930" s="46"/>
      <c r="D1930" s="46"/>
      <c r="E1930" s="46"/>
      <c r="F1930" s="46"/>
    </row>
    <row r="1931" spans="1:6" s="73" customFormat="1" ht="15" customHeight="1" x14ac:dyDescent="0.25">
      <c r="A1931" s="1256"/>
      <c r="B1931" s="46"/>
      <c r="C1931" s="46"/>
      <c r="D1931" s="46"/>
      <c r="E1931" s="46"/>
      <c r="F1931" s="46"/>
    </row>
    <row r="1932" spans="1:6" s="73" customFormat="1" ht="15" customHeight="1" x14ac:dyDescent="0.25">
      <c r="A1932" s="1256"/>
      <c r="B1932" s="46"/>
      <c r="C1932" s="46"/>
      <c r="D1932" s="46"/>
      <c r="E1932" s="46"/>
      <c r="F1932" s="46"/>
    </row>
    <row r="1933" spans="1:6" s="73" customFormat="1" ht="15" customHeight="1" x14ac:dyDescent="0.25">
      <c r="A1933" s="1256"/>
      <c r="B1933" s="46"/>
      <c r="C1933" s="46"/>
      <c r="D1933" s="46"/>
      <c r="E1933" s="46"/>
      <c r="F1933" s="46"/>
    </row>
    <row r="1934" spans="1:6" s="73" customFormat="1" ht="15" customHeight="1" x14ac:dyDescent="0.25">
      <c r="A1934" s="1256"/>
      <c r="B1934" s="46"/>
      <c r="C1934" s="46"/>
      <c r="D1934" s="46"/>
      <c r="E1934" s="46"/>
      <c r="F1934" s="46"/>
    </row>
    <row r="1935" spans="1:6" s="73" customFormat="1" ht="15" customHeight="1" x14ac:dyDescent="0.25">
      <c r="A1935" s="1256"/>
      <c r="B1935" s="46"/>
      <c r="C1935" s="46"/>
      <c r="D1935" s="46"/>
      <c r="E1935" s="46"/>
      <c r="F1935" s="46"/>
    </row>
    <row r="1936" spans="1:6" s="73" customFormat="1" ht="15" customHeight="1" x14ac:dyDescent="0.25">
      <c r="A1936" s="1256"/>
      <c r="B1936" s="46"/>
      <c r="C1936" s="46"/>
      <c r="D1936" s="46"/>
      <c r="E1936" s="46"/>
      <c r="F1936" s="46"/>
    </row>
    <row r="1937" spans="1:6" s="73" customFormat="1" ht="15" customHeight="1" x14ac:dyDescent="0.25">
      <c r="A1937" s="1256"/>
      <c r="B1937" s="46"/>
      <c r="C1937" s="46"/>
      <c r="D1937" s="46"/>
      <c r="E1937" s="46"/>
      <c r="F1937" s="46"/>
    </row>
    <row r="1938" spans="1:6" s="73" customFormat="1" ht="15" customHeight="1" x14ac:dyDescent="0.25">
      <c r="A1938" s="1256"/>
      <c r="B1938" s="46"/>
      <c r="C1938" s="46"/>
      <c r="D1938" s="46"/>
      <c r="E1938" s="46"/>
      <c r="F1938" s="46"/>
    </row>
    <row r="1939" spans="1:6" s="73" customFormat="1" ht="15" customHeight="1" x14ac:dyDescent="0.25">
      <c r="A1939" s="1256"/>
      <c r="B1939" s="46"/>
      <c r="C1939" s="46"/>
      <c r="D1939" s="46"/>
      <c r="E1939" s="46"/>
      <c r="F1939" s="46"/>
    </row>
    <row r="1940" spans="1:6" s="73" customFormat="1" ht="15" customHeight="1" x14ac:dyDescent="0.25">
      <c r="A1940" s="1256"/>
      <c r="B1940" s="46"/>
      <c r="C1940" s="46"/>
      <c r="D1940" s="46"/>
      <c r="E1940" s="46"/>
      <c r="F1940" s="46"/>
    </row>
    <row r="1941" spans="1:6" s="73" customFormat="1" ht="15" customHeight="1" x14ac:dyDescent="0.25">
      <c r="A1941" s="1256"/>
      <c r="B1941" s="46"/>
      <c r="C1941" s="46"/>
      <c r="D1941" s="46"/>
      <c r="E1941" s="46"/>
      <c r="F1941" s="46"/>
    </row>
    <row r="1942" spans="1:6" s="73" customFormat="1" ht="15" customHeight="1" x14ac:dyDescent="0.25">
      <c r="A1942" s="1256"/>
      <c r="B1942" s="46"/>
      <c r="C1942" s="46"/>
      <c r="D1942" s="46"/>
      <c r="E1942" s="46"/>
      <c r="F1942" s="46"/>
    </row>
    <row r="1943" spans="1:6" s="73" customFormat="1" ht="15" customHeight="1" x14ac:dyDescent="0.25">
      <c r="A1943" s="1256"/>
      <c r="B1943" s="46"/>
      <c r="C1943" s="46"/>
      <c r="D1943" s="46"/>
      <c r="E1943" s="46"/>
      <c r="F1943" s="46"/>
    </row>
    <row r="1944" spans="1:6" s="73" customFormat="1" ht="15" customHeight="1" x14ac:dyDescent="0.25">
      <c r="A1944" s="1256"/>
      <c r="B1944" s="46"/>
      <c r="C1944" s="46"/>
      <c r="D1944" s="46"/>
      <c r="E1944" s="46"/>
      <c r="F1944" s="46"/>
    </row>
    <row r="1945" spans="1:6" s="73" customFormat="1" ht="15" customHeight="1" x14ac:dyDescent="0.25">
      <c r="A1945" s="1256"/>
      <c r="B1945" s="46"/>
      <c r="C1945" s="46"/>
      <c r="D1945" s="46"/>
      <c r="E1945" s="46"/>
      <c r="F1945" s="46"/>
    </row>
    <row r="1946" spans="1:6" s="73" customFormat="1" ht="15" customHeight="1" x14ac:dyDescent="0.25">
      <c r="A1946" s="1256"/>
      <c r="B1946" s="46"/>
      <c r="C1946" s="46"/>
      <c r="D1946" s="46"/>
      <c r="E1946" s="46"/>
      <c r="F1946" s="46"/>
    </row>
    <row r="1947" spans="1:6" s="73" customFormat="1" ht="15" customHeight="1" x14ac:dyDescent="0.25">
      <c r="A1947" s="1256"/>
      <c r="B1947" s="46"/>
      <c r="C1947" s="46"/>
      <c r="D1947" s="46"/>
      <c r="E1947" s="46"/>
      <c r="F1947" s="46"/>
    </row>
    <row r="1948" spans="1:6" s="73" customFormat="1" ht="15" customHeight="1" x14ac:dyDescent="0.25">
      <c r="A1948" s="1256"/>
      <c r="B1948" s="46"/>
      <c r="C1948" s="46"/>
      <c r="D1948" s="46"/>
      <c r="E1948" s="46"/>
      <c r="F1948" s="46"/>
    </row>
    <row r="1949" spans="1:6" s="73" customFormat="1" ht="15" customHeight="1" x14ac:dyDescent="0.25">
      <c r="A1949" s="1256"/>
      <c r="B1949" s="46"/>
      <c r="C1949" s="46"/>
      <c r="D1949" s="46"/>
      <c r="E1949" s="46"/>
      <c r="F1949" s="46"/>
    </row>
    <row r="1950" spans="1:6" s="73" customFormat="1" ht="15" customHeight="1" x14ac:dyDescent="0.25">
      <c r="A1950" s="1256"/>
      <c r="B1950" s="46"/>
      <c r="C1950" s="46"/>
      <c r="D1950" s="46"/>
      <c r="E1950" s="46"/>
      <c r="F1950" s="46"/>
    </row>
    <row r="1951" spans="1:6" s="73" customFormat="1" ht="15" customHeight="1" x14ac:dyDescent="0.25">
      <c r="A1951" s="1256"/>
      <c r="B1951" s="46"/>
      <c r="C1951" s="46"/>
      <c r="D1951" s="46"/>
      <c r="E1951" s="46"/>
      <c r="F1951" s="46"/>
    </row>
    <row r="1952" spans="1:6" s="73" customFormat="1" ht="15" customHeight="1" x14ac:dyDescent="0.25">
      <c r="A1952" s="1256"/>
      <c r="B1952" s="46"/>
      <c r="C1952" s="46"/>
      <c r="D1952" s="46"/>
      <c r="E1952" s="46"/>
      <c r="F1952" s="46"/>
    </row>
    <row r="1953" spans="1:6" s="73" customFormat="1" ht="15" customHeight="1" x14ac:dyDescent="0.25">
      <c r="A1953" s="1256"/>
      <c r="B1953" s="46"/>
      <c r="C1953" s="46"/>
      <c r="D1953" s="46"/>
      <c r="E1953" s="46"/>
      <c r="F1953" s="46"/>
    </row>
    <row r="1954" spans="1:6" s="73" customFormat="1" ht="15" customHeight="1" x14ac:dyDescent="0.25">
      <c r="A1954" s="1256"/>
      <c r="B1954" s="46"/>
      <c r="C1954" s="46"/>
      <c r="D1954" s="46"/>
      <c r="E1954" s="46"/>
      <c r="F1954" s="46"/>
    </row>
    <row r="1955" spans="1:6" s="73" customFormat="1" ht="15" customHeight="1" x14ac:dyDescent="0.25">
      <c r="A1955" s="1256"/>
      <c r="B1955" s="46"/>
      <c r="C1955" s="46"/>
      <c r="D1955" s="46"/>
      <c r="E1955" s="46"/>
      <c r="F1955" s="46"/>
    </row>
    <row r="1956" spans="1:6" s="73" customFormat="1" ht="15" customHeight="1" x14ac:dyDescent="0.25">
      <c r="A1956" s="1256"/>
      <c r="B1956" s="46"/>
      <c r="C1956" s="46"/>
      <c r="D1956" s="46"/>
      <c r="E1956" s="46"/>
      <c r="F1956" s="46"/>
    </row>
    <row r="1957" spans="1:6" s="73" customFormat="1" ht="15" customHeight="1" x14ac:dyDescent="0.25">
      <c r="A1957" s="1256"/>
      <c r="B1957" s="46"/>
      <c r="C1957" s="46"/>
      <c r="D1957" s="46"/>
      <c r="E1957" s="46"/>
      <c r="F1957" s="46"/>
    </row>
    <row r="1958" spans="1:6" s="73" customFormat="1" ht="15" customHeight="1" x14ac:dyDescent="0.25">
      <c r="A1958" s="1256"/>
      <c r="B1958" s="46"/>
      <c r="C1958" s="46"/>
      <c r="D1958" s="46"/>
      <c r="E1958" s="46"/>
      <c r="F1958" s="46"/>
    </row>
    <row r="1959" spans="1:6" s="73" customFormat="1" ht="15" customHeight="1" x14ac:dyDescent="0.25">
      <c r="A1959" s="1256"/>
      <c r="B1959" s="46"/>
      <c r="C1959" s="46"/>
      <c r="D1959" s="46"/>
      <c r="E1959" s="46"/>
      <c r="F1959" s="46"/>
    </row>
    <row r="1960" spans="1:6" s="73" customFormat="1" ht="15" customHeight="1" x14ac:dyDescent="0.25">
      <c r="A1960" s="1256"/>
      <c r="B1960" s="46"/>
      <c r="C1960" s="46"/>
      <c r="D1960" s="46"/>
      <c r="E1960" s="46"/>
      <c r="F1960" s="46"/>
    </row>
    <row r="1961" spans="1:6" s="73" customFormat="1" ht="15" customHeight="1" x14ac:dyDescent="0.25">
      <c r="A1961" s="1256"/>
      <c r="B1961" s="46"/>
      <c r="C1961" s="46"/>
      <c r="D1961" s="46"/>
      <c r="E1961" s="46"/>
      <c r="F1961" s="46"/>
    </row>
    <row r="1962" spans="1:6" s="73" customFormat="1" ht="15" customHeight="1" x14ac:dyDescent="0.25">
      <c r="A1962" s="1256"/>
      <c r="B1962" s="46"/>
      <c r="C1962" s="46"/>
      <c r="D1962" s="46"/>
      <c r="E1962" s="46"/>
      <c r="F1962" s="46"/>
    </row>
    <row r="1963" spans="1:6" s="73" customFormat="1" ht="15" customHeight="1" x14ac:dyDescent="0.25">
      <c r="A1963" s="1256"/>
      <c r="B1963" s="46"/>
      <c r="C1963" s="46"/>
      <c r="D1963" s="46"/>
      <c r="E1963" s="46"/>
      <c r="F1963" s="46"/>
    </row>
    <row r="1964" spans="1:6" s="73" customFormat="1" ht="15" customHeight="1" x14ac:dyDescent="0.25">
      <c r="A1964" s="1256"/>
      <c r="B1964" s="46"/>
      <c r="C1964" s="46"/>
      <c r="D1964" s="46"/>
      <c r="E1964" s="46"/>
      <c r="F1964" s="46"/>
    </row>
    <row r="1965" spans="1:6" s="73" customFormat="1" ht="15" customHeight="1" x14ac:dyDescent="0.25">
      <c r="A1965" s="1256"/>
      <c r="B1965" s="46"/>
      <c r="C1965" s="46"/>
      <c r="D1965" s="46"/>
      <c r="E1965" s="46"/>
      <c r="F1965" s="46"/>
    </row>
    <row r="1966" spans="1:6" s="73" customFormat="1" ht="15" customHeight="1" x14ac:dyDescent="0.25">
      <c r="A1966" s="1256"/>
      <c r="B1966" s="46"/>
      <c r="C1966" s="46"/>
      <c r="D1966" s="46"/>
      <c r="E1966" s="46"/>
      <c r="F1966" s="46"/>
    </row>
    <row r="1967" spans="1:6" s="73" customFormat="1" ht="15" customHeight="1" x14ac:dyDescent="0.25">
      <c r="A1967" s="1256"/>
      <c r="B1967" s="46"/>
      <c r="C1967" s="46"/>
      <c r="D1967" s="46"/>
      <c r="E1967" s="46"/>
      <c r="F1967" s="46"/>
    </row>
    <row r="1968" spans="1:6" s="73" customFormat="1" ht="15" customHeight="1" x14ac:dyDescent="0.25">
      <c r="A1968" s="1256"/>
      <c r="B1968" s="46"/>
      <c r="C1968" s="46"/>
      <c r="D1968" s="46"/>
      <c r="E1968" s="46"/>
      <c r="F1968" s="46"/>
    </row>
    <row r="1969" spans="1:6" s="73" customFormat="1" ht="15" customHeight="1" x14ac:dyDescent="0.25">
      <c r="A1969" s="1256"/>
      <c r="B1969" s="46"/>
      <c r="C1969" s="46"/>
      <c r="D1969" s="46"/>
      <c r="E1969" s="46"/>
      <c r="F1969" s="46"/>
    </row>
    <row r="1970" spans="1:6" s="73" customFormat="1" ht="15" customHeight="1" x14ac:dyDescent="0.25">
      <c r="A1970" s="1256"/>
      <c r="B1970" s="46"/>
      <c r="C1970" s="46"/>
      <c r="D1970" s="46"/>
      <c r="E1970" s="46"/>
      <c r="F1970" s="46"/>
    </row>
    <row r="1971" spans="1:6" s="73" customFormat="1" ht="15" customHeight="1" x14ac:dyDescent="0.25">
      <c r="A1971" s="1256"/>
      <c r="B1971" s="46"/>
      <c r="C1971" s="46"/>
      <c r="D1971" s="46"/>
      <c r="E1971" s="46"/>
      <c r="F1971" s="46"/>
    </row>
    <row r="1972" spans="1:6" s="73" customFormat="1" ht="15" customHeight="1" x14ac:dyDescent="0.25">
      <c r="A1972" s="1256"/>
      <c r="B1972" s="46"/>
      <c r="C1972" s="46"/>
      <c r="D1972" s="46"/>
      <c r="E1972" s="46"/>
      <c r="F1972" s="46"/>
    </row>
    <row r="1973" spans="1:6" s="73" customFormat="1" ht="15" customHeight="1" x14ac:dyDescent="0.25">
      <c r="A1973" s="1256"/>
      <c r="B1973" s="46"/>
      <c r="C1973" s="46"/>
      <c r="D1973" s="46"/>
      <c r="E1973" s="46"/>
      <c r="F1973" s="46"/>
    </row>
    <row r="1974" spans="1:6" s="73" customFormat="1" ht="15" customHeight="1" x14ac:dyDescent="0.25">
      <c r="A1974" s="1256"/>
      <c r="B1974" s="46"/>
      <c r="C1974" s="46"/>
      <c r="D1974" s="46"/>
      <c r="E1974" s="46"/>
      <c r="F1974" s="46"/>
    </row>
    <row r="1975" spans="1:6" s="73" customFormat="1" ht="15" customHeight="1" x14ac:dyDescent="0.25">
      <c r="A1975" s="1256"/>
      <c r="B1975" s="46"/>
      <c r="C1975" s="46"/>
      <c r="D1975" s="46"/>
      <c r="E1975" s="46"/>
      <c r="F1975" s="46"/>
    </row>
    <row r="1976" spans="1:6" s="73" customFormat="1" ht="15" customHeight="1" x14ac:dyDescent="0.25">
      <c r="A1976" s="1256"/>
      <c r="B1976" s="46"/>
      <c r="C1976" s="46"/>
      <c r="D1976" s="46"/>
      <c r="E1976" s="46"/>
      <c r="F1976" s="46"/>
    </row>
    <row r="1977" spans="1:6" s="73" customFormat="1" ht="15" customHeight="1" x14ac:dyDescent="0.25">
      <c r="A1977" s="1256"/>
      <c r="B1977" s="46"/>
      <c r="C1977" s="46"/>
      <c r="D1977" s="46"/>
      <c r="E1977" s="46"/>
      <c r="F1977" s="46"/>
    </row>
    <row r="1978" spans="1:6" s="73" customFormat="1" ht="15" customHeight="1" x14ac:dyDescent="0.25">
      <c r="A1978" s="1256"/>
      <c r="B1978" s="46"/>
      <c r="C1978" s="46"/>
      <c r="D1978" s="46"/>
      <c r="E1978" s="46"/>
      <c r="F1978" s="46"/>
    </row>
    <row r="1979" spans="1:6" s="73" customFormat="1" ht="15" customHeight="1" x14ac:dyDescent="0.25">
      <c r="A1979" s="1256"/>
      <c r="B1979" s="46"/>
      <c r="C1979" s="46"/>
      <c r="D1979" s="46"/>
      <c r="E1979" s="46"/>
      <c r="F1979" s="46"/>
    </row>
    <row r="1980" spans="1:6" s="73" customFormat="1" ht="15" customHeight="1" x14ac:dyDescent="0.25">
      <c r="A1980" s="1256"/>
      <c r="B1980" s="46"/>
      <c r="C1980" s="46"/>
      <c r="D1980" s="46"/>
      <c r="E1980" s="46"/>
      <c r="F1980" s="46"/>
    </row>
    <row r="1981" spans="1:6" s="73" customFormat="1" ht="15" customHeight="1" x14ac:dyDescent="0.25">
      <c r="A1981" s="1256"/>
      <c r="B1981" s="46"/>
      <c r="C1981" s="46"/>
      <c r="D1981" s="46"/>
      <c r="E1981" s="46"/>
      <c r="F1981" s="46"/>
    </row>
    <row r="1982" spans="1:6" s="73" customFormat="1" ht="15" customHeight="1" x14ac:dyDescent="0.25">
      <c r="A1982" s="1256"/>
      <c r="B1982" s="46"/>
      <c r="C1982" s="46"/>
      <c r="D1982" s="46"/>
      <c r="E1982" s="46"/>
      <c r="F1982" s="46"/>
    </row>
    <row r="1983" spans="1:6" s="73" customFormat="1" ht="15" customHeight="1" x14ac:dyDescent="0.25">
      <c r="A1983" s="1256"/>
      <c r="B1983" s="46"/>
      <c r="C1983" s="46"/>
      <c r="D1983" s="46"/>
      <c r="E1983" s="46"/>
      <c r="F1983" s="46"/>
    </row>
    <row r="1984" spans="1:6" s="73" customFormat="1" ht="15" customHeight="1" x14ac:dyDescent="0.25">
      <c r="A1984" s="1256"/>
      <c r="B1984" s="46"/>
      <c r="C1984" s="46"/>
      <c r="D1984" s="46"/>
      <c r="E1984" s="46"/>
      <c r="F1984" s="46"/>
    </row>
    <row r="1985" spans="1:6" s="73" customFormat="1" ht="15" customHeight="1" x14ac:dyDescent="0.25">
      <c r="A1985" s="1256"/>
      <c r="B1985" s="46"/>
      <c r="C1985" s="46"/>
      <c r="D1985" s="46"/>
      <c r="E1985" s="46"/>
      <c r="F1985" s="46"/>
    </row>
  </sheetData>
  <mergeCells count="5">
    <mergeCell ref="E2:G2"/>
    <mergeCell ref="A99:A100"/>
    <mergeCell ref="B99:D99"/>
    <mergeCell ref="E99:G99"/>
    <mergeCell ref="B2:D2"/>
  </mergeCells>
  <printOptions horizontalCentered="1"/>
  <pageMargins left="0.15748031496062992" right="0.19685039370078741" top="0.51181102362204722" bottom="0.39370078740157483" header="0.11811023622047245" footer="0.19685039370078741"/>
  <pageSetup paperSize="9" scale="50" orientation="portrait" r:id="rId1"/>
  <headerFooter alignWithMargins="0">
    <oddHeader>&amp;C&amp;"Arial,Félkövér"&amp;16
AZ ÖNKORMÁNYZAT ÉS A POLGÁRMESTERI HIVATAL 2019. ÉVI 
FELHALMOZÁSI KIADÁSAI&amp;R&amp;"Arial,Félkövér"&amp;12  3/B. melléklet a 4/2019. (III.1.) önkormányzati rendelethez</oddHeader>
    <oddFooter>&amp;C&amp;"Arial,Normál"&amp;P/&amp;N&amp;R&amp;"Arial,Normál" 3/B. melléklet a 4/2019. (III.1.) önkormányzati rendelethez</oddFooter>
  </headerFooter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68"/>
  <sheetViews>
    <sheetView showGridLines="0" zoomScale="80" zoomScaleNormal="80" workbookViewId="0">
      <pane xSplit="2" ySplit="5" topLeftCell="C56" activePane="bottomRight" state="frozen"/>
      <selection activeCell="Y8" sqref="Y8"/>
      <selection pane="topRight" activeCell="Y8" sqref="Y8"/>
      <selection pane="bottomLeft" activeCell="Y8" sqref="Y8"/>
      <selection pane="bottomRight" activeCell="F1" sqref="F1:H1048576"/>
    </sheetView>
  </sheetViews>
  <sheetFormatPr defaultColWidth="10.28515625" defaultRowHeight="15" x14ac:dyDescent="0.2"/>
  <cols>
    <col min="1" max="1" width="6.42578125" style="1063" customWidth="1"/>
    <col min="2" max="2" width="53.7109375" style="1064" customWidth="1"/>
    <col min="3" max="3" width="15.42578125" style="75" customWidth="1"/>
    <col min="4" max="4" width="14" style="75" customWidth="1"/>
    <col min="5" max="5" width="17.28515625" style="75" customWidth="1"/>
    <col min="6" max="7" width="15.85546875" style="75" customWidth="1"/>
    <col min="8" max="8" width="15.7109375" style="1065" customWidth="1"/>
    <col min="9" max="16384" width="10.28515625" style="75"/>
  </cols>
  <sheetData>
    <row r="1" spans="1:8" ht="23.25" customHeight="1" thickBot="1" x14ac:dyDescent="0.3">
      <c r="A1" s="74"/>
      <c r="B1" s="1008"/>
      <c r="C1" s="74"/>
      <c r="D1" s="74"/>
      <c r="E1" s="1009"/>
      <c r="F1" s="1009"/>
      <c r="G1" s="1009"/>
      <c r="H1" s="1010" t="s">
        <v>512</v>
      </c>
    </row>
    <row r="2" spans="1:8" s="1011" customFormat="1" ht="43.5" customHeight="1" thickTop="1" x14ac:dyDescent="0.25">
      <c r="A2" s="1553" t="s">
        <v>223</v>
      </c>
      <c r="B2" s="1556" t="s">
        <v>224</v>
      </c>
      <c r="C2" s="1532" t="s">
        <v>1259</v>
      </c>
      <c r="D2" s="1532"/>
      <c r="E2" s="1543"/>
      <c r="F2" s="1532" t="s">
        <v>1311</v>
      </c>
      <c r="G2" s="1532"/>
      <c r="H2" s="1533"/>
    </row>
    <row r="3" spans="1:8" ht="39.75" customHeight="1" x14ac:dyDescent="0.2">
      <c r="A3" s="1554"/>
      <c r="B3" s="1557"/>
      <c r="C3" s="1534" t="s">
        <v>225</v>
      </c>
      <c r="D3" s="1537" t="s">
        <v>226</v>
      </c>
      <c r="E3" s="1537" t="s">
        <v>227</v>
      </c>
      <c r="F3" s="1534" t="s">
        <v>225</v>
      </c>
      <c r="G3" s="1537" t="s">
        <v>226</v>
      </c>
      <c r="H3" s="1540" t="s">
        <v>227</v>
      </c>
    </row>
    <row r="4" spans="1:8" ht="61.5" customHeight="1" x14ac:dyDescent="0.2">
      <c r="A4" s="1554"/>
      <c r="B4" s="1557"/>
      <c r="C4" s="1535"/>
      <c r="D4" s="1538"/>
      <c r="E4" s="1538"/>
      <c r="F4" s="1535"/>
      <c r="G4" s="1538"/>
      <c r="H4" s="1541"/>
    </row>
    <row r="5" spans="1:8" ht="21" customHeight="1" x14ac:dyDescent="0.2">
      <c r="A5" s="1555"/>
      <c r="B5" s="1558"/>
      <c r="C5" s="1536"/>
      <c r="D5" s="1539"/>
      <c r="E5" s="1539"/>
      <c r="F5" s="1536"/>
      <c r="G5" s="1539"/>
      <c r="H5" s="1542"/>
    </row>
    <row r="6" spans="1:8" ht="33" x14ac:dyDescent="0.2">
      <c r="A6" s="1559"/>
      <c r="B6" s="1012" t="s">
        <v>520</v>
      </c>
      <c r="C6" s="1013">
        <v>6321000</v>
      </c>
      <c r="D6" s="1016">
        <v>0</v>
      </c>
      <c r="E6" s="1014">
        <v>6321000</v>
      </c>
      <c r="F6" s="1015">
        <v>6321000</v>
      </c>
      <c r="G6" s="1015">
        <v>0</v>
      </c>
      <c r="H6" s="1066">
        <v>6321000</v>
      </c>
    </row>
    <row r="7" spans="1:8" ht="33" x14ac:dyDescent="0.2">
      <c r="A7" s="1549"/>
      <c r="B7" s="1012" t="s">
        <v>521</v>
      </c>
      <c r="C7" s="1013">
        <v>3700000</v>
      </c>
      <c r="D7" s="1016">
        <v>0</v>
      </c>
      <c r="E7" s="1014">
        <v>3700000</v>
      </c>
      <c r="F7" s="1013">
        <v>3700000</v>
      </c>
      <c r="G7" s="1016">
        <v>0</v>
      </c>
      <c r="H7" s="1066">
        <v>3700000</v>
      </c>
    </row>
    <row r="8" spans="1:8" s="1021" customFormat="1" ht="33" x14ac:dyDescent="0.25">
      <c r="A8" s="1549"/>
      <c r="B8" s="1017" t="s">
        <v>642</v>
      </c>
      <c r="C8" s="1019">
        <v>3724000</v>
      </c>
      <c r="D8" s="1020">
        <v>0</v>
      </c>
      <c r="E8" s="1019">
        <v>3724000</v>
      </c>
      <c r="F8" s="1020">
        <v>3724000</v>
      </c>
      <c r="G8" s="1018">
        <v>0</v>
      </c>
      <c r="H8" s="1067">
        <v>3724000</v>
      </c>
    </row>
    <row r="9" spans="1:8" s="1021" customFormat="1" ht="16.5" x14ac:dyDescent="0.25">
      <c r="A9" s="1549"/>
      <c r="B9" s="1022" t="s">
        <v>1224</v>
      </c>
      <c r="C9" s="1019">
        <v>50000</v>
      </c>
      <c r="D9" s="1025">
        <v>0</v>
      </c>
      <c r="E9" s="1024">
        <v>50000</v>
      </c>
      <c r="F9" s="1020">
        <v>50000</v>
      </c>
      <c r="G9" s="1018">
        <v>0</v>
      </c>
      <c r="H9" s="1067">
        <v>50000</v>
      </c>
    </row>
    <row r="10" spans="1:8" s="1021" customFormat="1" ht="33.75" thickBot="1" x14ac:dyDescent="0.3">
      <c r="A10" s="1560"/>
      <c r="B10" s="1022" t="s">
        <v>663</v>
      </c>
      <c r="C10" s="1024">
        <v>19600000</v>
      </c>
      <c r="D10" s="1025">
        <v>0</v>
      </c>
      <c r="E10" s="1024">
        <v>19600000</v>
      </c>
      <c r="F10" s="1025">
        <v>19600000</v>
      </c>
      <c r="G10" s="1023">
        <v>0</v>
      </c>
      <c r="H10" s="1068">
        <v>19600000</v>
      </c>
    </row>
    <row r="11" spans="1:8" s="1031" customFormat="1" ht="33" customHeight="1" thickBot="1" x14ac:dyDescent="0.3">
      <c r="A11" s="1026">
        <v>1</v>
      </c>
      <c r="B11" s="1027" t="s">
        <v>643</v>
      </c>
      <c r="C11" s="1284">
        <v>33395000</v>
      </c>
      <c r="D11" s="1284">
        <v>0</v>
      </c>
      <c r="E11" s="1029">
        <v>33395000</v>
      </c>
      <c r="F11" s="1069">
        <v>33395000</v>
      </c>
      <c r="G11" s="1028">
        <v>0</v>
      </c>
      <c r="H11" s="1030">
        <v>33395000</v>
      </c>
    </row>
    <row r="12" spans="1:8" ht="33" x14ac:dyDescent="0.2">
      <c r="A12" s="1548"/>
      <c r="B12" s="1012" t="s">
        <v>228</v>
      </c>
      <c r="C12" s="1013">
        <v>13783700</v>
      </c>
      <c r="D12" s="1016">
        <v>0</v>
      </c>
      <c r="E12" s="1014">
        <v>13783700</v>
      </c>
      <c r="F12" s="1013">
        <v>15532008</v>
      </c>
      <c r="G12" s="1016">
        <v>0</v>
      </c>
      <c r="H12" s="1066">
        <v>15532008</v>
      </c>
    </row>
    <row r="13" spans="1:8" ht="16.5" x14ac:dyDescent="0.2">
      <c r="A13" s="1549"/>
      <c r="B13" s="1012" t="s">
        <v>229</v>
      </c>
      <c r="C13" s="1013">
        <v>7938000</v>
      </c>
      <c r="D13" s="1016">
        <v>0</v>
      </c>
      <c r="E13" s="1014">
        <v>7938000</v>
      </c>
      <c r="F13" s="1013">
        <v>7938000</v>
      </c>
      <c r="G13" s="1016">
        <v>0</v>
      </c>
      <c r="H13" s="1066">
        <v>7938000</v>
      </c>
    </row>
    <row r="14" spans="1:8" ht="16.5" x14ac:dyDescent="0.2">
      <c r="A14" s="1549"/>
      <c r="B14" s="1012" t="s">
        <v>966</v>
      </c>
      <c r="C14" s="1013">
        <v>14700000</v>
      </c>
      <c r="D14" s="1016">
        <v>0</v>
      </c>
      <c r="E14" s="1014">
        <v>14700000</v>
      </c>
      <c r="F14" s="1013">
        <v>15000000</v>
      </c>
      <c r="G14" s="1016">
        <v>0</v>
      </c>
      <c r="H14" s="1066">
        <v>15000000</v>
      </c>
    </row>
    <row r="15" spans="1:8" ht="16.5" x14ac:dyDescent="0.2">
      <c r="A15" s="1549"/>
      <c r="B15" s="1012" t="s">
        <v>230</v>
      </c>
      <c r="C15" s="1013">
        <v>27715500</v>
      </c>
      <c r="D15" s="1016">
        <v>0</v>
      </c>
      <c r="E15" s="1014">
        <v>27715500</v>
      </c>
      <c r="F15" s="1013">
        <v>27715500</v>
      </c>
      <c r="G15" s="1016">
        <v>0</v>
      </c>
      <c r="H15" s="1066">
        <v>27715500</v>
      </c>
    </row>
    <row r="16" spans="1:8" ht="16.5" x14ac:dyDescent="0.2">
      <c r="A16" s="1549"/>
      <c r="B16" s="1012" t="s">
        <v>965</v>
      </c>
      <c r="C16" s="1013">
        <v>980000</v>
      </c>
      <c r="D16" s="1016">
        <v>0</v>
      </c>
      <c r="E16" s="1014">
        <v>980000</v>
      </c>
      <c r="F16" s="1013">
        <v>980000</v>
      </c>
      <c r="G16" s="1016">
        <v>0</v>
      </c>
      <c r="H16" s="1066">
        <v>980000</v>
      </c>
    </row>
    <row r="17" spans="1:8" ht="16.5" x14ac:dyDescent="0.2">
      <c r="A17" s="1549"/>
      <c r="B17" s="1012" t="s">
        <v>577</v>
      </c>
      <c r="C17" s="1013">
        <v>1901200</v>
      </c>
      <c r="D17" s="1016">
        <v>0</v>
      </c>
      <c r="E17" s="1014">
        <v>1901200</v>
      </c>
      <c r="F17" s="1013">
        <v>1901200</v>
      </c>
      <c r="G17" s="1016">
        <v>0</v>
      </c>
      <c r="H17" s="1066">
        <v>1901200</v>
      </c>
    </row>
    <row r="18" spans="1:8" ht="16.5" x14ac:dyDescent="0.2">
      <c r="A18" s="1549"/>
      <c r="B18" s="1017" t="s">
        <v>231</v>
      </c>
      <c r="C18" s="1020">
        <v>5895357</v>
      </c>
      <c r="D18" s="1018">
        <v>14177150</v>
      </c>
      <c r="E18" s="1019">
        <v>20072507</v>
      </c>
      <c r="F18" s="1020">
        <v>5895357</v>
      </c>
      <c r="G18" s="1018">
        <v>14177150</v>
      </c>
      <c r="H18" s="1067">
        <v>20072507</v>
      </c>
    </row>
    <row r="19" spans="1:8" s="1033" customFormat="1" ht="16.5" x14ac:dyDescent="0.2">
      <c r="A19" s="1549"/>
      <c r="B19" s="1032" t="s">
        <v>232</v>
      </c>
      <c r="C19" s="1285">
        <v>22719340</v>
      </c>
      <c r="D19" s="1020">
        <v>0</v>
      </c>
      <c r="E19" s="1019">
        <v>22719340</v>
      </c>
      <c r="F19" s="1020">
        <v>22719340</v>
      </c>
      <c r="G19" s="1018">
        <v>0</v>
      </c>
      <c r="H19" s="1067">
        <v>22719340</v>
      </c>
    </row>
    <row r="20" spans="1:8" s="1033" customFormat="1" ht="16.5" x14ac:dyDescent="0.2">
      <c r="A20" s="1549"/>
      <c r="B20" s="1012" t="s">
        <v>624</v>
      </c>
      <c r="C20" s="1285">
        <v>6958000</v>
      </c>
      <c r="D20" s="1285">
        <v>0</v>
      </c>
      <c r="E20" s="1019">
        <v>6958000</v>
      </c>
      <c r="F20" s="1020">
        <v>6958000</v>
      </c>
      <c r="G20" s="1018">
        <v>0</v>
      </c>
      <c r="H20" s="1067">
        <v>6958000</v>
      </c>
    </row>
    <row r="21" spans="1:8" s="1033" customFormat="1" ht="16.5" x14ac:dyDescent="0.2">
      <c r="A21" s="1549"/>
      <c r="B21" s="1012" t="s">
        <v>1201</v>
      </c>
      <c r="C21" s="1285">
        <v>2000000</v>
      </c>
      <c r="D21" s="1020">
        <v>0</v>
      </c>
      <c r="E21" s="1019">
        <v>2000000</v>
      </c>
      <c r="F21" s="1020">
        <v>2000000</v>
      </c>
      <c r="G21" s="1018">
        <v>0</v>
      </c>
      <c r="H21" s="1067">
        <v>2000000</v>
      </c>
    </row>
    <row r="22" spans="1:8" s="1033" customFormat="1" ht="16.5" x14ac:dyDescent="0.2">
      <c r="A22" s="1549"/>
      <c r="B22" s="1012" t="s">
        <v>1208</v>
      </c>
      <c r="C22" s="1285">
        <v>500000</v>
      </c>
      <c r="D22" s="1020">
        <v>0</v>
      </c>
      <c r="E22" s="1019">
        <v>500000</v>
      </c>
      <c r="F22" s="1020">
        <v>500000</v>
      </c>
      <c r="G22" s="1018">
        <v>0</v>
      </c>
      <c r="H22" s="1067">
        <v>500000</v>
      </c>
    </row>
    <row r="23" spans="1:8" s="1033" customFormat="1" ht="16.5" x14ac:dyDescent="0.2">
      <c r="A23" s="1549"/>
      <c r="B23" s="1012" t="s">
        <v>641</v>
      </c>
      <c r="C23" s="1285">
        <v>3802400</v>
      </c>
      <c r="D23" s="1020">
        <v>0</v>
      </c>
      <c r="E23" s="1019">
        <v>3802400</v>
      </c>
      <c r="F23" s="1020">
        <v>3802400</v>
      </c>
      <c r="G23" s="1018">
        <v>0</v>
      </c>
      <c r="H23" s="1067">
        <v>3802400</v>
      </c>
    </row>
    <row r="24" spans="1:8" s="1033" customFormat="1" ht="33.75" thickBot="1" x14ac:dyDescent="0.25">
      <c r="A24" s="1549"/>
      <c r="B24" s="1034" t="s">
        <v>1225</v>
      </c>
      <c r="C24" s="1286">
        <v>760480</v>
      </c>
      <c r="D24" s="1037">
        <v>0</v>
      </c>
      <c r="E24" s="1036">
        <v>760480</v>
      </c>
      <c r="F24" s="1287">
        <v>760480</v>
      </c>
      <c r="G24" s="1288">
        <v>0</v>
      </c>
      <c r="H24" s="1289">
        <v>760480</v>
      </c>
    </row>
    <row r="25" spans="1:8" s="1021" customFormat="1" ht="17.25" thickBot="1" x14ac:dyDescent="0.3">
      <c r="A25" s="1026">
        <v>2</v>
      </c>
      <c r="B25" s="1027" t="s">
        <v>233</v>
      </c>
      <c r="C25" s="1284">
        <v>109653977</v>
      </c>
      <c r="D25" s="1284">
        <v>14177150</v>
      </c>
      <c r="E25" s="1030">
        <v>123831127</v>
      </c>
      <c r="F25" s="1069">
        <v>110941805</v>
      </c>
      <c r="G25" s="1028">
        <v>14177150</v>
      </c>
      <c r="H25" s="1030">
        <v>125118955</v>
      </c>
    </row>
    <row r="26" spans="1:8" s="1021" customFormat="1" ht="17.25" thickBot="1" x14ac:dyDescent="0.3">
      <c r="A26" s="1026">
        <v>3</v>
      </c>
      <c r="B26" s="1027" t="s">
        <v>234</v>
      </c>
      <c r="C26" s="1284">
        <v>227227000</v>
      </c>
      <c r="D26" s="1028">
        <v>7400000</v>
      </c>
      <c r="E26" s="1029">
        <v>234627000</v>
      </c>
      <c r="F26" s="1069">
        <v>228114000</v>
      </c>
      <c r="G26" s="1028">
        <v>7400000</v>
      </c>
      <c r="H26" s="1030">
        <v>235514000</v>
      </c>
    </row>
    <row r="27" spans="1:8" s="1021" customFormat="1" ht="16.5" x14ac:dyDescent="0.25">
      <c r="A27" s="1550">
        <v>4</v>
      </c>
      <c r="B27" s="1038" t="s">
        <v>235</v>
      </c>
      <c r="C27" s="1290">
        <v>54768000</v>
      </c>
      <c r="D27" s="1039">
        <v>0</v>
      </c>
      <c r="E27" s="1040">
        <v>54768000</v>
      </c>
      <c r="F27" s="1070">
        <v>54768000</v>
      </c>
      <c r="G27" s="1039">
        <v>0</v>
      </c>
      <c r="H27" s="1071">
        <v>54768000</v>
      </c>
    </row>
    <row r="28" spans="1:8" s="1021" customFormat="1" ht="33" x14ac:dyDescent="0.25">
      <c r="A28" s="1551"/>
      <c r="B28" s="1034" t="s">
        <v>236</v>
      </c>
      <c r="C28" s="1037">
        <v>8400000</v>
      </c>
      <c r="D28" s="1035">
        <v>0</v>
      </c>
      <c r="E28" s="1036">
        <v>8400000</v>
      </c>
      <c r="F28" s="1037">
        <v>8400000</v>
      </c>
      <c r="G28" s="1035">
        <v>0</v>
      </c>
      <c r="H28" s="1072">
        <v>8400000</v>
      </c>
    </row>
    <row r="29" spans="1:8" s="1021" customFormat="1" ht="17.25" thickBot="1" x14ac:dyDescent="0.3">
      <c r="A29" s="1552"/>
      <c r="B29" s="1041" t="s">
        <v>237</v>
      </c>
      <c r="C29" s="1044">
        <v>1500000</v>
      </c>
      <c r="D29" s="1042">
        <v>0</v>
      </c>
      <c r="E29" s="1043">
        <v>1500000</v>
      </c>
      <c r="F29" s="1044">
        <v>1500000</v>
      </c>
      <c r="G29" s="1042">
        <v>0</v>
      </c>
      <c r="H29" s="1073">
        <v>1500000</v>
      </c>
    </row>
    <row r="30" spans="1:8" s="1021" customFormat="1" ht="33.75" thickBot="1" x14ac:dyDescent="0.3">
      <c r="A30" s="1045">
        <v>5</v>
      </c>
      <c r="B30" s="1027" t="s">
        <v>651</v>
      </c>
      <c r="C30" s="1048">
        <v>166802512</v>
      </c>
      <c r="D30" s="1046">
        <v>1500000</v>
      </c>
      <c r="E30" s="1047">
        <v>168302512</v>
      </c>
      <c r="F30" s="1074">
        <v>166802512</v>
      </c>
      <c r="G30" s="1075">
        <v>1500000</v>
      </c>
      <c r="H30" s="1076">
        <v>168302512</v>
      </c>
    </row>
    <row r="31" spans="1:8" ht="16.5" x14ac:dyDescent="0.2">
      <c r="A31" s="1147"/>
      <c r="B31" s="1012" t="s">
        <v>238</v>
      </c>
      <c r="C31" s="1013">
        <v>2910000</v>
      </c>
      <c r="D31" s="1016">
        <v>0</v>
      </c>
      <c r="E31" s="1014">
        <v>2910000</v>
      </c>
      <c r="F31" s="1013">
        <v>2910000</v>
      </c>
      <c r="G31" s="1016">
        <v>0</v>
      </c>
      <c r="H31" s="1066">
        <v>2910000</v>
      </c>
    </row>
    <row r="32" spans="1:8" ht="16.5" x14ac:dyDescent="0.2">
      <c r="A32" s="1147"/>
      <c r="B32" s="1012" t="s">
        <v>1177</v>
      </c>
      <c r="C32" s="1013">
        <v>180000</v>
      </c>
      <c r="D32" s="1016">
        <v>0</v>
      </c>
      <c r="E32" s="1014">
        <v>180000</v>
      </c>
      <c r="F32" s="1013">
        <v>180000</v>
      </c>
      <c r="G32" s="1016">
        <v>0</v>
      </c>
      <c r="H32" s="1066">
        <v>180000</v>
      </c>
    </row>
    <row r="33" spans="1:8" ht="16.5" x14ac:dyDescent="0.2">
      <c r="A33" s="1147"/>
      <c r="B33" s="1012" t="s">
        <v>239</v>
      </c>
      <c r="C33" s="1013">
        <v>1940000</v>
      </c>
      <c r="D33" s="1016">
        <v>0</v>
      </c>
      <c r="E33" s="1014">
        <v>1940000</v>
      </c>
      <c r="F33" s="1013">
        <v>1940000</v>
      </c>
      <c r="G33" s="1016">
        <v>0</v>
      </c>
      <c r="H33" s="1066">
        <v>1940000</v>
      </c>
    </row>
    <row r="34" spans="1:8" ht="16.5" x14ac:dyDescent="0.2">
      <c r="A34" s="1147"/>
      <c r="B34" s="1012" t="s">
        <v>1196</v>
      </c>
      <c r="C34" s="1013">
        <v>30000</v>
      </c>
      <c r="D34" s="1016">
        <v>0</v>
      </c>
      <c r="E34" s="1014">
        <v>30000</v>
      </c>
      <c r="F34" s="1013">
        <v>30000</v>
      </c>
      <c r="G34" s="1016">
        <v>0</v>
      </c>
      <c r="H34" s="1066">
        <v>30000</v>
      </c>
    </row>
    <row r="35" spans="1:8" ht="33" x14ac:dyDescent="0.2">
      <c r="A35" s="1147"/>
      <c r="B35" s="1012" t="s">
        <v>1178</v>
      </c>
      <c r="C35" s="1013">
        <v>66000</v>
      </c>
      <c r="D35" s="1016">
        <v>0</v>
      </c>
      <c r="E35" s="1014">
        <v>66000</v>
      </c>
      <c r="F35" s="1013">
        <v>66000</v>
      </c>
      <c r="G35" s="1016">
        <v>0</v>
      </c>
      <c r="H35" s="1066">
        <v>66000</v>
      </c>
    </row>
    <row r="36" spans="1:8" ht="16.5" x14ac:dyDescent="0.2">
      <c r="A36" s="1147"/>
      <c r="B36" s="1012" t="s">
        <v>240</v>
      </c>
      <c r="C36" s="1013">
        <v>32371307</v>
      </c>
      <c r="D36" s="1016">
        <v>0</v>
      </c>
      <c r="E36" s="1014">
        <v>32371307</v>
      </c>
      <c r="F36" s="1013">
        <v>32371307</v>
      </c>
      <c r="G36" s="1016">
        <v>0</v>
      </c>
      <c r="H36" s="1066">
        <v>32371307</v>
      </c>
    </row>
    <row r="37" spans="1:8" s="1011" customFormat="1" ht="33" x14ac:dyDescent="0.25">
      <c r="A37" s="1147"/>
      <c r="B37" s="1012" t="s">
        <v>242</v>
      </c>
      <c r="C37" s="1013">
        <v>6500000</v>
      </c>
      <c r="D37" s="1016">
        <v>0</v>
      </c>
      <c r="E37" s="1014">
        <v>6500000</v>
      </c>
      <c r="F37" s="1013">
        <v>6500000</v>
      </c>
      <c r="G37" s="1016">
        <v>0</v>
      </c>
      <c r="H37" s="1066">
        <v>6500000</v>
      </c>
    </row>
    <row r="38" spans="1:8" s="1011" customFormat="1" ht="33" x14ac:dyDescent="0.25">
      <c r="A38" s="1147"/>
      <c r="B38" s="1012" t="s">
        <v>640</v>
      </c>
      <c r="C38" s="1013">
        <v>1940000</v>
      </c>
      <c r="D38" s="1016">
        <v>0</v>
      </c>
      <c r="E38" s="1014">
        <v>1940000</v>
      </c>
      <c r="F38" s="1013">
        <v>1940000</v>
      </c>
      <c r="G38" s="1016">
        <v>0</v>
      </c>
      <c r="H38" s="1066">
        <v>1940000</v>
      </c>
    </row>
    <row r="39" spans="1:8" s="1011" customFormat="1" ht="16.5" x14ac:dyDescent="0.25">
      <c r="A39" s="1147"/>
      <c r="B39" s="1012" t="s">
        <v>1197</v>
      </c>
      <c r="C39" s="1013">
        <v>3880000</v>
      </c>
      <c r="D39" s="1016">
        <v>0</v>
      </c>
      <c r="E39" s="1014">
        <v>3880000</v>
      </c>
      <c r="F39" s="1013">
        <v>3880000</v>
      </c>
      <c r="G39" s="1016">
        <v>0</v>
      </c>
      <c r="H39" s="1066">
        <v>3880000</v>
      </c>
    </row>
    <row r="40" spans="1:8" ht="33" x14ac:dyDescent="0.2">
      <c r="A40" s="1049"/>
      <c r="B40" s="1017" t="s">
        <v>244</v>
      </c>
      <c r="C40" s="1020">
        <v>150000</v>
      </c>
      <c r="D40" s="1018">
        <v>0</v>
      </c>
      <c r="E40" s="1014">
        <v>150000</v>
      </c>
      <c r="F40" s="1013">
        <v>150000</v>
      </c>
      <c r="G40" s="1016">
        <v>0</v>
      </c>
      <c r="H40" s="1066">
        <v>150000</v>
      </c>
    </row>
    <row r="41" spans="1:8" ht="16.5" x14ac:dyDescent="0.2">
      <c r="A41" s="1147"/>
      <c r="B41" s="1012" t="s">
        <v>241</v>
      </c>
      <c r="C41" s="1013">
        <v>2425000</v>
      </c>
      <c r="D41" s="1016">
        <v>0</v>
      </c>
      <c r="E41" s="1014">
        <v>2425000</v>
      </c>
      <c r="F41" s="1013">
        <v>2425000</v>
      </c>
      <c r="G41" s="1016">
        <v>0</v>
      </c>
      <c r="H41" s="1066">
        <v>2425000</v>
      </c>
    </row>
    <row r="42" spans="1:8" ht="16.5" x14ac:dyDescent="0.2">
      <c r="A42" s="1049"/>
      <c r="B42" s="1017" t="s">
        <v>245</v>
      </c>
      <c r="C42" s="1020">
        <v>970000</v>
      </c>
      <c r="D42" s="1018">
        <v>0</v>
      </c>
      <c r="E42" s="1019">
        <v>970000</v>
      </c>
      <c r="F42" s="1020">
        <v>970000</v>
      </c>
      <c r="G42" s="1018">
        <v>0</v>
      </c>
      <c r="H42" s="1067">
        <v>970000</v>
      </c>
    </row>
    <row r="43" spans="1:8" ht="49.5" x14ac:dyDescent="0.2">
      <c r="A43" s="1148"/>
      <c r="B43" s="1022" t="s">
        <v>246</v>
      </c>
      <c r="C43" s="1013">
        <v>3880000</v>
      </c>
      <c r="D43" s="1023">
        <v>0</v>
      </c>
      <c r="E43" s="1024">
        <v>3880000</v>
      </c>
      <c r="F43" s="1025">
        <v>3880000</v>
      </c>
      <c r="G43" s="1023">
        <v>0</v>
      </c>
      <c r="H43" s="1068">
        <v>3880000</v>
      </c>
    </row>
    <row r="44" spans="1:8" ht="16.5" x14ac:dyDescent="0.2">
      <c r="A44" s="1148"/>
      <c r="B44" s="1022" t="s">
        <v>247</v>
      </c>
      <c r="C44" s="1013">
        <v>970000</v>
      </c>
      <c r="D44" s="1024">
        <v>0</v>
      </c>
      <c r="E44" s="1024">
        <v>970000</v>
      </c>
      <c r="F44" s="1025">
        <v>970000</v>
      </c>
      <c r="G44" s="1023">
        <v>0</v>
      </c>
      <c r="H44" s="1068">
        <v>970000</v>
      </c>
    </row>
    <row r="45" spans="1:8" ht="16.5" x14ac:dyDescent="0.2">
      <c r="A45" s="1148"/>
      <c r="B45" s="1022" t="s">
        <v>248</v>
      </c>
      <c r="C45" s="1013">
        <v>485000</v>
      </c>
      <c r="D45" s="1024">
        <v>0</v>
      </c>
      <c r="E45" s="1024">
        <v>485000</v>
      </c>
      <c r="F45" s="1025">
        <v>485000</v>
      </c>
      <c r="G45" s="1023">
        <v>0</v>
      </c>
      <c r="H45" s="1068">
        <v>485000</v>
      </c>
    </row>
    <row r="46" spans="1:8" ht="16.5" x14ac:dyDescent="0.2">
      <c r="A46" s="1148"/>
      <c r="B46" s="1022" t="s">
        <v>249</v>
      </c>
      <c r="C46" s="1291">
        <v>2700000</v>
      </c>
      <c r="D46" s="1024">
        <v>0</v>
      </c>
      <c r="E46" s="1024">
        <v>2700000</v>
      </c>
      <c r="F46" s="1025">
        <v>2700000</v>
      </c>
      <c r="G46" s="1023">
        <v>0</v>
      </c>
      <c r="H46" s="1068">
        <v>2700000</v>
      </c>
    </row>
    <row r="47" spans="1:8" ht="16.5" x14ac:dyDescent="0.2">
      <c r="A47" s="1148"/>
      <c r="B47" s="1022" t="s">
        <v>1222</v>
      </c>
      <c r="C47" s="1291">
        <v>1200000</v>
      </c>
      <c r="D47" s="1291">
        <v>0</v>
      </c>
      <c r="E47" s="1024">
        <v>1200000</v>
      </c>
      <c r="F47" s="1025">
        <v>1200000</v>
      </c>
      <c r="G47" s="1023">
        <v>0</v>
      </c>
      <c r="H47" s="1068">
        <v>1200000</v>
      </c>
    </row>
    <row r="48" spans="1:8" ht="33" x14ac:dyDescent="0.2">
      <c r="A48" s="1148"/>
      <c r="B48" s="1022" t="s">
        <v>1023</v>
      </c>
      <c r="C48" s="1291">
        <v>27480000</v>
      </c>
      <c r="D48" s="1291">
        <v>0</v>
      </c>
      <c r="E48" s="1024">
        <v>27480000</v>
      </c>
      <c r="F48" s="1025">
        <v>27480000</v>
      </c>
      <c r="G48" s="1023">
        <v>0</v>
      </c>
      <c r="H48" s="1068">
        <v>27480000</v>
      </c>
    </row>
    <row r="49" spans="1:8" ht="16.5" x14ac:dyDescent="0.2">
      <c r="A49" s="1148"/>
      <c r="B49" s="1022" t="s">
        <v>250</v>
      </c>
      <c r="C49" s="1285">
        <v>2910000</v>
      </c>
      <c r="D49" s="1291">
        <v>0</v>
      </c>
      <c r="E49" s="1024">
        <v>2910000</v>
      </c>
      <c r="F49" s="1025">
        <v>2910000</v>
      </c>
      <c r="G49" s="1023">
        <v>0</v>
      </c>
      <c r="H49" s="1068">
        <v>2910000</v>
      </c>
    </row>
    <row r="50" spans="1:8" s="1011" customFormat="1" ht="33" x14ac:dyDescent="0.25">
      <c r="A50" s="1049"/>
      <c r="B50" s="1017" t="s">
        <v>251</v>
      </c>
      <c r="C50" s="1285">
        <v>3000000</v>
      </c>
      <c r="D50" s="1285">
        <v>0</v>
      </c>
      <c r="E50" s="1019">
        <v>3000000</v>
      </c>
      <c r="F50" s="1020">
        <v>3000000</v>
      </c>
      <c r="G50" s="1018">
        <v>0</v>
      </c>
      <c r="H50" s="1067">
        <v>3000000</v>
      </c>
    </row>
    <row r="51" spans="1:8" s="1011" customFormat="1" ht="16.5" x14ac:dyDescent="0.25">
      <c r="A51" s="1148"/>
      <c r="B51" s="1022" t="s">
        <v>578</v>
      </c>
      <c r="C51" s="1291">
        <v>0</v>
      </c>
      <c r="D51" s="1025">
        <v>1000000</v>
      </c>
      <c r="E51" s="1019">
        <v>1000000</v>
      </c>
      <c r="F51" s="1020">
        <v>0</v>
      </c>
      <c r="G51" s="1018">
        <v>1000000</v>
      </c>
      <c r="H51" s="1067">
        <v>1000000</v>
      </c>
    </row>
    <row r="52" spans="1:8" s="1011" customFormat="1" ht="49.5" x14ac:dyDescent="0.25">
      <c r="A52" s="1148"/>
      <c r="B52" s="1017" t="s">
        <v>1228</v>
      </c>
      <c r="C52" s="1291">
        <v>0</v>
      </c>
      <c r="D52" s="1025">
        <v>655500</v>
      </c>
      <c r="E52" s="1019">
        <v>655500</v>
      </c>
      <c r="F52" s="1020">
        <v>0</v>
      </c>
      <c r="G52" s="1018">
        <v>655500</v>
      </c>
      <c r="H52" s="1067">
        <v>655500</v>
      </c>
    </row>
    <row r="53" spans="1:8" s="1011" customFormat="1" ht="49.5" x14ac:dyDescent="0.25">
      <c r="A53" s="1148"/>
      <c r="B53" s="1017" t="s">
        <v>601</v>
      </c>
      <c r="C53" s="1285">
        <v>0</v>
      </c>
      <c r="D53" s="1025">
        <v>5000000</v>
      </c>
      <c r="E53" s="1019">
        <v>5000000</v>
      </c>
      <c r="F53" s="1020">
        <v>0</v>
      </c>
      <c r="G53" s="1018">
        <v>5000000</v>
      </c>
      <c r="H53" s="1067">
        <v>5000000</v>
      </c>
    </row>
    <row r="54" spans="1:8" s="1011" customFormat="1" ht="33" x14ac:dyDescent="0.25">
      <c r="A54" s="1148"/>
      <c r="B54" s="1022" t="s">
        <v>155</v>
      </c>
      <c r="C54" s="1285">
        <v>20000000</v>
      </c>
      <c r="D54" s="1025">
        <v>0</v>
      </c>
      <c r="E54" s="1019">
        <v>20000000</v>
      </c>
      <c r="F54" s="1020">
        <v>20000000</v>
      </c>
      <c r="G54" s="1018">
        <v>0</v>
      </c>
      <c r="H54" s="1067">
        <v>20000000</v>
      </c>
    </row>
    <row r="55" spans="1:8" s="1011" customFormat="1" ht="33.75" thickBot="1" x14ac:dyDescent="0.3">
      <c r="A55" s="1148"/>
      <c r="B55" s="1022" t="s">
        <v>519</v>
      </c>
      <c r="C55" s="1285">
        <v>200000</v>
      </c>
      <c r="D55" s="1025">
        <v>0</v>
      </c>
      <c r="E55" s="1019">
        <v>200000</v>
      </c>
      <c r="F55" s="1020">
        <v>200000</v>
      </c>
      <c r="G55" s="1018">
        <v>0</v>
      </c>
      <c r="H55" s="1067">
        <v>200000</v>
      </c>
    </row>
    <row r="56" spans="1:8" s="1021" customFormat="1" ht="17.25" thickBot="1" x14ac:dyDescent="0.3">
      <c r="A56" s="1026">
        <v>6</v>
      </c>
      <c r="B56" s="1027" t="s">
        <v>252</v>
      </c>
      <c r="C56" s="1284">
        <v>116187307</v>
      </c>
      <c r="D56" s="1284">
        <v>6655500</v>
      </c>
      <c r="E56" s="1030">
        <v>122842807</v>
      </c>
      <c r="F56" s="1069">
        <v>116187307</v>
      </c>
      <c r="G56" s="1028">
        <v>6655500</v>
      </c>
      <c r="H56" s="1030">
        <v>122842807</v>
      </c>
    </row>
    <row r="57" spans="1:8" s="1011" customFormat="1" ht="16.5" x14ac:dyDescent="0.25">
      <c r="A57" s="1147"/>
      <c r="B57" s="1012" t="s">
        <v>253</v>
      </c>
      <c r="C57" s="1013">
        <v>1500000</v>
      </c>
      <c r="D57" s="1016">
        <v>0</v>
      </c>
      <c r="E57" s="1014">
        <v>1500000</v>
      </c>
      <c r="F57" s="1013">
        <v>1500000</v>
      </c>
      <c r="G57" s="1016">
        <v>0</v>
      </c>
      <c r="H57" s="1066">
        <v>1500000</v>
      </c>
    </row>
    <row r="58" spans="1:8" s="1011" customFormat="1" ht="33" x14ac:dyDescent="0.25">
      <c r="A58" s="1147"/>
      <c r="B58" s="1012" t="s">
        <v>254</v>
      </c>
      <c r="C58" s="1285">
        <v>8000000</v>
      </c>
      <c r="D58" s="1016">
        <v>0</v>
      </c>
      <c r="E58" s="1014">
        <v>8000000</v>
      </c>
      <c r="F58" s="1013">
        <v>8000000</v>
      </c>
      <c r="G58" s="1016">
        <v>0</v>
      </c>
      <c r="H58" s="1066">
        <v>8000000</v>
      </c>
    </row>
    <row r="59" spans="1:8" s="1033" customFormat="1" ht="16.5" x14ac:dyDescent="0.2">
      <c r="A59" s="1292"/>
      <c r="B59" s="1032" t="s">
        <v>255</v>
      </c>
      <c r="C59" s="1285">
        <v>2037000</v>
      </c>
      <c r="D59" s="1013">
        <v>0</v>
      </c>
      <c r="E59" s="1014">
        <v>2037000</v>
      </c>
      <c r="F59" s="1013">
        <v>2037000</v>
      </c>
      <c r="G59" s="1016">
        <v>0</v>
      </c>
      <c r="H59" s="1066">
        <v>2037000</v>
      </c>
    </row>
    <row r="60" spans="1:8" ht="16.5" x14ac:dyDescent="0.2">
      <c r="A60" s="1147"/>
      <c r="B60" s="1012" t="s">
        <v>256</v>
      </c>
      <c r="C60" s="1285">
        <v>970000</v>
      </c>
      <c r="D60" s="1013">
        <v>0</v>
      </c>
      <c r="E60" s="1014">
        <v>970000</v>
      </c>
      <c r="F60" s="1013">
        <v>970000</v>
      </c>
      <c r="G60" s="1016">
        <v>0</v>
      </c>
      <c r="H60" s="1066">
        <v>970000</v>
      </c>
    </row>
    <row r="61" spans="1:8" ht="16.5" x14ac:dyDescent="0.2">
      <c r="A61" s="1147"/>
      <c r="B61" s="1012" t="s">
        <v>1200</v>
      </c>
      <c r="C61" s="1285">
        <v>582000</v>
      </c>
      <c r="D61" s="1013">
        <v>0</v>
      </c>
      <c r="E61" s="1014">
        <v>582000</v>
      </c>
      <c r="F61" s="1013">
        <v>582000</v>
      </c>
      <c r="G61" s="1016">
        <v>0</v>
      </c>
      <c r="H61" s="1066">
        <v>582000</v>
      </c>
    </row>
    <row r="62" spans="1:8" ht="33.75" thickBot="1" x14ac:dyDescent="0.25">
      <c r="A62" s="1147"/>
      <c r="B62" s="1012" t="s">
        <v>1176</v>
      </c>
      <c r="C62" s="1015">
        <v>40000</v>
      </c>
      <c r="D62" s="1015">
        <v>0</v>
      </c>
      <c r="E62" s="1014">
        <v>40000</v>
      </c>
      <c r="F62" s="1013">
        <v>40000</v>
      </c>
      <c r="G62" s="1016">
        <v>0</v>
      </c>
      <c r="H62" s="1066">
        <v>40000</v>
      </c>
    </row>
    <row r="63" spans="1:8" s="1054" customFormat="1" ht="17.25" thickBot="1" x14ac:dyDescent="0.3">
      <c r="A63" s="1050">
        <v>7</v>
      </c>
      <c r="B63" s="1051" t="s">
        <v>257</v>
      </c>
      <c r="C63" s="1293">
        <v>13129000</v>
      </c>
      <c r="D63" s="1293">
        <v>0</v>
      </c>
      <c r="E63" s="1053">
        <v>13129000</v>
      </c>
      <c r="F63" s="1077">
        <v>13129000</v>
      </c>
      <c r="G63" s="1052">
        <v>0</v>
      </c>
      <c r="H63" s="1053">
        <v>13129000</v>
      </c>
    </row>
    <row r="64" spans="1:8" s="1021" customFormat="1" ht="17.25" thickTop="1" x14ac:dyDescent="0.25">
      <c r="A64" s="1055" t="s">
        <v>258</v>
      </c>
      <c r="B64" s="1056"/>
      <c r="C64" s="1294">
        <v>721162796</v>
      </c>
      <c r="D64" s="1058">
        <v>29732650</v>
      </c>
      <c r="E64" s="1295">
        <v>750895446</v>
      </c>
      <c r="F64" s="1058">
        <v>723337624</v>
      </c>
      <c r="G64" s="1057">
        <v>29732650</v>
      </c>
      <c r="H64" s="1078">
        <v>753070274</v>
      </c>
    </row>
    <row r="65" spans="1:8" x14ac:dyDescent="0.2">
      <c r="A65" s="1544" t="s">
        <v>622</v>
      </c>
      <c r="B65" s="1545"/>
      <c r="C65" s="1060">
        <v>2700000</v>
      </c>
      <c r="D65" s="1059">
        <v>0</v>
      </c>
      <c r="E65" s="1059">
        <v>2700000</v>
      </c>
      <c r="F65" s="1060">
        <v>2700000</v>
      </c>
      <c r="G65" s="1059">
        <v>0</v>
      </c>
      <c r="H65" s="1079">
        <v>2700000</v>
      </c>
    </row>
    <row r="66" spans="1:8" ht="15.75" thickBot="1" x14ac:dyDescent="0.25">
      <c r="A66" s="1546" t="s">
        <v>623</v>
      </c>
      <c r="B66" s="1547"/>
      <c r="C66" s="1062">
        <v>718462796</v>
      </c>
      <c r="D66" s="1061">
        <v>29732650</v>
      </c>
      <c r="E66" s="1061">
        <v>748195446</v>
      </c>
      <c r="F66" s="1062">
        <v>720637624</v>
      </c>
      <c r="G66" s="1061">
        <v>29732650</v>
      </c>
      <c r="H66" s="1080">
        <v>750370274</v>
      </c>
    </row>
    <row r="67" spans="1:8" ht="15.75" thickTop="1" x14ac:dyDescent="0.2"/>
    <row r="68" spans="1:8" x14ac:dyDescent="0.2">
      <c r="C68" s="1296"/>
      <c r="D68" s="1296"/>
      <c r="E68" s="1296"/>
    </row>
  </sheetData>
  <mergeCells count="15">
    <mergeCell ref="A65:B65"/>
    <mergeCell ref="A66:B66"/>
    <mergeCell ref="A12:A24"/>
    <mergeCell ref="A27:A29"/>
    <mergeCell ref="A2:A5"/>
    <mergeCell ref="B2:B5"/>
    <mergeCell ref="A6:A10"/>
    <mergeCell ref="F2:H2"/>
    <mergeCell ref="C3:C5"/>
    <mergeCell ref="D3:D5"/>
    <mergeCell ref="F3:F5"/>
    <mergeCell ref="G3:G5"/>
    <mergeCell ref="H3:H5"/>
    <mergeCell ref="E3:E5"/>
    <mergeCell ref="C2:E2"/>
  </mergeCells>
  <printOptions horizontalCentered="1"/>
  <pageMargins left="0" right="0" top="0.6692913385826772" bottom="0.39370078740157483" header="0.19685039370078741" footer="0.19685039370078741"/>
  <pageSetup paperSize="9" scale="60" orientation="portrait" r:id="rId1"/>
  <headerFooter alignWithMargins="0">
    <oddHeader>&amp;C&amp;"Arial,Félkövér"&amp;16
AZ ÖNKORMÁNYZAT ÁLTAL 2019. ÉVBEN
CÉLJELLEGGEL ADOTT TÁMOGATÁSOK&amp;R&amp;"Arial,Félkövér"&amp;12  3/C. melléklet a 4/2019. (III.1.) önkormányzati rendelethez</oddHeader>
    <oddFooter>&amp;C&amp;"Arial,Normál"&amp;P/&amp;N&amp;R&amp;"Arial,Normál"  3/C. melléklet a 4/2019. (III.1.) önkormányzati rendelethez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24</vt:i4>
      </vt:variant>
      <vt:variant>
        <vt:lpstr>Névvel ellátott tartományok</vt:lpstr>
      </vt:variant>
      <vt:variant>
        <vt:i4>34</vt:i4>
      </vt:variant>
    </vt:vector>
  </HeadingPairs>
  <TitlesOfParts>
    <vt:vector size="58" baseType="lpstr">
      <vt:lpstr>Eltér I és II vált</vt:lpstr>
      <vt:lpstr>Eltérés</vt:lpstr>
      <vt:lpstr>1-Mérleg</vt:lpstr>
      <vt:lpstr>2-Bevételek</vt:lpstr>
      <vt:lpstr>2A-Normatíva</vt:lpstr>
      <vt:lpstr>3-Kiadások</vt:lpstr>
      <vt:lpstr>3A-kommunális</vt:lpstr>
      <vt:lpstr>3B-fejlesztés-felújítás</vt:lpstr>
      <vt:lpstr>3C-Céljellegű</vt:lpstr>
      <vt:lpstr>3D-Környezetvéd Alap</vt:lpstr>
      <vt:lpstr>4-létszámok</vt:lpstr>
      <vt:lpstr>5-kötváll</vt:lpstr>
      <vt:lpstr>6-közvetett támog</vt:lpstr>
      <vt:lpstr>7-nem kötelező</vt:lpstr>
      <vt:lpstr>8-EU</vt:lpstr>
      <vt:lpstr>9-Mfüred</vt:lpstr>
      <vt:lpstr>10-hitelfelv korl</vt:lpstr>
      <vt:lpstr>11-ei ütemterv</vt:lpstr>
      <vt:lpstr>12-gördülő</vt:lpstr>
      <vt:lpstr>címrend</vt:lpstr>
      <vt:lpstr>1. tájékoztató</vt:lpstr>
      <vt:lpstr>2. tájékoztató</vt:lpstr>
      <vt:lpstr>3. tájékoztató</vt:lpstr>
      <vt:lpstr>PH Névszerinti</vt:lpstr>
      <vt:lpstr>'1-Mérleg'!Nyomtatási_cím</vt:lpstr>
      <vt:lpstr>'2A-Normatíva'!Nyomtatási_cím</vt:lpstr>
      <vt:lpstr>'2-Bevételek'!Nyomtatási_cím</vt:lpstr>
      <vt:lpstr>'3. tájékoztató'!Nyomtatási_cím</vt:lpstr>
      <vt:lpstr>'3A-kommunális'!Nyomtatási_cím</vt:lpstr>
      <vt:lpstr>'3B-fejlesztés-felújítás'!Nyomtatási_cím</vt:lpstr>
      <vt:lpstr>'3C-Céljellegű'!Nyomtatási_cím</vt:lpstr>
      <vt:lpstr>'3-Kiadások'!Nyomtatási_cím</vt:lpstr>
      <vt:lpstr>'7-nem kötelező'!Nyomtatási_cím</vt:lpstr>
      <vt:lpstr>'Eltér I és II vált'!Nyomtatási_cím</vt:lpstr>
      <vt:lpstr>Eltérés!Nyomtatási_cím</vt:lpstr>
      <vt:lpstr>'1. tájékoztató'!Nyomtatási_terület</vt:lpstr>
      <vt:lpstr>'10-hitelfelv korl'!Nyomtatási_terület</vt:lpstr>
      <vt:lpstr>'11-ei ütemterv'!Nyomtatási_terület</vt:lpstr>
      <vt:lpstr>'12-gördülő'!Nyomtatási_terület</vt:lpstr>
      <vt:lpstr>'1-Mérleg'!Nyomtatási_terület</vt:lpstr>
      <vt:lpstr>'2. tájékoztató'!Nyomtatási_terület</vt:lpstr>
      <vt:lpstr>'2A-Normatíva'!Nyomtatási_terület</vt:lpstr>
      <vt:lpstr>'2-Bevételek'!Nyomtatási_terület</vt:lpstr>
      <vt:lpstr>'3. tájékoztató'!Nyomtatási_terület</vt:lpstr>
      <vt:lpstr>'3A-kommunális'!Nyomtatási_terület</vt:lpstr>
      <vt:lpstr>'3B-fejlesztés-felújítás'!Nyomtatási_terület</vt:lpstr>
      <vt:lpstr>'3C-Céljellegű'!Nyomtatási_terület</vt:lpstr>
      <vt:lpstr>'3D-Környezetvéd Alap'!Nyomtatási_terület</vt:lpstr>
      <vt:lpstr>'3-Kiadások'!Nyomtatási_terület</vt:lpstr>
      <vt:lpstr>'4-létszámok'!Nyomtatási_terület</vt:lpstr>
      <vt:lpstr>'5-kötváll'!Nyomtatási_terület</vt:lpstr>
      <vt:lpstr>'6-közvetett támog'!Nyomtatási_terület</vt:lpstr>
      <vt:lpstr>'7-nem kötelező'!Nyomtatási_terület</vt:lpstr>
      <vt:lpstr>'8-EU'!Nyomtatási_terület</vt:lpstr>
      <vt:lpstr>'9-Mfüred'!Nyomtatási_terület</vt:lpstr>
      <vt:lpstr>'Eltér I és II vált'!Nyomtatási_terület</vt:lpstr>
      <vt:lpstr>Eltérés!Nyomtatási_terület</vt:lpstr>
      <vt:lpstr>'Eltér I és II vált'!OLE_LINK1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Pintér Ágnes</dc:creator>
  <cp:lastModifiedBy>Jávorszkiné Gubancsik Gréta</cp:lastModifiedBy>
  <cp:lastPrinted>2019-03-05T11:41:13Z</cp:lastPrinted>
  <dcterms:created xsi:type="dcterms:W3CDTF">2017-07-13T14:17:22Z</dcterms:created>
  <dcterms:modified xsi:type="dcterms:W3CDTF">2019-05-02T11:44:28Z</dcterms:modified>
</cp:coreProperties>
</file>