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Ei.ütemterv_23" sheetId="2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23"/>
  <c r="O37"/>
  <c r="O38"/>
  <c r="O31"/>
  <c r="O32"/>
  <c r="P32" s="1"/>
  <c r="O27"/>
  <c r="P27" s="1"/>
  <c r="O26"/>
  <c r="P26" s="1"/>
  <c r="B35"/>
  <c r="N42"/>
  <c r="M42"/>
  <c r="L42"/>
  <c r="K42"/>
  <c r="J42"/>
  <c r="I42"/>
  <c r="H42"/>
  <c r="G42"/>
  <c r="F42"/>
  <c r="E42"/>
  <c r="D42"/>
  <c r="C42"/>
  <c r="B42"/>
  <c r="O41"/>
  <c r="P41" s="1"/>
  <c r="O40"/>
  <c r="P40" s="1"/>
  <c r="O39"/>
  <c r="P38"/>
  <c r="P37"/>
  <c r="P36"/>
  <c r="N35"/>
  <c r="M35"/>
  <c r="L35"/>
  <c r="L43" s="1"/>
  <c r="K35"/>
  <c r="K43" s="1"/>
  <c r="J35"/>
  <c r="I35"/>
  <c r="H35"/>
  <c r="H43" s="1"/>
  <c r="G35"/>
  <c r="F35"/>
  <c r="F43" s="1"/>
  <c r="E35"/>
  <c r="D35"/>
  <c r="C35"/>
  <c r="O34"/>
  <c r="P34" s="1"/>
  <c r="O33"/>
  <c r="P33" s="1"/>
  <c r="P31"/>
  <c r="O30"/>
  <c r="P30" s="1"/>
  <c r="O29"/>
  <c r="P29" s="1"/>
  <c r="O28"/>
  <c r="P28" s="1"/>
  <c r="O25"/>
  <c r="N23"/>
  <c r="M23"/>
  <c r="L23"/>
  <c r="K23"/>
  <c r="J23"/>
  <c r="I23"/>
  <c r="H23"/>
  <c r="G23"/>
  <c r="F23"/>
  <c r="E23"/>
  <c r="D23"/>
  <c r="C23"/>
  <c r="B23"/>
  <c r="O21"/>
  <c r="P21" s="1"/>
  <c r="P20"/>
  <c r="P19"/>
  <c r="O18"/>
  <c r="P18" s="1"/>
  <c r="O17"/>
  <c r="N16"/>
  <c r="M16"/>
  <c r="L16"/>
  <c r="L24" s="1"/>
  <c r="K16"/>
  <c r="K24" s="1"/>
  <c r="J16"/>
  <c r="I16"/>
  <c r="H16"/>
  <c r="H24" s="1"/>
  <c r="G16"/>
  <c r="G24" s="1"/>
  <c r="F16"/>
  <c r="E16"/>
  <c r="D16"/>
  <c r="D24" s="1"/>
  <c r="C16"/>
  <c r="B16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N43" l="1"/>
  <c r="J43"/>
  <c r="O42"/>
  <c r="P42" s="1"/>
  <c r="E43"/>
  <c r="I43"/>
  <c r="M43"/>
  <c r="C43"/>
  <c r="G43"/>
  <c r="D43"/>
  <c r="B43"/>
  <c r="O35"/>
  <c r="P35" s="1"/>
  <c r="P25"/>
  <c r="I24"/>
  <c r="F24"/>
  <c r="N24"/>
  <c r="E24"/>
  <c r="M24"/>
  <c r="J24"/>
  <c r="C24"/>
  <c r="O23"/>
  <c r="P23" s="1"/>
  <c r="B24"/>
  <c r="O16"/>
  <c r="P17"/>
  <c r="P39"/>
  <c r="P6"/>
  <c r="O43" l="1"/>
  <c r="P43" s="1"/>
  <c r="O24"/>
  <c r="P24" s="1"/>
  <c r="P16"/>
</calcChain>
</file>

<file path=xl/sharedStrings.xml><?xml version="1.0" encoding="utf-8"?>
<sst xmlns="http://schemas.openxmlformats.org/spreadsheetml/2006/main" count="56" uniqueCount="56">
  <si>
    <t>Összesen</t>
  </si>
  <si>
    <t>Dologi kiadások</t>
  </si>
  <si>
    <t>Ellátottak pénzbeli juttatásai</t>
  </si>
  <si>
    <t>Közhatalmi bevételek</t>
  </si>
  <si>
    <t>Finanszírozási kiadások</t>
  </si>
  <si>
    <t>Intézményfinanszírozás</t>
  </si>
  <si>
    <t>Beruházások</t>
  </si>
  <si>
    <t>Felújítások</t>
  </si>
  <si>
    <t>Előző évi felhalmozási pénzmaradvány igénybevétele</t>
  </si>
  <si>
    <t>Megnevezés</t>
  </si>
  <si>
    <t>adatok  Ft-ban</t>
  </si>
  <si>
    <t>Előirányzatfelhasználási ütemterv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</si>
  <si>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</si>
  <si>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</si>
  <si>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</si>
  <si>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</si>
  <si>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</si>
  <si>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</si>
  <si>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</si>
  <si>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</si>
  <si>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</si>
  <si>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</si>
  <si>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</si>
  <si>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</si>
  <si>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</si>
  <si>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Személyi jellegű kiadások</t>
  </si>
  <si>
    <t>Járulék kiadások és szocho</t>
  </si>
  <si>
    <t>Egyéb működési kiadások</t>
  </si>
  <si>
    <t>Tartalékok</t>
  </si>
  <si>
    <t>ÁHT-n belüli megelőlegezés visszafizetése</t>
  </si>
  <si>
    <t>Működési kiadások össz.</t>
  </si>
  <si>
    <t>Felhalmozási tartalék</t>
  </si>
  <si>
    <t>Felhalmozási finanszírozási kiadás</t>
  </si>
  <si>
    <t>Összesen felhalm. kiad.</t>
  </si>
  <si>
    <t>Összesen kiadás</t>
  </si>
  <si>
    <t>Önkormányzatok műk. támog.</t>
  </si>
  <si>
    <t>Elkül. Állami pénzalapból átvett támogatás</t>
  </si>
  <si>
    <t>Egyéb működési célú támogatás</t>
  </si>
  <si>
    <t>Előző évi maradvány igénybevétele</t>
  </si>
  <si>
    <t>Működési bevételek össz.</t>
  </si>
  <si>
    <t>Felhalmozási c. önk. tám.</t>
  </si>
  <si>
    <t>Felhalm. c. int. finanszírozás</t>
  </si>
  <si>
    <t>Immat. javak, ingatl. bev.</t>
  </si>
  <si>
    <t>Felhalmozási célú átvett pénzeszköz</t>
  </si>
  <si>
    <t>Felhalm. bevételek össz.</t>
  </si>
  <si>
    <t>Összesen bevételek</t>
  </si>
  <si>
    <t>Működési c. támogatások ÁHT-n belülre</t>
  </si>
  <si>
    <t>Működési c. támogatások ÁHT-n kívülre</t>
  </si>
  <si>
    <t>Egyéb felhalm. c. támogatások ÁHT-n kívülre</t>
  </si>
  <si>
    <t>Egyéb felhalm. c. támogatások ÁHT-n belülre</t>
  </si>
  <si>
    <t>Helyi önkormányzatok és költségvetési szerveitől</t>
  </si>
  <si>
    <t>Intézményi működési bevételek</t>
  </si>
  <si>
    <t>Működéci c. átvett pénzeszköz</t>
  </si>
  <si>
    <t>Értékpapír értékesítés bevételei</t>
  </si>
  <si>
    <t>Felhalm. c. támogatások ÁHT-n belülről</t>
  </si>
  <si>
    <t>23. sz. melléklet az 1 /2018. (II.15.) 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</si>
</sst>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3" fontId="2" fillId="0" borderId="6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7" fillId="0" borderId="5" xfId="0" applyFont="1" applyBorder="1"/>
    <xf numFmtId="0" fontId="4" fillId="3" borderId="2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/>
    <xf numFmtId="3" fontId="8" fillId="3" borderId="1" xfId="0" applyNumberFormat="1" applyFont="1" applyFill="1" applyBorder="1"/>
    <xf numFmtId="3" fontId="8" fillId="3" borderId="6" xfId="0" applyNumberFormat="1" applyFont="1" applyFill="1" applyBorder="1"/>
    <xf numFmtId="0" fontId="8" fillId="3" borderId="7" xfId="0" applyFont="1" applyFill="1" applyBorder="1"/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0" fontId="8" fillId="2" borderId="5" xfId="0" applyFont="1" applyFill="1" applyBorder="1"/>
    <xf numFmtId="3" fontId="6" fillId="2" borderId="1" xfId="0" applyNumberFormat="1" applyFont="1" applyFill="1" applyBorder="1"/>
    <xf numFmtId="3" fontId="6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topLeftCell="C1" workbookViewId="0">
      <selection activeCell="R37" sqref="R37"/>
    </sheetView>
  </sheetViews>
  <sheetFormatPr defaultColWidth="9.140625" defaultRowHeight="15"/>
  <cols>
    <col min="1" max="1" width="41.5703125" style="2" customWidth="1"/>
    <col min="2" max="2" width="12.42578125" style="5" bestFit="1" customWidth="1"/>
    <col min="3" max="13" width="11.28515625" style="5" bestFit="1" customWidth="1"/>
    <col min="14" max="15" width="12.42578125" style="5" bestFit="1" customWidth="1"/>
    <col min="16" max="16384" width="9.140625" style="2"/>
  </cols>
  <sheetData>
    <row r="1" spans="1:16">
      <c r="A1" s="1" t="s">
        <v>55</v>
      </c>
    </row>
    <row r="3" spans="1:16" ht="15.75">
      <c r="A3" s="3" t="s">
        <v>11</v>
      </c>
    </row>
    <row r="4" spans="1:16" ht="15.75" thickBot="1">
      <c r="O4" s="8" t="s">
        <v>10</v>
      </c>
    </row>
    <row r="5" spans="1:16" s="7" customFormat="1" ht="25.5">
      <c r="A5" s="10" t="s">
        <v>9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  <c r="N5" s="11" t="s">
        <v>24</v>
      </c>
      <c r="O5" s="12" t="s">
        <v>0</v>
      </c>
    </row>
    <row r="6" spans="1:16">
      <c r="A6" s="9" t="s">
        <v>25</v>
      </c>
      <c r="B6" s="6">
        <v>129257033</v>
      </c>
      <c r="C6" s="6">
        <v>10771419</v>
      </c>
      <c r="D6" s="6">
        <v>10771419</v>
      </c>
      <c r="E6" s="6">
        <v>10771419</v>
      </c>
      <c r="F6" s="6">
        <v>10771419</v>
      </c>
      <c r="G6" s="6">
        <v>10771419</v>
      </c>
      <c r="H6" s="6">
        <v>10771419</v>
      </c>
      <c r="I6" s="6">
        <v>10771419</v>
      </c>
      <c r="J6" s="6">
        <v>10771419</v>
      </c>
      <c r="K6" s="6">
        <v>10771419</v>
      </c>
      <c r="L6" s="6">
        <v>10771419</v>
      </c>
      <c r="M6" s="6">
        <v>10771419</v>
      </c>
      <c r="N6" s="6">
        <v>10771424</v>
      </c>
      <c r="O6" s="4">
        <f>SUM(C6:N6)</f>
        <v>129257033</v>
      </c>
      <c r="P6" s="2">
        <f>B6-O6</f>
        <v>0</v>
      </c>
    </row>
    <row r="7" spans="1:16">
      <c r="A7" s="9" t="s">
        <v>26</v>
      </c>
      <c r="B7" s="6">
        <v>25554538</v>
      </c>
      <c r="C7" s="6">
        <v>2129543</v>
      </c>
      <c r="D7" s="6">
        <v>2129545</v>
      </c>
      <c r="E7" s="6">
        <v>2129545</v>
      </c>
      <c r="F7" s="6">
        <v>2129545</v>
      </c>
      <c r="G7" s="6">
        <v>2129545</v>
      </c>
      <c r="H7" s="6">
        <v>2129545</v>
      </c>
      <c r="I7" s="6">
        <v>2129545</v>
      </c>
      <c r="J7" s="6">
        <v>2129545</v>
      </c>
      <c r="K7" s="6">
        <v>2129545</v>
      </c>
      <c r="L7" s="6">
        <v>2129545</v>
      </c>
      <c r="M7" s="6">
        <v>2129545</v>
      </c>
      <c r="N7" s="6">
        <v>2129545</v>
      </c>
      <c r="O7" s="4">
        <f t="shared" ref="O7:O15" si="0">SUM(C7:N7)</f>
        <v>25554538</v>
      </c>
      <c r="P7" s="2">
        <f t="shared" ref="P7:P43" si="1">B7-O7</f>
        <v>0</v>
      </c>
    </row>
    <row r="8" spans="1:16">
      <c r="A8" s="9" t="s">
        <v>1</v>
      </c>
      <c r="B8" s="6">
        <v>82709578</v>
      </c>
      <c r="C8" s="6">
        <v>6892463</v>
      </c>
      <c r="D8" s="6">
        <v>6892465</v>
      </c>
      <c r="E8" s="6">
        <v>6892465</v>
      </c>
      <c r="F8" s="6">
        <v>6892465</v>
      </c>
      <c r="G8" s="6">
        <v>6892465</v>
      </c>
      <c r="H8" s="6">
        <v>6892465</v>
      </c>
      <c r="I8" s="6">
        <v>6892465</v>
      </c>
      <c r="J8" s="6">
        <v>6892465</v>
      </c>
      <c r="K8" s="6">
        <v>6892465</v>
      </c>
      <c r="L8" s="6">
        <v>6892465</v>
      </c>
      <c r="M8" s="6">
        <v>6892465</v>
      </c>
      <c r="N8" s="6">
        <v>6892465</v>
      </c>
      <c r="O8" s="4">
        <f t="shared" si="0"/>
        <v>82709578</v>
      </c>
      <c r="P8" s="2">
        <f t="shared" si="1"/>
        <v>0</v>
      </c>
    </row>
    <row r="9" spans="1:16">
      <c r="A9" s="9" t="s">
        <v>2</v>
      </c>
      <c r="B9" s="6">
        <v>14797000</v>
      </c>
      <c r="C9" s="6">
        <v>1233083</v>
      </c>
      <c r="D9" s="6">
        <v>1233083</v>
      </c>
      <c r="E9" s="6">
        <v>1233083</v>
      </c>
      <c r="F9" s="6">
        <v>1233083</v>
      </c>
      <c r="G9" s="6">
        <v>1233083</v>
      </c>
      <c r="H9" s="6">
        <v>1233083</v>
      </c>
      <c r="I9" s="6">
        <v>1233083</v>
      </c>
      <c r="J9" s="6">
        <v>1233083</v>
      </c>
      <c r="K9" s="6">
        <v>1233083</v>
      </c>
      <c r="L9" s="6">
        <v>1233083</v>
      </c>
      <c r="M9" s="6">
        <v>1233083</v>
      </c>
      <c r="N9" s="6">
        <v>1233087</v>
      </c>
      <c r="O9" s="4">
        <f t="shared" si="0"/>
        <v>14797000</v>
      </c>
      <c r="P9" s="2">
        <f t="shared" si="1"/>
        <v>0</v>
      </c>
    </row>
    <row r="10" spans="1:16">
      <c r="A10" s="9" t="s">
        <v>46</v>
      </c>
      <c r="B10" s="6">
        <v>2400000</v>
      </c>
      <c r="C10" s="6"/>
      <c r="D10" s="6"/>
      <c r="E10" s="6"/>
      <c r="F10" s="6"/>
      <c r="G10" s="6"/>
      <c r="H10" s="6">
        <v>1200000</v>
      </c>
      <c r="I10" s="6"/>
      <c r="J10" s="6"/>
      <c r="K10" s="6"/>
      <c r="L10" s="6"/>
      <c r="M10" s="6"/>
      <c r="N10" s="6">
        <v>1200000</v>
      </c>
      <c r="O10" s="4">
        <f t="shared" si="0"/>
        <v>2400000</v>
      </c>
      <c r="P10" s="2">
        <f t="shared" si="1"/>
        <v>0</v>
      </c>
    </row>
    <row r="11" spans="1:16">
      <c r="A11" s="9" t="s">
        <v>47</v>
      </c>
      <c r="B11" s="6">
        <v>3500000</v>
      </c>
      <c r="C11" s="6"/>
      <c r="D11" s="6"/>
      <c r="E11" s="6">
        <v>875000</v>
      </c>
      <c r="G11" s="6"/>
      <c r="H11" s="6">
        <v>875000</v>
      </c>
      <c r="J11" s="6"/>
      <c r="K11" s="6">
        <v>875000</v>
      </c>
      <c r="M11" s="6"/>
      <c r="N11" s="6">
        <v>875000</v>
      </c>
      <c r="O11" s="4">
        <f t="shared" si="0"/>
        <v>3500000</v>
      </c>
      <c r="P11" s="2">
        <f t="shared" si="1"/>
        <v>0</v>
      </c>
    </row>
    <row r="12" spans="1:16">
      <c r="A12" s="9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4">
        <f t="shared" si="0"/>
        <v>0</v>
      </c>
      <c r="P12" s="2">
        <f t="shared" si="1"/>
        <v>0</v>
      </c>
    </row>
    <row r="13" spans="1:16">
      <c r="A13" s="9" t="s">
        <v>28</v>
      </c>
      <c r="B13" s="6">
        <v>1007011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1007011</v>
      </c>
      <c r="O13" s="4">
        <f>SUM(C13:N13)</f>
        <v>1007011</v>
      </c>
      <c r="P13" s="2">
        <f>B13-O13</f>
        <v>0</v>
      </c>
    </row>
    <row r="14" spans="1:16">
      <c r="A14" s="9" t="s">
        <v>29</v>
      </c>
      <c r="B14" s="6">
        <v>7007147</v>
      </c>
      <c r="C14" s="6">
        <v>7007147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4">
        <f>SUM(C14:N14)</f>
        <v>7007147</v>
      </c>
      <c r="P14" s="2">
        <f>B14-O14</f>
        <v>0</v>
      </c>
    </row>
    <row r="15" spans="1:16">
      <c r="A15" s="9" t="s">
        <v>4</v>
      </c>
      <c r="B15" s="6">
        <v>122215991</v>
      </c>
      <c r="C15" s="6">
        <v>10184665</v>
      </c>
      <c r="D15" s="6">
        <v>10184666</v>
      </c>
      <c r="E15" s="6">
        <v>10184666</v>
      </c>
      <c r="F15" s="6">
        <v>10184666</v>
      </c>
      <c r="G15" s="6">
        <v>10184666</v>
      </c>
      <c r="H15" s="6">
        <v>10184666</v>
      </c>
      <c r="I15" s="6">
        <v>10184666</v>
      </c>
      <c r="J15" s="6">
        <v>10184666</v>
      </c>
      <c r="K15" s="6">
        <v>10184666</v>
      </c>
      <c r="L15" s="6">
        <v>10184666</v>
      </c>
      <c r="M15" s="6">
        <v>10184666</v>
      </c>
      <c r="N15" s="6">
        <v>10184666</v>
      </c>
      <c r="O15" s="4">
        <f t="shared" si="0"/>
        <v>122215991</v>
      </c>
      <c r="P15" s="2">
        <f t="shared" si="1"/>
        <v>0</v>
      </c>
    </row>
    <row r="16" spans="1:16">
      <c r="A16" s="19" t="s">
        <v>30</v>
      </c>
      <c r="B16" s="20">
        <f>SUM(B6:B15)</f>
        <v>388448298</v>
      </c>
      <c r="C16" s="20">
        <f>SUM(C6:C15)</f>
        <v>38218320</v>
      </c>
      <c r="D16" s="20">
        <f>SUM(D6:D15)</f>
        <v>31211178</v>
      </c>
      <c r="E16" s="20">
        <f t="shared" ref="E16:M16" si="2">SUM(E6:E15)</f>
        <v>32086178</v>
      </c>
      <c r="F16" s="20">
        <f t="shared" si="2"/>
        <v>31211178</v>
      </c>
      <c r="G16" s="20">
        <f t="shared" si="2"/>
        <v>31211178</v>
      </c>
      <c r="H16" s="20">
        <f t="shared" si="2"/>
        <v>33286178</v>
      </c>
      <c r="I16" s="20">
        <f t="shared" si="2"/>
        <v>31211178</v>
      </c>
      <c r="J16" s="20">
        <f t="shared" si="2"/>
        <v>31211178</v>
      </c>
      <c r="K16" s="20">
        <f t="shared" si="2"/>
        <v>32086178</v>
      </c>
      <c r="L16" s="20">
        <f t="shared" si="2"/>
        <v>31211178</v>
      </c>
      <c r="M16" s="20">
        <f t="shared" si="2"/>
        <v>31211178</v>
      </c>
      <c r="N16" s="20">
        <f>SUM(N6:N15)</f>
        <v>34293198</v>
      </c>
      <c r="O16" s="21">
        <f>SUM(O6:O15)</f>
        <v>388448298</v>
      </c>
      <c r="P16" s="2">
        <f>B16-O16</f>
        <v>0</v>
      </c>
    </row>
    <row r="17" spans="1:16">
      <c r="A17" s="9" t="s">
        <v>6</v>
      </c>
      <c r="B17" s="6">
        <v>17368852</v>
      </c>
      <c r="C17" s="6">
        <v>1447408</v>
      </c>
      <c r="D17" s="6">
        <v>1447404</v>
      </c>
      <c r="E17" s="6">
        <v>1447404</v>
      </c>
      <c r="F17" s="6">
        <v>1447404</v>
      </c>
      <c r="G17" s="6">
        <v>1447404</v>
      </c>
      <c r="H17" s="6">
        <v>1447404</v>
      </c>
      <c r="I17" s="6">
        <v>1447404</v>
      </c>
      <c r="J17" s="6">
        <v>1447404</v>
      </c>
      <c r="K17" s="6">
        <v>1447404</v>
      </c>
      <c r="L17" s="6">
        <v>1447404</v>
      </c>
      <c r="M17" s="6">
        <v>1447404</v>
      </c>
      <c r="N17" s="6">
        <v>1447404</v>
      </c>
      <c r="O17" s="4">
        <f>SUM(C17:N17)</f>
        <v>17368852</v>
      </c>
      <c r="P17" s="2">
        <f t="shared" si="1"/>
        <v>0</v>
      </c>
    </row>
    <row r="18" spans="1:16">
      <c r="A18" s="9" t="s">
        <v>7</v>
      </c>
      <c r="B18" s="6">
        <v>73140100</v>
      </c>
      <c r="C18" s="6">
        <v>6095012</v>
      </c>
      <c r="D18" s="6">
        <v>6095008</v>
      </c>
      <c r="E18" s="6">
        <v>6095008</v>
      </c>
      <c r="F18" s="6">
        <v>6095008</v>
      </c>
      <c r="G18" s="6">
        <v>6095008</v>
      </c>
      <c r="H18" s="6">
        <v>6095008</v>
      </c>
      <c r="I18" s="6">
        <v>6095008</v>
      </c>
      <c r="J18" s="6">
        <v>6095008</v>
      </c>
      <c r="K18" s="6">
        <v>6095008</v>
      </c>
      <c r="L18" s="6">
        <v>6095008</v>
      </c>
      <c r="M18" s="6">
        <v>6095008</v>
      </c>
      <c r="N18" s="6">
        <v>6095008</v>
      </c>
      <c r="O18" s="4">
        <f>SUM(C18:N18)</f>
        <v>73140100</v>
      </c>
      <c r="P18" s="2">
        <f t="shared" si="1"/>
        <v>0</v>
      </c>
    </row>
    <row r="19" spans="1:16">
      <c r="A19" s="9" t="s">
        <v>49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4"/>
      <c r="P19" s="2">
        <f t="shared" si="1"/>
        <v>0</v>
      </c>
    </row>
    <row r="20" spans="1:16">
      <c r="A20" s="9" t="s">
        <v>48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4"/>
      <c r="P20" s="2">
        <f t="shared" si="1"/>
        <v>0</v>
      </c>
    </row>
    <row r="21" spans="1:16">
      <c r="A21" s="9" t="s">
        <v>31</v>
      </c>
      <c r="B21" s="6">
        <v>132954684</v>
      </c>
      <c r="C21" s="6">
        <v>11079557</v>
      </c>
      <c r="D21" s="6">
        <v>11079557</v>
      </c>
      <c r="E21" s="6">
        <v>11079557</v>
      </c>
      <c r="F21" s="6">
        <v>11079557</v>
      </c>
      <c r="G21" s="6">
        <v>11079557</v>
      </c>
      <c r="H21" s="6">
        <v>11079557</v>
      </c>
      <c r="I21" s="6">
        <v>11079557</v>
      </c>
      <c r="J21" s="6">
        <v>11079557</v>
      </c>
      <c r="K21" s="6">
        <v>11079557</v>
      </c>
      <c r="L21" s="6">
        <v>11079557</v>
      </c>
      <c r="M21" s="6">
        <v>11079557</v>
      </c>
      <c r="N21" s="6">
        <v>11079557</v>
      </c>
      <c r="O21" s="4">
        <f t="shared" ref="O21" si="3">SUM(C21:N21)</f>
        <v>132954684</v>
      </c>
      <c r="P21" s="2">
        <f t="shared" si="1"/>
        <v>0</v>
      </c>
    </row>
    <row r="22" spans="1:16">
      <c r="A22" s="9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"/>
    </row>
    <row r="23" spans="1:16">
      <c r="A23" s="19" t="s">
        <v>33</v>
      </c>
      <c r="B23" s="20">
        <f>SUM(B17:B22)</f>
        <v>223463636</v>
      </c>
      <c r="C23" s="20">
        <f t="shared" ref="C23:M23" si="4">SUM(C17:C21)</f>
        <v>18621977</v>
      </c>
      <c r="D23" s="20">
        <f t="shared" si="4"/>
        <v>18621969</v>
      </c>
      <c r="E23" s="20">
        <f t="shared" si="4"/>
        <v>18621969</v>
      </c>
      <c r="F23" s="20">
        <f t="shared" si="4"/>
        <v>18621969</v>
      </c>
      <c r="G23" s="20">
        <f t="shared" si="4"/>
        <v>18621969</v>
      </c>
      <c r="H23" s="20">
        <f t="shared" si="4"/>
        <v>18621969</v>
      </c>
      <c r="I23" s="20">
        <f t="shared" si="4"/>
        <v>18621969</v>
      </c>
      <c r="J23" s="20">
        <f t="shared" si="4"/>
        <v>18621969</v>
      </c>
      <c r="K23" s="20">
        <f t="shared" si="4"/>
        <v>18621969</v>
      </c>
      <c r="L23" s="20">
        <f t="shared" si="4"/>
        <v>18621969</v>
      </c>
      <c r="M23" s="20">
        <f t="shared" si="4"/>
        <v>18621969</v>
      </c>
      <c r="N23" s="20">
        <f>SUM(N17:N22)</f>
        <v>18621969</v>
      </c>
      <c r="O23" s="21">
        <f>SUM(O17:O22)</f>
        <v>223463636</v>
      </c>
      <c r="P23" s="2">
        <f t="shared" si="1"/>
        <v>0</v>
      </c>
    </row>
    <row r="24" spans="1:16">
      <c r="A24" s="13" t="s">
        <v>34</v>
      </c>
      <c r="B24" s="14">
        <f>B16+B23</f>
        <v>611911934</v>
      </c>
      <c r="C24" s="14">
        <f>C16+C23</f>
        <v>56840297</v>
      </c>
      <c r="D24" s="14">
        <f t="shared" ref="D24:N24" si="5">D16+D23</f>
        <v>49833147</v>
      </c>
      <c r="E24" s="14">
        <f t="shared" si="5"/>
        <v>50708147</v>
      </c>
      <c r="F24" s="14">
        <f t="shared" si="5"/>
        <v>49833147</v>
      </c>
      <c r="G24" s="14">
        <f t="shared" si="5"/>
        <v>49833147</v>
      </c>
      <c r="H24" s="14">
        <f t="shared" si="5"/>
        <v>51908147</v>
      </c>
      <c r="I24" s="14">
        <f t="shared" si="5"/>
        <v>49833147</v>
      </c>
      <c r="J24" s="14">
        <f t="shared" si="5"/>
        <v>49833147</v>
      </c>
      <c r="K24" s="14">
        <f t="shared" si="5"/>
        <v>50708147</v>
      </c>
      <c r="L24" s="14">
        <f t="shared" si="5"/>
        <v>49833147</v>
      </c>
      <c r="M24" s="14">
        <f t="shared" si="5"/>
        <v>49833147</v>
      </c>
      <c r="N24" s="14">
        <f t="shared" si="5"/>
        <v>52915167</v>
      </c>
      <c r="O24" s="15">
        <f>O16+O23</f>
        <v>611911934</v>
      </c>
      <c r="P24" s="2">
        <f>B24-O24</f>
        <v>0</v>
      </c>
    </row>
    <row r="25" spans="1:16">
      <c r="A25" s="9" t="s">
        <v>35</v>
      </c>
      <c r="B25" s="6">
        <v>192279250</v>
      </c>
      <c r="C25" s="6">
        <v>16023269</v>
      </c>
      <c r="D25" s="6">
        <v>16023271</v>
      </c>
      <c r="E25" s="6">
        <v>16023271</v>
      </c>
      <c r="F25" s="6">
        <v>16023271</v>
      </c>
      <c r="G25" s="6">
        <v>16023271</v>
      </c>
      <c r="H25" s="6">
        <v>16023271</v>
      </c>
      <c r="I25" s="6">
        <v>16023271</v>
      </c>
      <c r="J25" s="6">
        <v>16023271</v>
      </c>
      <c r="K25" s="6">
        <v>16023271</v>
      </c>
      <c r="L25" s="6">
        <v>16023271</v>
      </c>
      <c r="M25" s="6">
        <v>16023271</v>
      </c>
      <c r="N25" s="6">
        <v>16023271</v>
      </c>
      <c r="O25" s="4">
        <f>SUM(C25:N25)</f>
        <v>192279250</v>
      </c>
      <c r="P25" s="2">
        <f>B25-O25</f>
        <v>0</v>
      </c>
    </row>
    <row r="26" spans="1:16">
      <c r="A26" s="9" t="s">
        <v>36</v>
      </c>
      <c r="B26" s="6">
        <v>3495665</v>
      </c>
      <c r="C26" s="6">
        <v>1747832</v>
      </c>
      <c r="D26" s="6">
        <v>1747833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4">
        <f>SUM(C26:N26)</f>
        <v>3495665</v>
      </c>
      <c r="P26" s="2">
        <f t="shared" si="1"/>
        <v>0</v>
      </c>
    </row>
    <row r="27" spans="1:16">
      <c r="A27" s="9" t="s">
        <v>50</v>
      </c>
      <c r="B27" s="6">
        <v>1205000</v>
      </c>
      <c r="C27" s="6">
        <v>100413</v>
      </c>
      <c r="D27" s="6">
        <v>100417</v>
      </c>
      <c r="E27" s="6">
        <v>100417</v>
      </c>
      <c r="F27" s="6">
        <v>100417</v>
      </c>
      <c r="G27" s="6">
        <v>100417</v>
      </c>
      <c r="H27" s="6">
        <v>100417</v>
      </c>
      <c r="I27" s="6">
        <v>100417</v>
      </c>
      <c r="J27" s="6">
        <v>100417</v>
      </c>
      <c r="K27" s="6">
        <v>100417</v>
      </c>
      <c r="L27" s="6">
        <v>100417</v>
      </c>
      <c r="M27" s="6">
        <v>100417</v>
      </c>
      <c r="N27" s="6">
        <v>100417</v>
      </c>
      <c r="O27" s="4">
        <f>SUM(C27:N27)</f>
        <v>1205000</v>
      </c>
      <c r="P27" s="5">
        <f>B27-O27</f>
        <v>0</v>
      </c>
    </row>
    <row r="28" spans="1:16">
      <c r="A28" s="9" t="s">
        <v>37</v>
      </c>
      <c r="B28" s="6">
        <v>3667600</v>
      </c>
      <c r="C28" s="6">
        <v>305637</v>
      </c>
      <c r="D28" s="6">
        <v>305633</v>
      </c>
      <c r="E28" s="6">
        <v>305633</v>
      </c>
      <c r="F28" s="6">
        <v>305633</v>
      </c>
      <c r="G28" s="6">
        <v>305633</v>
      </c>
      <c r="H28" s="6">
        <v>305633</v>
      </c>
      <c r="I28" s="6">
        <v>305633</v>
      </c>
      <c r="J28" s="6">
        <v>305633</v>
      </c>
      <c r="K28" s="6">
        <v>305633</v>
      </c>
      <c r="L28" s="6">
        <v>305633</v>
      </c>
      <c r="M28" s="6">
        <v>305633</v>
      </c>
      <c r="N28" s="6">
        <v>305633</v>
      </c>
      <c r="O28" s="4">
        <f>SUM(C28:N28)</f>
        <v>3667600</v>
      </c>
      <c r="P28" s="5">
        <f>B28-O28</f>
        <v>0</v>
      </c>
    </row>
    <row r="29" spans="1:16">
      <c r="A29" s="9" t="s">
        <v>3</v>
      </c>
      <c r="B29" s="6">
        <v>27900000</v>
      </c>
      <c r="C29" s="6">
        <v>2325000</v>
      </c>
      <c r="D29" s="6">
        <v>2325000</v>
      </c>
      <c r="E29" s="6">
        <v>2325000</v>
      </c>
      <c r="F29" s="6">
        <v>2325000</v>
      </c>
      <c r="G29" s="6">
        <v>2325000</v>
      </c>
      <c r="H29" s="6">
        <v>2325000</v>
      </c>
      <c r="I29" s="6">
        <v>2325000</v>
      </c>
      <c r="J29" s="6">
        <v>2325000</v>
      </c>
      <c r="K29" s="6">
        <v>2325000</v>
      </c>
      <c r="L29" s="6">
        <v>2325000</v>
      </c>
      <c r="M29" s="6">
        <v>2325000</v>
      </c>
      <c r="N29" s="6">
        <v>2325000</v>
      </c>
      <c r="O29" s="4">
        <f t="shared" ref="O29:O34" si="6">SUM(C29:N29)</f>
        <v>27900000</v>
      </c>
      <c r="P29" s="2">
        <f t="shared" si="1"/>
        <v>0</v>
      </c>
    </row>
    <row r="30" spans="1:16">
      <c r="A30" s="9" t="s">
        <v>51</v>
      </c>
      <c r="B30" s="6">
        <v>40248642</v>
      </c>
      <c r="C30" s="6">
        <v>3354048</v>
      </c>
      <c r="D30" s="6">
        <v>3354054</v>
      </c>
      <c r="E30" s="6">
        <v>3354054</v>
      </c>
      <c r="F30" s="6">
        <v>3354054</v>
      </c>
      <c r="G30" s="6">
        <v>3354054</v>
      </c>
      <c r="H30" s="6">
        <v>3354054</v>
      </c>
      <c r="I30" s="6">
        <v>3354054</v>
      </c>
      <c r="J30" s="6">
        <v>3354054</v>
      </c>
      <c r="K30" s="6">
        <v>3354054</v>
      </c>
      <c r="L30" s="6">
        <v>3354054</v>
      </c>
      <c r="M30" s="6">
        <v>3354054</v>
      </c>
      <c r="N30" s="6">
        <v>3354054</v>
      </c>
      <c r="O30" s="4">
        <f t="shared" si="6"/>
        <v>40248642</v>
      </c>
      <c r="P30" s="2">
        <f t="shared" si="1"/>
        <v>0</v>
      </c>
    </row>
    <row r="31" spans="1:16">
      <c r="A31" s="9" t="s">
        <v>52</v>
      </c>
      <c r="B31" s="6">
        <v>199992</v>
      </c>
      <c r="C31" s="6">
        <v>16666</v>
      </c>
      <c r="D31" s="6">
        <v>16666</v>
      </c>
      <c r="E31" s="6">
        <v>16666</v>
      </c>
      <c r="F31" s="6">
        <v>16666</v>
      </c>
      <c r="G31" s="6">
        <v>16666</v>
      </c>
      <c r="H31" s="6">
        <v>16666</v>
      </c>
      <c r="I31" s="6">
        <v>16666</v>
      </c>
      <c r="J31" s="6">
        <v>16666</v>
      </c>
      <c r="K31" s="6">
        <v>16666</v>
      </c>
      <c r="L31" s="6">
        <v>16666</v>
      </c>
      <c r="M31" s="6">
        <v>16666</v>
      </c>
      <c r="N31" s="6">
        <v>16666</v>
      </c>
      <c r="O31" s="4">
        <f t="shared" si="6"/>
        <v>199992</v>
      </c>
      <c r="P31" s="2">
        <f t="shared" si="1"/>
        <v>0</v>
      </c>
    </row>
    <row r="32" spans="1:16">
      <c r="A32" s="9" t="s">
        <v>53</v>
      </c>
      <c r="B32" s="6">
        <v>12743000</v>
      </c>
      <c r="C32" s="6">
        <v>8743000</v>
      </c>
      <c r="D32" s="6"/>
      <c r="E32" s="6"/>
      <c r="F32" s="6"/>
      <c r="G32" s="6"/>
      <c r="H32" s="6"/>
      <c r="I32" s="6"/>
      <c r="J32" s="6">
        <v>4000000</v>
      </c>
      <c r="K32" s="6"/>
      <c r="L32" s="6"/>
      <c r="M32" s="6"/>
      <c r="N32" s="6"/>
      <c r="O32" s="4">
        <f t="shared" si="6"/>
        <v>12743000</v>
      </c>
      <c r="P32" s="2">
        <f t="shared" si="1"/>
        <v>0</v>
      </c>
    </row>
    <row r="33" spans="1:16">
      <c r="A33" s="9" t="s">
        <v>38</v>
      </c>
      <c r="B33" s="6">
        <v>21267454</v>
      </c>
      <c r="C33" s="6">
        <v>1772286</v>
      </c>
      <c r="D33" s="6">
        <v>1772288</v>
      </c>
      <c r="E33" s="6">
        <v>1772288</v>
      </c>
      <c r="F33" s="6">
        <v>1772288</v>
      </c>
      <c r="G33" s="6">
        <v>1772288</v>
      </c>
      <c r="H33" s="6">
        <v>1772288</v>
      </c>
      <c r="I33" s="6">
        <v>1772288</v>
      </c>
      <c r="J33" s="6">
        <v>1772288</v>
      </c>
      <c r="K33" s="6">
        <v>1772288</v>
      </c>
      <c r="L33" s="6">
        <v>1772288</v>
      </c>
      <c r="M33" s="6">
        <v>1772288</v>
      </c>
      <c r="N33" s="6">
        <v>1772288</v>
      </c>
      <c r="O33" s="4">
        <f t="shared" si="6"/>
        <v>21267454</v>
      </c>
      <c r="P33" s="2">
        <f t="shared" si="1"/>
        <v>0</v>
      </c>
    </row>
    <row r="34" spans="1:16">
      <c r="A34" s="9" t="s">
        <v>5</v>
      </c>
      <c r="B34" s="6">
        <v>122215991</v>
      </c>
      <c r="C34" s="6">
        <v>10184665</v>
      </c>
      <c r="D34" s="6">
        <v>10184666</v>
      </c>
      <c r="E34" s="6">
        <v>10184666</v>
      </c>
      <c r="F34" s="6">
        <v>10184666</v>
      </c>
      <c r="G34" s="6">
        <v>10184666</v>
      </c>
      <c r="H34" s="6">
        <v>10184666</v>
      </c>
      <c r="I34" s="6">
        <v>10184666</v>
      </c>
      <c r="J34" s="6">
        <v>10184666</v>
      </c>
      <c r="K34" s="6">
        <v>10184666</v>
      </c>
      <c r="L34" s="6">
        <v>10184666</v>
      </c>
      <c r="M34" s="6">
        <v>10184666</v>
      </c>
      <c r="N34" s="6">
        <v>10184666</v>
      </c>
      <c r="O34" s="4">
        <f t="shared" si="6"/>
        <v>122215991</v>
      </c>
      <c r="P34" s="2">
        <f t="shared" si="1"/>
        <v>0</v>
      </c>
    </row>
    <row r="35" spans="1:16">
      <c r="A35" s="19" t="s">
        <v>39</v>
      </c>
      <c r="B35" s="20">
        <f>SUM(B25:B34)</f>
        <v>425222594</v>
      </c>
      <c r="C35" s="20">
        <f>SUM(C25:C34)</f>
        <v>44572816</v>
      </c>
      <c r="D35" s="20">
        <f>SUM(D25:D34)</f>
        <v>35829828</v>
      </c>
      <c r="E35" s="20">
        <f t="shared" ref="E35:N35" si="7">SUM(E25:E33)</f>
        <v>23897329</v>
      </c>
      <c r="F35" s="20">
        <f t="shared" si="7"/>
        <v>23897329</v>
      </c>
      <c r="G35" s="20">
        <f t="shared" si="7"/>
        <v>23897329</v>
      </c>
      <c r="H35" s="20">
        <f t="shared" si="7"/>
        <v>23897329</v>
      </c>
      <c r="I35" s="20">
        <f t="shared" si="7"/>
        <v>23897329</v>
      </c>
      <c r="J35" s="20">
        <f t="shared" si="7"/>
        <v>27897329</v>
      </c>
      <c r="K35" s="20">
        <f t="shared" si="7"/>
        <v>23897329</v>
      </c>
      <c r="L35" s="20">
        <f t="shared" si="7"/>
        <v>23897329</v>
      </c>
      <c r="M35" s="20">
        <f t="shared" si="7"/>
        <v>23897329</v>
      </c>
      <c r="N35" s="20">
        <f t="shared" si="7"/>
        <v>23897329</v>
      </c>
      <c r="O35" s="21">
        <f>SUM(O25:O34)</f>
        <v>425222594</v>
      </c>
      <c r="P35" s="2">
        <f t="shared" si="1"/>
        <v>0</v>
      </c>
    </row>
    <row r="36" spans="1:16">
      <c r="A36" s="9" t="s">
        <v>40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>
        <f t="shared" ref="O36:O38" si="8">SUM(C36:N36)</f>
        <v>0</v>
      </c>
      <c r="P36" s="2">
        <f t="shared" si="1"/>
        <v>0</v>
      </c>
    </row>
    <row r="37" spans="1:16">
      <c r="A37" s="9" t="s">
        <v>54</v>
      </c>
      <c r="B37" s="6">
        <v>32300000</v>
      </c>
      <c r="C37" s="6"/>
      <c r="D37" s="6">
        <v>32300000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4">
        <f t="shared" si="8"/>
        <v>32300000</v>
      </c>
      <c r="P37" s="2">
        <f t="shared" si="1"/>
        <v>0</v>
      </c>
    </row>
    <row r="38" spans="1:16">
      <c r="A38" s="9" t="s">
        <v>41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4">
        <f t="shared" si="8"/>
        <v>0</v>
      </c>
      <c r="P38" s="2">
        <f t="shared" si="1"/>
        <v>0</v>
      </c>
    </row>
    <row r="39" spans="1:16">
      <c r="A39" s="9" t="s">
        <v>42</v>
      </c>
      <c r="B39" s="6">
        <v>11000000</v>
      </c>
      <c r="C39" s="6">
        <v>916663</v>
      </c>
      <c r="D39" s="6">
        <v>916667</v>
      </c>
      <c r="E39" s="6">
        <v>916667</v>
      </c>
      <c r="F39" s="6">
        <v>916667</v>
      </c>
      <c r="G39" s="6">
        <v>916667</v>
      </c>
      <c r="H39" s="6">
        <v>916667</v>
      </c>
      <c r="I39" s="6">
        <v>916667</v>
      </c>
      <c r="J39" s="6">
        <v>916667</v>
      </c>
      <c r="K39" s="6">
        <v>916667</v>
      </c>
      <c r="L39" s="6">
        <v>916667</v>
      </c>
      <c r="M39" s="6">
        <v>916667</v>
      </c>
      <c r="N39" s="6">
        <v>916667</v>
      </c>
      <c r="O39" s="4">
        <f>SUM(C39:N39)</f>
        <v>11000000</v>
      </c>
      <c r="P39" s="2">
        <f t="shared" si="1"/>
        <v>0</v>
      </c>
    </row>
    <row r="40" spans="1:16">
      <c r="A40" s="9" t="s">
        <v>43</v>
      </c>
      <c r="B40" s="6">
        <v>8770855</v>
      </c>
      <c r="C40" s="6"/>
      <c r="D40" s="6"/>
      <c r="E40" s="6">
        <v>2192713</v>
      </c>
      <c r="F40" s="6"/>
      <c r="G40" s="6"/>
      <c r="H40" s="6">
        <v>2192714</v>
      </c>
      <c r="I40" s="6"/>
      <c r="J40" s="6"/>
      <c r="K40" s="6">
        <v>2192714</v>
      </c>
      <c r="L40" s="6"/>
      <c r="M40" s="6"/>
      <c r="N40" s="6">
        <v>2192714</v>
      </c>
      <c r="O40" s="4">
        <f t="shared" ref="O40:O41" si="9">SUM(C40:N40)</f>
        <v>8770855</v>
      </c>
      <c r="P40" s="2">
        <f t="shared" si="1"/>
        <v>0</v>
      </c>
    </row>
    <row r="41" spans="1:16">
      <c r="A41" s="9" t="s">
        <v>8</v>
      </c>
      <c r="B41" s="6">
        <v>134618485</v>
      </c>
      <c r="C41" s="6">
        <v>11218208</v>
      </c>
      <c r="D41" s="6">
        <v>11218207</v>
      </c>
      <c r="E41" s="6">
        <v>11218207</v>
      </c>
      <c r="F41" s="6">
        <v>11218207</v>
      </c>
      <c r="G41" s="6">
        <v>11218207</v>
      </c>
      <c r="H41" s="6">
        <v>11218207</v>
      </c>
      <c r="I41" s="6">
        <v>11218207</v>
      </c>
      <c r="J41" s="6">
        <v>11218207</v>
      </c>
      <c r="K41" s="6">
        <v>11218207</v>
      </c>
      <c r="L41" s="6">
        <v>11218207</v>
      </c>
      <c r="M41" s="6">
        <v>11218207</v>
      </c>
      <c r="N41" s="6">
        <v>11218207</v>
      </c>
      <c r="O41" s="4">
        <f t="shared" si="9"/>
        <v>134618485</v>
      </c>
      <c r="P41" s="2">
        <f t="shared" si="1"/>
        <v>0</v>
      </c>
    </row>
    <row r="42" spans="1:16">
      <c r="A42" s="19" t="s">
        <v>44</v>
      </c>
      <c r="B42" s="20">
        <f>SUM(B36:B41)</f>
        <v>186689340</v>
      </c>
      <c r="C42" s="20">
        <f>SUM(C36:C41)</f>
        <v>12134871</v>
      </c>
      <c r="D42" s="20">
        <f t="shared" ref="D42:M42" si="10">SUM(D36:D41)</f>
        <v>44434874</v>
      </c>
      <c r="E42" s="20">
        <f t="shared" si="10"/>
        <v>14327587</v>
      </c>
      <c r="F42" s="20">
        <f t="shared" si="10"/>
        <v>12134874</v>
      </c>
      <c r="G42" s="20">
        <f t="shared" si="10"/>
        <v>12134874</v>
      </c>
      <c r="H42" s="20">
        <f t="shared" si="10"/>
        <v>14327588</v>
      </c>
      <c r="I42" s="20">
        <f t="shared" si="10"/>
        <v>12134874</v>
      </c>
      <c r="J42" s="20">
        <f t="shared" si="10"/>
        <v>12134874</v>
      </c>
      <c r="K42" s="20">
        <f t="shared" si="10"/>
        <v>14327588</v>
      </c>
      <c r="L42" s="20">
        <f t="shared" si="10"/>
        <v>12134874</v>
      </c>
      <c r="M42" s="20">
        <f t="shared" si="10"/>
        <v>12134874</v>
      </c>
      <c r="N42" s="20">
        <f>SUM(N36:N41)</f>
        <v>14327588</v>
      </c>
      <c r="O42" s="21">
        <f>SUM(O36:O41)</f>
        <v>186689340</v>
      </c>
      <c r="P42" s="2">
        <f t="shared" si="1"/>
        <v>0</v>
      </c>
    </row>
    <row r="43" spans="1:16" ht="15.75" thickBot="1">
      <c r="A43" s="16" t="s">
        <v>45</v>
      </c>
      <c r="B43" s="17">
        <f>B35+B42</f>
        <v>611911934</v>
      </c>
      <c r="C43" s="17">
        <f t="shared" ref="C43:O43" si="11">C35+C42</f>
        <v>56707687</v>
      </c>
      <c r="D43" s="17">
        <f t="shared" si="11"/>
        <v>80264702</v>
      </c>
      <c r="E43" s="17">
        <f t="shared" si="11"/>
        <v>38224916</v>
      </c>
      <c r="F43" s="17">
        <f t="shared" si="11"/>
        <v>36032203</v>
      </c>
      <c r="G43" s="17">
        <f t="shared" si="11"/>
        <v>36032203</v>
      </c>
      <c r="H43" s="17">
        <f t="shared" si="11"/>
        <v>38224917</v>
      </c>
      <c r="I43" s="17">
        <f t="shared" si="11"/>
        <v>36032203</v>
      </c>
      <c r="J43" s="17">
        <f t="shared" si="11"/>
        <v>40032203</v>
      </c>
      <c r="K43" s="17">
        <f t="shared" si="11"/>
        <v>38224917</v>
      </c>
      <c r="L43" s="17">
        <f t="shared" si="11"/>
        <v>36032203</v>
      </c>
      <c r="M43" s="17">
        <f t="shared" si="11"/>
        <v>36032203</v>
      </c>
      <c r="N43" s="17">
        <f t="shared" si="11"/>
        <v>38224917</v>
      </c>
      <c r="O43" s="18">
        <f t="shared" si="11"/>
        <v>611911934</v>
      </c>
      <c r="P43" s="2">
        <f t="shared" si="1"/>
        <v>0</v>
      </c>
    </row>
  </sheetData>
  <pageMargins left="0.25" right="0.25" top="0.75" bottom="0.75" header="0.3" footer="0.3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Ei.ütemterv_23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Iktató</cp:lastModifiedBy>
  <cp:lastPrinted>2018-02-14T16:07:50Z</cp:lastPrinted>
  <dcterms:created xsi:type="dcterms:W3CDTF">2018-02-08T07:05:54Z</dcterms:created>
  <dcterms:modified xsi:type="dcterms:W3CDTF">2018-02-14T16:07:53Z</dcterms:modified>
</cp:coreProperties>
</file>