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zárszám 2020\"/>
    </mc:Choice>
  </mc:AlternateContent>
  <xr:revisionPtr revIDLastSave="0" documentId="13_ncr:1_{C0522063-6A48-4914-8B0B-CC5657A7D30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.melléklet" sheetId="1" r:id="rId1"/>
  </sheets>
  <definedNames>
    <definedName name="_xlnm.Print_Titles" localSheetId="0">'2.melléklet'!$1:$2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9" i="1" l="1"/>
  <c r="F69" i="1"/>
  <c r="E69" i="1"/>
  <c r="H67" i="1"/>
  <c r="H66" i="1"/>
  <c r="H65" i="1"/>
  <c r="H64" i="1"/>
  <c r="G63" i="1"/>
  <c r="F63" i="1"/>
  <c r="E63" i="1"/>
  <c r="H61" i="1"/>
  <c r="G57" i="1"/>
  <c r="F57" i="1"/>
  <c r="E57" i="1"/>
  <c r="H50" i="1"/>
  <c r="G48" i="1"/>
  <c r="F48" i="1"/>
  <c r="E48" i="1"/>
  <c r="G45" i="1"/>
  <c r="F45" i="1"/>
  <c r="F51" i="1" s="1"/>
  <c r="E45" i="1"/>
  <c r="H44" i="1"/>
  <c r="H40" i="1"/>
  <c r="H39" i="1"/>
  <c r="H37" i="1"/>
  <c r="H36" i="1"/>
  <c r="H34" i="1"/>
  <c r="G33" i="1"/>
  <c r="H33" i="1" s="1"/>
  <c r="F33" i="1"/>
  <c r="E33" i="1"/>
  <c r="H31" i="1"/>
  <c r="H28" i="1"/>
  <c r="H27" i="1"/>
  <c r="G24" i="1"/>
  <c r="F24" i="1"/>
  <c r="F35" i="1" s="1"/>
  <c r="E24" i="1"/>
  <c r="E35" i="1" s="1"/>
  <c r="G21" i="1"/>
  <c r="H21" i="1" s="1"/>
  <c r="F21" i="1"/>
  <c r="E21" i="1"/>
  <c r="H20" i="1"/>
  <c r="H14" i="1"/>
  <c r="G9" i="1"/>
  <c r="G15" i="1" s="1"/>
  <c r="F9" i="1"/>
  <c r="F15" i="1" s="1"/>
  <c r="E9" i="1"/>
  <c r="E15" i="1" s="1"/>
  <c r="H7" i="1"/>
  <c r="H6" i="1"/>
  <c r="H5" i="1"/>
  <c r="H4" i="1"/>
  <c r="H3" i="1"/>
  <c r="E51" i="1" l="1"/>
  <c r="H45" i="1"/>
  <c r="E70" i="1"/>
  <c r="G35" i="1"/>
  <c r="G51" i="1"/>
  <c r="H51" i="1" s="1"/>
  <c r="H63" i="1"/>
  <c r="F70" i="1"/>
  <c r="H35" i="1"/>
  <c r="H15" i="1"/>
  <c r="H9" i="1"/>
  <c r="G70" i="1" l="1"/>
  <c r="H70" i="1"/>
</calcChain>
</file>

<file path=xl/sharedStrings.xml><?xml version="1.0" encoding="utf-8"?>
<sst xmlns="http://schemas.openxmlformats.org/spreadsheetml/2006/main" count="208" uniqueCount="208">
  <si>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</si>
  <si>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</si>
  <si>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</si>
  <si>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</si>
  <si>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</si>
  <si>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</si>
  <si>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</si>
  <si>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</si>
  <si>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</si>
  <si>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</si>
  <si>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</si>
  <si>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</si>
  <si>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</si>
  <si>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</si>
  <si>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</si>
  <si>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</si>
  <si>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</si>
  <si>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</si>
  <si>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</si>
  <si>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</si>
  <si>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</si>
  <si>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</si>
  <si>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</si>
  <si>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</si>
  <si>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</si>
  <si>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</si>
  <si>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</si>
  <si>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</si>
  <si>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</si>
  <si>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</si>
  <si>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</si>
  <si>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</si>
  <si>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</si>
  <si>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</si>
  <si>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</si>
  <si>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</si>
  <si>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</si>
  <si>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</si>
  <si>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</si>
  <si>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</si>
  <si>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</si>
  <si>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</si>
  <si>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</si>
  <si>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</si>
  <si>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</si>
  <si>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</si>
  <si>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</si>
  <si>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</si>
  <si>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</si>
  <si>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</si>
  <si>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</si>
  <si>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</si>
  <si>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</si>
  <si>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</si>
  <si>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</si>
  <si>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</si>
  <si>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</si>
  <si>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</si>
  <si>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</si>
  <si>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</si>
  <si>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</si>
  <si>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</si>
  <si>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</si>
  <si>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</si>
  <si>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</si>
  <si>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</si>
  <si>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</si>
  <si>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</si>
  <si>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</si>
  <si>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</si>
  <si>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</si>
  <si>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</si>
  <si>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</si>
  <si>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</si>
  <si>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</si>
  <si>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</si>
  <si>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</si>
  <si>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</si>
  <si>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</si>
  <si>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</si>
  <si>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</si>
  <si>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</si>
  <si>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</si>
  <si>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</si>
  <si>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</si>
  <si>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</si>
  <si>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</si>
  <si>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</si>
  <si>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</si>
  <si>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</si>
  <si>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</si>
  <si>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</si>
  <si>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</si>
  <si>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</si>
  <si>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</si>
  <si>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</si>
  <si>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</si>
  <si>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</si>
  <si>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</si>
  <si>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</si>
  <si>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</si>
  <si>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</si>
  <si>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</si>
  <si>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</si>
  <si>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</si>
  <si>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</si>
  <si>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</si>
  <si>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</si>
  <si>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</si>
  <si>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</si>
  <si>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</si>
  <si>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</si>
  <si>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</si>
  <si>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</si>
  <si>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</si>
  <si>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</si>
  <si>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</si>
  <si>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</si>
  <si>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</si>
  <si>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</si>
  <si>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</si>
  <si>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</si>
  <si>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</si>
  <si>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</si>
  <si>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</si>
  <si>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</si>
  <si>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</si>
  <si>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</si>
  <si>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</si>
  <si>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</si>
  <si>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</si>
  <si>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</si>
  <si>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</si>
  <si>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</si>
  <si>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</si>
  <si>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</si>
  <si>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</si>
  <si>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</si>
  <si>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</si>
  <si>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</si>
  <si>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</si>
  <si>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</si>
  <si>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</si>
  <si>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</si>
  <si>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</si>
  <si>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</si>
  <si>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</si>
  <si>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</si>
  <si>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</si>
  <si>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</si>
  <si>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</si>
  <si>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</si>
  <si>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</si>
  <si>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</si>
  <si>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</si>
  <si>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</si>
  <si>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</si>
  <si>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</si>
  <si>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</si>
  <si>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</si>
  <si>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</si>
  <si>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</si>
  <si>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</si>
  <si>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</si>
  <si>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</si>
  <si>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</si>
  <si>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</si>
  <si>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</si>
  <si>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</si>
  <si>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</si>
  <si>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</si>
  <si>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</si>
  <si>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</si>
  <si>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</si>
  <si>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</si>
  <si>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</si>
  <si>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</si>
  <si>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</si>
  <si>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</si>
  <si>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</si>
  <si>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</si>
  <si>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</si>
  <si>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</si>
  <si>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</si>
  <si>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</si>
  <si>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</si>
  <si>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</si>
  <si>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</si>
  <si>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</si>
  <si>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</si>
  <si>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</si>
  <si>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</si>
  <si>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</si>
  <si>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</si>
  <si>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</si>
  <si>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</si>
  <si>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</si>
  <si>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</si>
  <si>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</si>
  <si>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</si>
  <si>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</si>
  <si>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</si>
  <si>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</si>
  <si>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</si>
  <si>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előirányzat</t>
  </si>
  <si>
    <t>2019.évi módosított előirányzat</t>
  </si>
  <si>
    <t>2019.évi teljesítés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</si>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</sst>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5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2" borderId="1" xfId="1" applyFont="1" applyFill="1" applyBorder="1" applyAlignment="1">
      <alignment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5" fillId="2" borderId="1" xfId="1" quotePrefix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center" vertical="center"/>
    </xf>
    <xf numFmtId="3" fontId="7" fillId="2" borderId="1" xfId="2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9" fontId="8" fillId="0" borderId="1" xfId="1" applyNumberFormat="1" applyFont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3" fontId="11" fillId="3" borderId="1" xfId="2" applyNumberFormat="1" applyFont="1" applyFill="1" applyBorder="1" applyAlignment="1">
      <alignment horizontal="center" vertical="center" wrapText="1"/>
    </xf>
    <xf numFmtId="9" fontId="10" fillId="3" borderId="1" xfId="1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70"/>
  <sheetViews>
    <sheetView tabSelected="1" zoomScaleNormal="100" zoomScaleSheetLayoutView="100" workbookViewId="0">
      <selection activeCell="E70" sqref="E70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7" width="12.28515625" style="10" customWidth="1"/>
    <col min="8" max="8" width="7.7109375" style="10" customWidth="1"/>
    <col min="9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8" ht="15.75" x14ac:dyDescent="0.2">
      <c r="B1" s="34" t="s">
        <v>203</v>
      </c>
      <c r="C1" s="34"/>
      <c r="D1" s="34"/>
      <c r="E1" s="34"/>
      <c r="F1" s="34"/>
      <c r="G1" s="34"/>
      <c r="H1" s="34"/>
    </row>
    <row r="2" spans="2:8" ht="47.25" x14ac:dyDescent="0.2">
      <c r="B2" s="12" t="s">
        <v>0</v>
      </c>
      <c r="C2" s="11" t="s">
        <v>1</v>
      </c>
      <c r="D2" s="13" t="s">
        <v>2</v>
      </c>
      <c r="E2" s="14" t="s">
        <v>204</v>
      </c>
      <c r="F2" s="14" t="s">
        <v>205</v>
      </c>
      <c r="G2" s="14" t="s">
        <v>206</v>
      </c>
      <c r="H2" s="14" t="s">
        <v>207</v>
      </c>
    </row>
    <row r="3" spans="2:8" s="2" customFormat="1" ht="15.75" x14ac:dyDescent="0.2">
      <c r="B3" s="4" t="s">
        <v>3</v>
      </c>
      <c r="C3" s="5" t="s">
        <v>4</v>
      </c>
      <c r="D3" s="9" t="s">
        <v>5</v>
      </c>
      <c r="E3" s="6">
        <v>22042297</v>
      </c>
      <c r="F3" s="6">
        <v>22042297</v>
      </c>
      <c r="G3" s="6">
        <v>22193511</v>
      </c>
      <c r="H3" s="29">
        <f>G3/F3</f>
        <v>1.0068601743275667</v>
      </c>
    </row>
    <row r="4" spans="2:8" s="2" customFormat="1" ht="15.75" x14ac:dyDescent="0.2">
      <c r="B4" s="4" t="s">
        <v>6</v>
      </c>
      <c r="C4" s="5" t="s">
        <v>7</v>
      </c>
      <c r="D4" s="9" t="s">
        <v>8</v>
      </c>
      <c r="E4" s="6">
        <v>24050500</v>
      </c>
      <c r="F4" s="6">
        <v>24050500</v>
      </c>
      <c r="G4" s="6">
        <v>24440500</v>
      </c>
      <c r="H4" s="29">
        <f t="shared" ref="H4:H67" si="0">G4/F4</f>
        <v>1.0162158790877529</v>
      </c>
    </row>
    <row r="5" spans="2:8" s="2" customFormat="1" ht="31.5" x14ac:dyDescent="0.2">
      <c r="B5" s="4" t="s">
        <v>9</v>
      </c>
      <c r="C5" s="5" t="s">
        <v>10</v>
      </c>
      <c r="D5" s="9" t="s">
        <v>11</v>
      </c>
      <c r="E5" s="6">
        <v>23353028</v>
      </c>
      <c r="F5" s="6">
        <v>23353028</v>
      </c>
      <c r="G5" s="6">
        <v>25739784</v>
      </c>
      <c r="H5" s="29">
        <f t="shared" si="0"/>
        <v>1.1022032774507871</v>
      </c>
    </row>
    <row r="6" spans="2:8" ht="15.75" x14ac:dyDescent="0.2">
      <c r="B6" s="4" t="s">
        <v>12</v>
      </c>
      <c r="C6" s="5" t="s">
        <v>13</v>
      </c>
      <c r="D6" s="9" t="s">
        <v>14</v>
      </c>
      <c r="E6" s="6">
        <v>8435000</v>
      </c>
      <c r="F6" s="6">
        <v>8435000</v>
      </c>
      <c r="G6" s="6">
        <v>8435000</v>
      </c>
      <c r="H6" s="29">
        <f t="shared" si="0"/>
        <v>1</v>
      </c>
    </row>
    <row r="7" spans="2:8" ht="15.75" x14ac:dyDescent="0.2">
      <c r="B7" s="4" t="s">
        <v>15</v>
      </c>
      <c r="C7" s="5" t="s">
        <v>16</v>
      </c>
      <c r="D7" s="9" t="s">
        <v>17</v>
      </c>
      <c r="E7" s="6">
        <v>0</v>
      </c>
      <c r="F7" s="6">
        <v>2606040</v>
      </c>
      <c r="G7" s="6">
        <v>5024040</v>
      </c>
      <c r="H7" s="29">
        <f t="shared" si="0"/>
        <v>1.927844545747571</v>
      </c>
    </row>
    <row r="8" spans="2:8" ht="15.75" x14ac:dyDescent="0.2">
      <c r="B8" s="4" t="s">
        <v>18</v>
      </c>
      <c r="C8" s="5" t="s">
        <v>19</v>
      </c>
      <c r="D8" s="9" t="s">
        <v>20</v>
      </c>
      <c r="E8" s="6">
        <v>0</v>
      </c>
      <c r="F8" s="6">
        <v>0</v>
      </c>
      <c r="G8" s="6">
        <v>0</v>
      </c>
      <c r="H8" s="29"/>
    </row>
    <row r="9" spans="2:8" ht="15.75" x14ac:dyDescent="0.2">
      <c r="B9" s="22" t="s">
        <v>21</v>
      </c>
      <c r="C9" s="23" t="s">
        <v>22</v>
      </c>
      <c r="D9" s="24" t="s">
        <v>23</v>
      </c>
      <c r="E9" s="31">
        <f>SUM(E3:E8)</f>
        <v>77880825</v>
      </c>
      <c r="F9" s="31">
        <f t="shared" ref="F9:G9" si="1">SUM(F3:F8)</f>
        <v>80486865</v>
      </c>
      <c r="G9" s="31">
        <f t="shared" si="1"/>
        <v>85832835</v>
      </c>
      <c r="H9" s="32">
        <f t="shared" si="0"/>
        <v>1.0664204028818864</v>
      </c>
    </row>
    <row r="10" spans="2:8" ht="15.75" x14ac:dyDescent="0.2">
      <c r="B10" s="4" t="s">
        <v>24</v>
      </c>
      <c r="C10" s="5" t="s">
        <v>25</v>
      </c>
      <c r="D10" s="9" t="s">
        <v>26</v>
      </c>
      <c r="E10" s="6">
        <v>0</v>
      </c>
      <c r="F10" s="6">
        <v>0</v>
      </c>
      <c r="G10" s="6">
        <v>0</v>
      </c>
      <c r="H10" s="29"/>
    </row>
    <row r="11" spans="2:8" ht="31.5" x14ac:dyDescent="0.2">
      <c r="B11" s="4" t="s">
        <v>27</v>
      </c>
      <c r="C11" s="5" t="s">
        <v>28</v>
      </c>
      <c r="D11" s="9" t="s">
        <v>29</v>
      </c>
      <c r="E11" s="6">
        <v>0</v>
      </c>
      <c r="F11" s="6">
        <v>0</v>
      </c>
      <c r="G11" s="6">
        <v>0</v>
      </c>
      <c r="H11" s="29"/>
    </row>
    <row r="12" spans="2:8" ht="31.5" x14ac:dyDescent="0.2">
      <c r="B12" s="4" t="s">
        <v>30</v>
      </c>
      <c r="C12" s="5" t="s">
        <v>31</v>
      </c>
      <c r="D12" s="9" t="s">
        <v>32</v>
      </c>
      <c r="E12" s="6">
        <v>0</v>
      </c>
      <c r="F12" s="6">
        <v>0</v>
      </c>
      <c r="G12" s="6">
        <v>0</v>
      </c>
      <c r="H12" s="29"/>
    </row>
    <row r="13" spans="2:8" ht="31.5" x14ac:dyDescent="0.2">
      <c r="B13" s="4" t="s">
        <v>33</v>
      </c>
      <c r="C13" s="5" t="s">
        <v>34</v>
      </c>
      <c r="D13" s="9" t="s">
        <v>35</v>
      </c>
      <c r="E13" s="6">
        <v>0</v>
      </c>
      <c r="F13" s="6">
        <v>0</v>
      </c>
      <c r="G13" s="6">
        <v>0</v>
      </c>
      <c r="H13" s="29"/>
    </row>
    <row r="14" spans="2:8" ht="15.75" x14ac:dyDescent="0.2">
      <c r="B14" s="4" t="s">
        <v>36</v>
      </c>
      <c r="C14" s="5" t="s">
        <v>37</v>
      </c>
      <c r="D14" s="9" t="s">
        <v>38</v>
      </c>
      <c r="E14" s="6">
        <v>11547799</v>
      </c>
      <c r="F14" s="6">
        <v>60158730</v>
      </c>
      <c r="G14" s="6">
        <v>16717496</v>
      </c>
      <c r="H14" s="29">
        <f t="shared" si="0"/>
        <v>0.27788977593110759</v>
      </c>
    </row>
    <row r="15" spans="2:8" ht="15.75" x14ac:dyDescent="0.2">
      <c r="B15" s="15" t="s">
        <v>39</v>
      </c>
      <c r="C15" s="21" t="s">
        <v>40</v>
      </c>
      <c r="D15" s="17" t="s">
        <v>41</v>
      </c>
      <c r="E15" s="18">
        <f>SUM(E9:E14)</f>
        <v>89428624</v>
      </c>
      <c r="F15" s="18">
        <f t="shared" ref="F15:G15" si="2">SUM(F9:F14)</f>
        <v>140645595</v>
      </c>
      <c r="G15" s="18">
        <f t="shared" si="2"/>
        <v>102550331</v>
      </c>
      <c r="H15" s="33">
        <f t="shared" si="0"/>
        <v>0.72914001323681699</v>
      </c>
    </row>
    <row r="16" spans="2:8" ht="15.75" x14ac:dyDescent="0.2">
      <c r="B16" s="4" t="s">
        <v>42</v>
      </c>
      <c r="C16" s="5" t="s">
        <v>43</v>
      </c>
      <c r="D16" s="9" t="s">
        <v>44</v>
      </c>
      <c r="E16" s="6">
        <v>0</v>
      </c>
      <c r="F16" s="6">
        <v>0</v>
      </c>
      <c r="G16" s="6">
        <v>0</v>
      </c>
      <c r="H16" s="29"/>
    </row>
    <row r="17" spans="2:8" ht="30" x14ac:dyDescent="0.2">
      <c r="B17" s="4" t="s">
        <v>45</v>
      </c>
      <c r="C17" s="28" t="s">
        <v>46</v>
      </c>
      <c r="D17" s="9" t="s">
        <v>47</v>
      </c>
      <c r="E17" s="6">
        <v>0</v>
      </c>
      <c r="F17" s="6">
        <v>0</v>
      </c>
      <c r="G17" s="6">
        <v>0</v>
      </c>
      <c r="H17" s="29"/>
    </row>
    <row r="18" spans="2:8" ht="30" x14ac:dyDescent="0.2">
      <c r="B18" s="4" t="s">
        <v>48</v>
      </c>
      <c r="C18" s="28" t="s">
        <v>49</v>
      </c>
      <c r="D18" s="9" t="s">
        <v>50</v>
      </c>
      <c r="E18" s="6">
        <v>0</v>
      </c>
      <c r="F18" s="6">
        <v>0</v>
      </c>
      <c r="G18" s="6">
        <v>0</v>
      </c>
      <c r="H18" s="29"/>
    </row>
    <row r="19" spans="2:8" ht="30" x14ac:dyDescent="0.2">
      <c r="B19" s="4" t="s">
        <v>51</v>
      </c>
      <c r="C19" s="28" t="s">
        <v>52</v>
      </c>
      <c r="D19" s="9" t="s">
        <v>53</v>
      </c>
      <c r="E19" s="6">
        <v>0</v>
      </c>
      <c r="F19" s="6">
        <v>0</v>
      </c>
      <c r="G19" s="6">
        <v>0</v>
      </c>
      <c r="H19" s="29"/>
    </row>
    <row r="20" spans="2:8" ht="15.75" x14ac:dyDescent="0.2">
      <c r="B20" s="4" t="s">
        <v>54</v>
      </c>
      <c r="C20" s="7" t="s">
        <v>55</v>
      </c>
      <c r="D20" s="9" t="s">
        <v>56</v>
      </c>
      <c r="E20" s="6">
        <v>24346141</v>
      </c>
      <c r="F20" s="6">
        <v>42669862</v>
      </c>
      <c r="G20" s="6">
        <v>10968241</v>
      </c>
      <c r="H20" s="29">
        <f t="shared" si="0"/>
        <v>0.25704889788488183</v>
      </c>
    </row>
    <row r="21" spans="2:8" ht="31.5" x14ac:dyDescent="0.2">
      <c r="B21" s="15" t="s">
        <v>57</v>
      </c>
      <c r="C21" s="16" t="s">
        <v>58</v>
      </c>
      <c r="D21" s="17" t="s">
        <v>59</v>
      </c>
      <c r="E21" s="18">
        <f>SUM(E16:E20)</f>
        <v>24346141</v>
      </c>
      <c r="F21" s="18">
        <f t="shared" ref="F21:G21" si="3">SUM(F16:F20)</f>
        <v>42669862</v>
      </c>
      <c r="G21" s="18">
        <f t="shared" si="3"/>
        <v>10968241</v>
      </c>
      <c r="H21" s="33">
        <f t="shared" si="0"/>
        <v>0.25704889788488183</v>
      </c>
    </row>
    <row r="22" spans="2:8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6">
        <v>0</v>
      </c>
      <c r="G22" s="6">
        <v>0</v>
      </c>
      <c r="H22" s="29"/>
    </row>
    <row r="23" spans="2:8" ht="15.75" x14ac:dyDescent="0.2">
      <c r="B23" s="4" t="s">
        <v>63</v>
      </c>
      <c r="C23" s="7" t="s">
        <v>64</v>
      </c>
      <c r="D23" s="9" t="s">
        <v>65</v>
      </c>
      <c r="E23" s="6">
        <v>0</v>
      </c>
      <c r="F23" s="6">
        <v>0</v>
      </c>
      <c r="G23" s="6">
        <v>0</v>
      </c>
      <c r="H23" s="29"/>
    </row>
    <row r="24" spans="2:8" s="3" customFormat="1" ht="15.75" x14ac:dyDescent="0.2">
      <c r="B24" s="22" t="s">
        <v>66</v>
      </c>
      <c r="C24" s="25" t="s">
        <v>67</v>
      </c>
      <c r="D24" s="24" t="s">
        <v>68</v>
      </c>
      <c r="E24" s="31">
        <f>SUM(E22:E23)</f>
        <v>0</v>
      </c>
      <c r="F24" s="31">
        <f t="shared" ref="F24:G24" si="4">SUM(F22:F23)</f>
        <v>0</v>
      </c>
      <c r="G24" s="31">
        <f t="shared" si="4"/>
        <v>0</v>
      </c>
      <c r="H24" s="32"/>
    </row>
    <row r="25" spans="2:8" ht="15.75" x14ac:dyDescent="0.2">
      <c r="B25" s="4" t="s">
        <v>69</v>
      </c>
      <c r="C25" s="7" t="s">
        <v>70</v>
      </c>
      <c r="D25" s="9" t="s">
        <v>71</v>
      </c>
      <c r="E25" s="6">
        <v>0</v>
      </c>
      <c r="F25" s="6">
        <v>0</v>
      </c>
      <c r="G25" s="6">
        <v>0</v>
      </c>
      <c r="H25" s="29"/>
    </row>
    <row r="26" spans="2:8" ht="15.75" x14ac:dyDescent="0.2">
      <c r="B26" s="4" t="s">
        <v>72</v>
      </c>
      <c r="C26" s="7" t="s">
        <v>73</v>
      </c>
      <c r="D26" s="9" t="s">
        <v>74</v>
      </c>
      <c r="E26" s="6">
        <v>0</v>
      </c>
      <c r="F26" s="6">
        <v>0</v>
      </c>
      <c r="G26" s="6">
        <v>0</v>
      </c>
      <c r="H26" s="29"/>
    </row>
    <row r="27" spans="2:8" ht="15.75" x14ac:dyDescent="0.2">
      <c r="B27" s="4" t="s">
        <v>75</v>
      </c>
      <c r="C27" s="7" t="s">
        <v>76</v>
      </c>
      <c r="D27" s="9" t="s">
        <v>77</v>
      </c>
      <c r="E27" s="6">
        <v>4850000</v>
      </c>
      <c r="F27" s="6">
        <v>4850000</v>
      </c>
      <c r="G27" s="6">
        <v>4538306</v>
      </c>
      <c r="H27" s="29">
        <f t="shared" si="0"/>
        <v>0.93573319587628867</v>
      </c>
    </row>
    <row r="28" spans="2:8" ht="15.75" x14ac:dyDescent="0.2">
      <c r="B28" s="4" t="s">
        <v>78</v>
      </c>
      <c r="C28" s="7" t="s">
        <v>79</v>
      </c>
      <c r="D28" s="9" t="s">
        <v>80</v>
      </c>
      <c r="E28" s="6">
        <v>2500000</v>
      </c>
      <c r="F28" s="6">
        <v>2500000</v>
      </c>
      <c r="G28" s="6">
        <v>3354805</v>
      </c>
      <c r="H28" s="29">
        <f t="shared" si="0"/>
        <v>1.3419220000000001</v>
      </c>
    </row>
    <row r="29" spans="2:8" ht="15.75" x14ac:dyDescent="0.2">
      <c r="B29" s="4" t="s">
        <v>81</v>
      </c>
      <c r="C29" s="7" t="s">
        <v>82</v>
      </c>
      <c r="D29" s="9" t="s">
        <v>83</v>
      </c>
      <c r="E29" s="6">
        <v>0</v>
      </c>
      <c r="F29" s="6">
        <v>0</v>
      </c>
      <c r="G29" s="6">
        <v>0</v>
      </c>
      <c r="H29" s="29"/>
    </row>
    <row r="30" spans="2:8" ht="15.75" x14ac:dyDescent="0.2">
      <c r="B30" s="4" t="s">
        <v>84</v>
      </c>
      <c r="C30" s="7" t="s">
        <v>85</v>
      </c>
      <c r="D30" s="9" t="s">
        <v>86</v>
      </c>
      <c r="E30" s="6">
        <v>0</v>
      </c>
      <c r="F30" s="6">
        <v>0</v>
      </c>
      <c r="G30" s="6">
        <v>0</v>
      </c>
      <c r="H30" s="29"/>
    </row>
    <row r="31" spans="2:8" ht="15.75" x14ac:dyDescent="0.2">
      <c r="B31" s="4" t="s">
        <v>87</v>
      </c>
      <c r="C31" s="7" t="s">
        <v>88</v>
      </c>
      <c r="D31" s="9" t="s">
        <v>89</v>
      </c>
      <c r="E31" s="6">
        <v>1000000</v>
      </c>
      <c r="F31" s="6">
        <v>1000000</v>
      </c>
      <c r="G31" s="6">
        <v>1167146</v>
      </c>
      <c r="H31" s="29">
        <f t="shared" si="0"/>
        <v>1.167146</v>
      </c>
    </row>
    <row r="32" spans="2:8" ht="15.75" x14ac:dyDescent="0.2">
      <c r="B32" s="4" t="s">
        <v>90</v>
      </c>
      <c r="C32" s="7" t="s">
        <v>91</v>
      </c>
      <c r="D32" s="9" t="s">
        <v>92</v>
      </c>
      <c r="E32" s="6">
        <v>0</v>
      </c>
      <c r="F32" s="6">
        <v>0</v>
      </c>
      <c r="G32" s="6">
        <v>0</v>
      </c>
      <c r="H32" s="29"/>
    </row>
    <row r="33" spans="2:8" ht="15.75" x14ac:dyDescent="0.2">
      <c r="B33" s="22" t="s">
        <v>93</v>
      </c>
      <c r="C33" s="25" t="s">
        <v>94</v>
      </c>
      <c r="D33" s="24" t="s">
        <v>95</v>
      </c>
      <c r="E33" s="31">
        <f>SUM(E28:E32)</f>
        <v>3500000</v>
      </c>
      <c r="F33" s="31">
        <f t="shared" ref="F33:G33" si="5">SUM(F28:F32)</f>
        <v>3500000</v>
      </c>
      <c r="G33" s="31">
        <f t="shared" si="5"/>
        <v>4521951</v>
      </c>
      <c r="H33" s="32">
        <f t="shared" si="0"/>
        <v>1.2919860000000001</v>
      </c>
    </row>
    <row r="34" spans="2:8" ht="15.75" x14ac:dyDescent="0.2">
      <c r="B34" s="4" t="s">
        <v>96</v>
      </c>
      <c r="C34" s="7" t="s">
        <v>97</v>
      </c>
      <c r="D34" s="9" t="s">
        <v>98</v>
      </c>
      <c r="E34" s="6">
        <v>650000</v>
      </c>
      <c r="F34" s="6">
        <v>650000</v>
      </c>
      <c r="G34" s="6">
        <v>468290</v>
      </c>
      <c r="H34" s="29">
        <f t="shared" si="0"/>
        <v>0.72044615384615385</v>
      </c>
    </row>
    <row r="35" spans="2:8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9000000</v>
      </c>
      <c r="F35" s="18">
        <f t="shared" ref="F35:G35" si="6">F24+F25+F26+F27+F33+F34</f>
        <v>9000000</v>
      </c>
      <c r="G35" s="18">
        <f t="shared" si="6"/>
        <v>9528547</v>
      </c>
      <c r="H35" s="33">
        <f t="shared" si="0"/>
        <v>1.0587274444444446</v>
      </c>
    </row>
    <row r="36" spans="2:8" ht="15.75" x14ac:dyDescent="0.2">
      <c r="B36" s="4" t="s">
        <v>102</v>
      </c>
      <c r="C36" s="8" t="s">
        <v>103</v>
      </c>
      <c r="D36" s="9" t="s">
        <v>104</v>
      </c>
      <c r="E36" s="6">
        <v>200000</v>
      </c>
      <c r="F36" s="6">
        <v>200000</v>
      </c>
      <c r="G36" s="6">
        <v>41764</v>
      </c>
      <c r="H36" s="29">
        <f t="shared" si="0"/>
        <v>0.20882000000000001</v>
      </c>
    </row>
    <row r="37" spans="2:8" ht="15.75" x14ac:dyDescent="0.2">
      <c r="B37" s="4" t="s">
        <v>105</v>
      </c>
      <c r="C37" s="8" t="s">
        <v>106</v>
      </c>
      <c r="D37" s="9" t="s">
        <v>107</v>
      </c>
      <c r="E37" s="6">
        <v>3430000</v>
      </c>
      <c r="F37" s="6">
        <v>3430000</v>
      </c>
      <c r="G37" s="6">
        <v>785284</v>
      </c>
      <c r="H37" s="29">
        <f t="shared" si="0"/>
        <v>0.22894577259475218</v>
      </c>
    </row>
    <row r="38" spans="2:8" ht="15.75" x14ac:dyDescent="0.2">
      <c r="B38" s="4" t="s">
        <v>108</v>
      </c>
      <c r="C38" s="8" t="s">
        <v>109</v>
      </c>
      <c r="D38" s="9" t="s">
        <v>110</v>
      </c>
      <c r="E38" s="6">
        <v>0</v>
      </c>
      <c r="F38" s="6">
        <v>0</v>
      </c>
      <c r="G38" s="6">
        <v>912728</v>
      </c>
      <c r="H38" s="29"/>
    </row>
    <row r="39" spans="2:8" ht="15.75" x14ac:dyDescent="0.2">
      <c r="B39" s="4" t="s">
        <v>111</v>
      </c>
      <c r="C39" s="8" t="s">
        <v>112</v>
      </c>
      <c r="D39" s="9" t="s">
        <v>113</v>
      </c>
      <c r="E39" s="6">
        <v>650000</v>
      </c>
      <c r="F39" s="6">
        <v>650000</v>
      </c>
      <c r="G39" s="6">
        <v>4193982</v>
      </c>
      <c r="H39" s="29">
        <f t="shared" si="0"/>
        <v>6.45228</v>
      </c>
    </row>
    <row r="40" spans="2:8" ht="15.75" x14ac:dyDescent="0.2">
      <c r="B40" s="4" t="s">
        <v>114</v>
      </c>
      <c r="C40" s="8" t="s">
        <v>115</v>
      </c>
      <c r="D40" s="9" t="s">
        <v>116</v>
      </c>
      <c r="E40" s="6">
        <v>370000</v>
      </c>
      <c r="F40" s="6">
        <v>370000</v>
      </c>
      <c r="G40" s="6">
        <v>622740</v>
      </c>
      <c r="H40" s="29">
        <f t="shared" si="0"/>
        <v>1.683081081081081</v>
      </c>
    </row>
    <row r="41" spans="2:8" ht="15.75" x14ac:dyDescent="0.2">
      <c r="B41" s="4" t="s">
        <v>117</v>
      </c>
      <c r="C41" s="8" t="s">
        <v>118</v>
      </c>
      <c r="D41" s="9" t="s">
        <v>119</v>
      </c>
      <c r="E41" s="6">
        <v>0</v>
      </c>
      <c r="F41" s="6">
        <v>0</v>
      </c>
      <c r="G41" s="6">
        <v>51536</v>
      </c>
      <c r="H41" s="29"/>
    </row>
    <row r="42" spans="2:8" ht="15.75" x14ac:dyDescent="0.2">
      <c r="B42" s="4" t="s">
        <v>120</v>
      </c>
      <c r="C42" s="8" t="s">
        <v>121</v>
      </c>
      <c r="D42" s="9" t="s">
        <v>122</v>
      </c>
      <c r="E42" s="6">
        <v>0</v>
      </c>
      <c r="F42" s="6">
        <v>0</v>
      </c>
      <c r="G42" s="6">
        <v>40624000</v>
      </c>
      <c r="H42" s="29"/>
    </row>
    <row r="43" spans="2:8" ht="15.75" x14ac:dyDescent="0.2">
      <c r="B43" s="4" t="s">
        <v>123</v>
      </c>
      <c r="C43" s="8" t="s">
        <v>124</v>
      </c>
      <c r="D43" s="9" t="s">
        <v>125</v>
      </c>
      <c r="E43" s="6">
        <v>0</v>
      </c>
      <c r="F43" s="6">
        <v>0</v>
      </c>
      <c r="G43" s="6">
        <v>0</v>
      </c>
      <c r="H43" s="29"/>
    </row>
    <row r="44" spans="2:8" ht="15.75" x14ac:dyDescent="0.2">
      <c r="B44" s="4">
        <v>42</v>
      </c>
      <c r="C44" s="8" t="s">
        <v>126</v>
      </c>
      <c r="D44" s="9" t="s">
        <v>127</v>
      </c>
      <c r="E44" s="6">
        <v>48250</v>
      </c>
      <c r="F44" s="6">
        <v>51500</v>
      </c>
      <c r="G44" s="6">
        <v>239</v>
      </c>
      <c r="H44" s="30">
        <f t="shared" si="0"/>
        <v>4.6407766990291264E-3</v>
      </c>
    </row>
    <row r="45" spans="2:8" ht="15.75" x14ac:dyDescent="0.2">
      <c r="B45" s="22">
        <v>43</v>
      </c>
      <c r="C45" s="26" t="s">
        <v>128</v>
      </c>
      <c r="D45" s="24" t="s">
        <v>129</v>
      </c>
      <c r="E45" s="31">
        <f>SUM(E43:E44)</f>
        <v>48250</v>
      </c>
      <c r="F45" s="31">
        <f t="shared" ref="F45:G45" si="7">SUM(F43:F44)</f>
        <v>51500</v>
      </c>
      <c r="G45" s="31">
        <f t="shared" si="7"/>
        <v>239</v>
      </c>
      <c r="H45" s="32">
        <f t="shared" si="0"/>
        <v>4.6407766990291264E-3</v>
      </c>
    </row>
    <row r="46" spans="2:8" ht="15.75" x14ac:dyDescent="0.2">
      <c r="B46" s="4">
        <v>44</v>
      </c>
      <c r="C46" s="8" t="s">
        <v>130</v>
      </c>
      <c r="D46" s="9" t="s">
        <v>131</v>
      </c>
      <c r="E46" s="6">
        <v>0</v>
      </c>
      <c r="F46" s="6">
        <v>0</v>
      </c>
      <c r="G46" s="6">
        <v>0</v>
      </c>
      <c r="H46" s="29"/>
    </row>
    <row r="47" spans="2:8" ht="15.75" x14ac:dyDescent="0.2">
      <c r="B47" s="4">
        <v>45</v>
      </c>
      <c r="C47" s="8" t="s">
        <v>132</v>
      </c>
      <c r="D47" s="9" t="s">
        <v>133</v>
      </c>
      <c r="E47" s="6">
        <v>0</v>
      </c>
      <c r="F47" s="6">
        <v>0</v>
      </c>
      <c r="G47" s="6">
        <v>0</v>
      </c>
      <c r="H47" s="29"/>
    </row>
    <row r="48" spans="2:8" ht="15.75" x14ac:dyDescent="0.2">
      <c r="B48" s="22" t="s">
        <v>134</v>
      </c>
      <c r="C48" s="26" t="s">
        <v>135</v>
      </c>
      <c r="D48" s="24" t="s">
        <v>136</v>
      </c>
      <c r="E48" s="31">
        <f>SUM(E46:E47)</f>
        <v>0</v>
      </c>
      <c r="F48" s="31">
        <f t="shared" ref="F48:G48" si="8">SUM(F46:F47)</f>
        <v>0</v>
      </c>
      <c r="G48" s="31">
        <f t="shared" si="8"/>
        <v>0</v>
      </c>
      <c r="H48" s="32"/>
    </row>
    <row r="49" spans="2:8" ht="15.75" x14ac:dyDescent="0.2">
      <c r="B49" s="4" t="s">
        <v>137</v>
      </c>
      <c r="C49" s="8" t="s">
        <v>138</v>
      </c>
      <c r="D49" s="9" t="s">
        <v>139</v>
      </c>
      <c r="E49" s="6">
        <v>0</v>
      </c>
      <c r="F49" s="6">
        <v>0</v>
      </c>
      <c r="G49" s="6">
        <v>0</v>
      </c>
      <c r="H49" s="29"/>
    </row>
    <row r="50" spans="2:8" ht="15.75" x14ac:dyDescent="0.2">
      <c r="B50" s="4" t="s">
        <v>140</v>
      </c>
      <c r="C50" s="8" t="s">
        <v>141</v>
      </c>
      <c r="D50" s="9" t="s">
        <v>142</v>
      </c>
      <c r="E50" s="6">
        <v>30000</v>
      </c>
      <c r="F50" s="6">
        <v>40000</v>
      </c>
      <c r="G50" s="6">
        <v>795657</v>
      </c>
      <c r="H50" s="29">
        <f t="shared" si="0"/>
        <v>19.891425000000002</v>
      </c>
    </row>
    <row r="51" spans="2:8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4728250</v>
      </c>
      <c r="F51" s="18">
        <f t="shared" ref="F51:G51" si="9">F36+F37+F38+F39+F40+F41+F42+F45+F48+F49+F50</f>
        <v>4741500</v>
      </c>
      <c r="G51" s="18">
        <f t="shared" si="9"/>
        <v>48027930</v>
      </c>
      <c r="H51" s="33">
        <f t="shared" si="0"/>
        <v>10.129269218601708</v>
      </c>
    </row>
    <row r="52" spans="2:8" ht="15.75" x14ac:dyDescent="0.2">
      <c r="B52" s="4" t="s">
        <v>146</v>
      </c>
      <c r="C52" s="8" t="s">
        <v>147</v>
      </c>
      <c r="D52" s="9" t="s">
        <v>148</v>
      </c>
      <c r="E52" s="6">
        <v>0</v>
      </c>
      <c r="F52" s="6">
        <v>0</v>
      </c>
      <c r="G52" s="6">
        <v>0</v>
      </c>
      <c r="H52" s="29"/>
    </row>
    <row r="53" spans="2:8" ht="15.75" x14ac:dyDescent="0.2">
      <c r="B53" s="4" t="s">
        <v>149</v>
      </c>
      <c r="C53" s="8" t="s">
        <v>150</v>
      </c>
      <c r="D53" s="9" t="s">
        <v>151</v>
      </c>
      <c r="E53" s="6">
        <v>0</v>
      </c>
      <c r="F53" s="6">
        <v>0</v>
      </c>
      <c r="G53" s="6">
        <v>7700000</v>
      </c>
      <c r="H53" s="29"/>
    </row>
    <row r="54" spans="2:8" ht="15.75" x14ac:dyDescent="0.2">
      <c r="B54" s="4" t="s">
        <v>152</v>
      </c>
      <c r="C54" s="8" t="s">
        <v>153</v>
      </c>
      <c r="D54" s="9" t="s">
        <v>154</v>
      </c>
      <c r="E54" s="6">
        <v>0</v>
      </c>
      <c r="F54" s="6">
        <v>0</v>
      </c>
      <c r="G54" s="6">
        <v>0</v>
      </c>
      <c r="H54" s="29"/>
    </row>
    <row r="55" spans="2:8" ht="15.75" x14ac:dyDescent="0.2">
      <c r="B55" s="4" t="s">
        <v>155</v>
      </c>
      <c r="C55" s="8" t="s">
        <v>156</v>
      </c>
      <c r="D55" s="9" t="s">
        <v>157</v>
      </c>
      <c r="E55" s="6">
        <v>0</v>
      </c>
      <c r="F55" s="6">
        <v>0</v>
      </c>
      <c r="G55" s="6">
        <v>0</v>
      </c>
      <c r="H55" s="29"/>
    </row>
    <row r="56" spans="2:8" ht="15.75" x14ac:dyDescent="0.2">
      <c r="B56" s="4" t="s">
        <v>158</v>
      </c>
      <c r="C56" s="8" t="s">
        <v>159</v>
      </c>
      <c r="D56" s="9" t="s">
        <v>160</v>
      </c>
      <c r="E56" s="6">
        <v>0</v>
      </c>
      <c r="F56" s="6">
        <v>0</v>
      </c>
      <c r="G56" s="6">
        <v>0</v>
      </c>
      <c r="H56" s="29"/>
    </row>
    <row r="57" spans="2:8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  <c r="F57" s="18">
        <f t="shared" ref="F57:G57" si="10">SUM(F52:F56)</f>
        <v>0</v>
      </c>
      <c r="G57" s="18">
        <f t="shared" si="10"/>
        <v>7700000</v>
      </c>
      <c r="H57" s="33"/>
    </row>
    <row r="58" spans="2:8" ht="30" x14ac:dyDescent="0.2">
      <c r="B58" s="4" t="s">
        <v>164</v>
      </c>
      <c r="C58" s="27" t="s">
        <v>165</v>
      </c>
      <c r="D58" s="9" t="s">
        <v>166</v>
      </c>
      <c r="E58" s="6">
        <v>0</v>
      </c>
      <c r="F58" s="6">
        <v>0</v>
      </c>
      <c r="G58" s="6">
        <v>0</v>
      </c>
      <c r="H58" s="29"/>
    </row>
    <row r="59" spans="2:8" ht="30" x14ac:dyDescent="0.2">
      <c r="B59" s="4" t="s">
        <v>167</v>
      </c>
      <c r="C59" s="27" t="s">
        <v>168</v>
      </c>
      <c r="D59" s="9" t="s">
        <v>169</v>
      </c>
      <c r="E59" s="6">
        <v>0</v>
      </c>
      <c r="F59" s="6">
        <v>0</v>
      </c>
      <c r="G59" s="6">
        <v>0</v>
      </c>
      <c r="H59" s="29"/>
    </row>
    <row r="60" spans="2:8" ht="30" x14ac:dyDescent="0.2">
      <c r="B60" s="4" t="s">
        <v>170</v>
      </c>
      <c r="C60" s="27" t="s">
        <v>171</v>
      </c>
      <c r="D60" s="9" t="s">
        <v>172</v>
      </c>
      <c r="E60" s="6">
        <v>0</v>
      </c>
      <c r="F60" s="6">
        <v>0</v>
      </c>
      <c r="G60" s="6">
        <v>0</v>
      </c>
      <c r="H60" s="29"/>
    </row>
    <row r="61" spans="2:8" ht="30" x14ac:dyDescent="0.2">
      <c r="B61" s="4" t="s">
        <v>173</v>
      </c>
      <c r="C61" s="28" t="s">
        <v>174</v>
      </c>
      <c r="D61" s="9" t="s">
        <v>175</v>
      </c>
      <c r="E61" s="6">
        <v>400000</v>
      </c>
      <c r="F61" s="6">
        <v>400000</v>
      </c>
      <c r="G61" s="6">
        <v>230000</v>
      </c>
      <c r="H61" s="29">
        <f t="shared" si="0"/>
        <v>0.57499999999999996</v>
      </c>
    </row>
    <row r="62" spans="2:8" ht="15.75" x14ac:dyDescent="0.2">
      <c r="B62" s="4" t="s">
        <v>176</v>
      </c>
      <c r="C62" s="8" t="s">
        <v>177</v>
      </c>
      <c r="D62" s="9" t="s">
        <v>178</v>
      </c>
      <c r="E62" s="6">
        <v>0</v>
      </c>
      <c r="F62" s="6">
        <v>0</v>
      </c>
      <c r="G62" s="6">
        <v>869293</v>
      </c>
      <c r="H62" s="29"/>
    </row>
    <row r="63" spans="2:8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400000</v>
      </c>
      <c r="F63" s="18">
        <f t="shared" ref="F63:G63" si="11">SUM(F58:F62)</f>
        <v>400000</v>
      </c>
      <c r="G63" s="18">
        <f t="shared" si="11"/>
        <v>1099293</v>
      </c>
      <c r="H63" s="33">
        <f t="shared" si="0"/>
        <v>2.7482324999999999</v>
      </c>
    </row>
    <row r="64" spans="2:8" ht="30" hidden="1" x14ac:dyDescent="0.2">
      <c r="B64" s="4" t="s">
        <v>182</v>
      </c>
      <c r="C64" s="27" t="s">
        <v>183</v>
      </c>
      <c r="D64" s="9" t="s">
        <v>184</v>
      </c>
      <c r="E64" s="6">
        <v>0</v>
      </c>
      <c r="F64" s="6">
        <v>0</v>
      </c>
      <c r="G64" s="6">
        <v>0</v>
      </c>
      <c r="H64" s="29" t="e">
        <f t="shared" si="0"/>
        <v>#DIV/0!</v>
      </c>
    </row>
    <row r="65" spans="2:8" ht="30" hidden="1" x14ac:dyDescent="0.2">
      <c r="B65" s="4" t="s">
        <v>185</v>
      </c>
      <c r="C65" s="28" t="s">
        <v>186</v>
      </c>
      <c r="D65" s="9" t="s">
        <v>187</v>
      </c>
      <c r="E65" s="6">
        <v>0</v>
      </c>
      <c r="F65" s="6">
        <v>0</v>
      </c>
      <c r="G65" s="6">
        <v>0</v>
      </c>
      <c r="H65" s="29" t="e">
        <f t="shared" si="0"/>
        <v>#DIV/0!</v>
      </c>
    </row>
    <row r="66" spans="2:8" ht="30" hidden="1" x14ac:dyDescent="0.2">
      <c r="B66" s="4" t="s">
        <v>188</v>
      </c>
      <c r="C66" s="28" t="s">
        <v>189</v>
      </c>
      <c r="D66" s="9" t="s">
        <v>190</v>
      </c>
      <c r="E66" s="6">
        <v>0</v>
      </c>
      <c r="F66" s="6">
        <v>0</v>
      </c>
      <c r="G66" s="6">
        <v>0</v>
      </c>
      <c r="H66" s="29" t="e">
        <f t="shared" si="0"/>
        <v>#DIV/0!</v>
      </c>
    </row>
    <row r="67" spans="2:8" ht="30" hidden="1" x14ac:dyDescent="0.2">
      <c r="B67" s="4" t="s">
        <v>191</v>
      </c>
      <c r="C67" s="28" t="s">
        <v>192</v>
      </c>
      <c r="D67" s="9" t="s">
        <v>193</v>
      </c>
      <c r="E67" s="6">
        <v>0</v>
      </c>
      <c r="F67" s="6">
        <v>0</v>
      </c>
      <c r="G67" s="6">
        <v>0</v>
      </c>
      <c r="H67" s="29" t="e">
        <f t="shared" si="0"/>
        <v>#DIV/0!</v>
      </c>
    </row>
    <row r="68" spans="2:8" ht="15.75" x14ac:dyDescent="0.2">
      <c r="B68" s="4" t="s">
        <v>194</v>
      </c>
      <c r="C68" s="8" t="s">
        <v>195</v>
      </c>
      <c r="D68" s="9" t="s">
        <v>196</v>
      </c>
      <c r="E68" s="6">
        <v>0</v>
      </c>
      <c r="F68" s="6">
        <v>0</v>
      </c>
      <c r="G68" s="6">
        <v>0</v>
      </c>
      <c r="H68" s="29"/>
    </row>
    <row r="69" spans="2:8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  <c r="F69" s="18">
        <f t="shared" ref="F69:G69" si="12">SUM(F64:F68)</f>
        <v>0</v>
      </c>
      <c r="G69" s="18">
        <f t="shared" si="12"/>
        <v>0</v>
      </c>
      <c r="H69" s="33"/>
    </row>
    <row r="70" spans="2:8" ht="22.5" customHeight="1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127903015</v>
      </c>
      <c r="F70" s="18">
        <f t="shared" ref="F70:G70" si="13">F15+F21+F35+F51+F57+F63+F69</f>
        <v>197456957</v>
      </c>
      <c r="G70" s="18">
        <f t="shared" si="13"/>
        <v>179874342</v>
      </c>
      <c r="H70" s="33">
        <f t="shared" ref="H70" si="14">G70/F70</f>
        <v>0.91095469479963675</v>
      </c>
    </row>
  </sheetData>
  <mergeCells count="1">
    <mergeCell ref="B1:H1"/>
  </mergeCells>
  <printOptions horizontalCentered="1"/>
  <pageMargins left="0.19685039370078741" right="0.19685039370078741" top="1.2598425196850394" bottom="0.98425196850393704" header="0.51181102362204722" footer="0.51181102362204722"/>
  <pageSetup paperSize="9" scale="75" fitToHeight="0" orientation="portrait" r:id="rId1"/>
  <headerFooter alignWithMargins="0">
    <oddHeader>&amp;C&amp;"Times New Roman,Normál"&amp;13 2. melléklet
a 7/2020. (VII.08.) önkormányzati rendelethez
Az önkormányzat és költségvetési szervének 2019. 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2.melléklet</vt:lpstr>
      <vt:lpstr>'2.melléklet'!Nyomtatási_cím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2020-07-07T11:49:59Z</cp:lastPrinted>
  <dcterms:created xsi:type="dcterms:W3CDTF">2019-02-06T16:32:53Z</dcterms:created>
  <dcterms:modified xsi:type="dcterms:W3CDTF">2020-07-07T11:50:00Z</dcterms:modified>
</cp:coreProperties>
</file>