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 activeTab="5"/>
  </bookViews>
  <sheets>
    <sheet name="01" sheetId="4" r:id="rId1"/>
    <sheet name="02" sheetId="5" r:id="rId2"/>
    <sheet name="03" sheetId="6" r:id="rId3"/>
    <sheet name="04" sheetId="7" r:id="rId4"/>
    <sheet name="5.1" sheetId="10" r:id="rId5"/>
    <sheet name="5.2" sheetId="11" r:id="rId6"/>
  </sheets>
  <definedNames>
    <definedName name="_xlnm.Print_Area" localSheetId="5">'5.2'!$A$1:$E$28</definedName>
  </definedNames>
  <calcPr calcId="162913"/>
</workbook>
</file>

<file path=xl/calcChain.xml><?xml version="1.0" encoding="utf-8"?>
<calcChain xmlns="http://schemas.openxmlformats.org/spreadsheetml/2006/main">
  <c r="D26" i="5" l="1"/>
  <c r="D7" i="5"/>
  <c r="D11" i="5" s="1"/>
  <c r="D56" i="4"/>
  <c r="D53" i="4"/>
  <c r="D48" i="4"/>
  <c r="D30" i="4"/>
  <c r="D27" i="4"/>
  <c r="D21" i="4"/>
  <c r="D11" i="4"/>
  <c r="D7" i="4"/>
  <c r="C28" i="10"/>
  <c r="E26" i="11"/>
  <c r="C26" i="11"/>
  <c r="E16" i="11"/>
  <c r="E27" i="11" s="1"/>
  <c r="C16" i="11"/>
  <c r="C27" i="11" s="1"/>
  <c r="E28" i="10"/>
  <c r="E17" i="10"/>
  <c r="C17" i="10"/>
  <c r="C29" i="10" l="1"/>
  <c r="D31" i="4"/>
  <c r="D12" i="4"/>
  <c r="D57" i="4" s="1"/>
  <c r="C28" i="11"/>
  <c r="E29" i="10"/>
  <c r="E30" i="10" l="1"/>
</calcChain>
</file>

<file path=xl/sharedStrings.xml><?xml version="1.0" encoding="utf-8"?>
<sst xmlns="http://schemas.openxmlformats.org/spreadsheetml/2006/main" count="263" uniqueCount="209">
  <si>
    <t>Megnevezés</t>
  </si>
  <si>
    <t>Eredeti előirányzat</t>
  </si>
  <si>
    <t>Törvény szerinti illetmények, munkabérek (K1101)</t>
  </si>
  <si>
    <t>Béren kívüli juttatások (K1107)</t>
  </si>
  <si>
    <t>Egyéb költségtérítések (K1110)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</si>
  <si>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</si>
  <si>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</si>
  <si>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</si>
  <si>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</si>
  <si>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ebből: egészségügyi hozzájárulás (K2)</t>
  </si>
  <si>
    <t>ebből: munkáltatót terhelő személyi jövedelemadó (K2)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</si>
  <si>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</si>
  <si>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</si>
  <si>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</si>
  <si>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</si>
  <si>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</si>
  <si>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ebből: biztosítási díjak (K337)</t>
  </si>
  <si>
    <t>Működési célú előzetesen felszámított általános forgalmi adó (K351)</t>
  </si>
  <si>
    <t>Egyéb dologi kiadások (K355)</t>
  </si>
  <si>
    <t>ebből: az egyéb pénzbeli és természetbeni gyermekvédelmi támogatások  (K42)</t>
  </si>
  <si>
    <t>ebből: települési támogatás [Szoctv. 45. §], (K48)</t>
  </si>
  <si>
    <t>A helyi önkormányzatok előző évi elszámolásából származó kiadások (K5021)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</si>
  <si>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</si>
  <si>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</si>
  <si>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</si>
  <si>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ebből: térségi fejlesztési tanácsok és költségvetési szerveik (K506)</t>
  </si>
  <si>
    <t>ebből: egyéb civil szervezetek (K512)</t>
  </si>
  <si>
    <t>Tartalékok (K513)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</si>
  <si>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</si>
  <si>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</si>
  <si>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</si>
  <si>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</si>
  <si>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</si>
  <si>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</si>
  <si>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</si>
  <si>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</si>
  <si>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</si>
  <si>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</si>
  <si>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ebből: központi kezelésű előirányzatok (B16)</t>
  </si>
  <si>
    <t>ebből: elkülönített állami pénzalapok (B16)</t>
  </si>
  <si>
    <t>Felhalmozási célú önkormányzati támogatások (B21)</t>
  </si>
  <si>
    <t>ebből: fejezeti kezelésű előirányzatok EU-s programokra és azok hazai társfinanszírozása (B25)</t>
  </si>
  <si>
    <t>ebből: építményadó  (B34)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</si>
  <si>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</si>
  <si>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</si>
  <si>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</si>
  <si>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egyéb bírság (B36)</t>
  </si>
  <si>
    <t>Kiszámlázott általános forgalmi adó (B406)</t>
  </si>
  <si>
    <t>ebből: egyéb civil szervezetek (B65)</t>
  </si>
  <si>
    <t>Államháztartáson belüli megelőlegezések visszafizetése (K914)</t>
  </si>
  <si>
    <t>Előző év költségvetési maradványának igénybevétele (B8131)</t>
  </si>
  <si>
    <t>Államháztartáson belüli megelőlegezések (B814)</t>
  </si>
  <si>
    <t xml:space="preserve"> Költségvetési kiadások előirányzatának teljesüléséről</t>
  </si>
  <si>
    <t>Költségvetési bevételek előirányzatának teljesítéséről</t>
  </si>
  <si>
    <t>Személyi juttatások  (K1)</t>
  </si>
  <si>
    <t>Munkaadókat terhelő járulékok és szociális hozzájárulási adó (K2)</t>
  </si>
  <si>
    <t>Bérleti és lízing díjak  (K333)</t>
  </si>
  <si>
    <t>Egyéb szolgáltatások (K337)</t>
  </si>
  <si>
    <t>Szolgáltatási kiadások  (K33)</t>
  </si>
  <si>
    <t>Különféle befizetések és egyéb dologi kiadások  (K35)</t>
  </si>
  <si>
    <t>Családi támogatások  (K42)</t>
  </si>
  <si>
    <t>Lakhatással kapcsolatos ellátások  (K46)</t>
  </si>
  <si>
    <t>Egyéb nem intézményi ellátások (K48)</t>
  </si>
  <si>
    <t>Ellátottak pénzbeli juttatásai  (K4)</t>
  </si>
  <si>
    <t>Elvonások és befizetések (K502)</t>
  </si>
  <si>
    <t>Egyéb működési célú támogatások államháztartáson belülre  (K506)</t>
  </si>
  <si>
    <t>Beruházások  (K6)</t>
  </si>
  <si>
    <t>Költségvetési kiadások  (K1-K8)</t>
  </si>
  <si>
    <t>Működési célú támogatások államháztartáson belülről  (B1)</t>
  </si>
  <si>
    <t>Felhalmozási célú támogatások államháztartáson belülről (B2)</t>
  </si>
  <si>
    <t>Vagyoni tipusú adók  (B34)</t>
  </si>
  <si>
    <t>Értékesítési és forgalmi adók  (B351)</t>
  </si>
  <si>
    <t>Gépjárműadók  (B354)</t>
  </si>
  <si>
    <t>Termékek és szolgáltatások adói   (B35)</t>
  </si>
  <si>
    <t>Egyéb közhatalmi bevételek) (B36)</t>
  </si>
  <si>
    <t>Közhatalmi bevételek  (B3)</t>
  </si>
  <si>
    <t>Szolgáltatások ellenértéke (B402)</t>
  </si>
  <si>
    <t>Tulajdonosi bevételek (B404)</t>
  </si>
  <si>
    <t>Egyéb kapott (járó) kamatok és kamatjellegű bevételek  (B4082)</t>
  </si>
  <si>
    <t>Egyéb működési célú átvett pénzeszközök  (B65)</t>
  </si>
  <si>
    <t>Működési célú átvett pénzeszközök  (B6)</t>
  </si>
  <si>
    <t>Költségvetési bevételek  (B1-B7)</t>
  </si>
  <si>
    <t>Egyéb működési bevételek  (B411)</t>
  </si>
  <si>
    <t>Kamatbevételek és más nyereségjellegű bevételek (B408)</t>
  </si>
  <si>
    <t>Működési bevételek  (B4)</t>
  </si>
  <si>
    <t>Egyéb működési célú támogatások bevételei államháztartáson belülről (B16)</t>
  </si>
  <si>
    <t>Egyéb felhalmozási célú támogatások bevételei államháztartáson belülről  (B25)</t>
  </si>
  <si>
    <t>Ingatlanok beszerzése, létesítése (K62)</t>
  </si>
  <si>
    <t>Felújítások  (K7)</t>
  </si>
  <si>
    <t>Egyéb működési célú kiadások (K5)</t>
  </si>
  <si>
    <t>Egyéb működési célú támogatások államháztartáson kívülre (K512)</t>
  </si>
  <si>
    <t>Dologi kiadások (K3)</t>
  </si>
  <si>
    <t>Külső személyi juttatások  (K12)</t>
  </si>
  <si>
    <t>Foglalkoztatottak egyéb személyi juttatásai  (K1113)</t>
  </si>
  <si>
    <t>Foglalkoztatottak személyi juttatásai (K11)</t>
  </si>
  <si>
    <t>Készletbeszerzés  (K31)</t>
  </si>
  <si>
    <t>Kommunikációs szolgáltatások  (K32)</t>
  </si>
  <si>
    <t xml:space="preserve"> Finanszírozási kiadások</t>
  </si>
  <si>
    <t>Belföldi finanszírozás kiadásai (K91)</t>
  </si>
  <si>
    <t>Finanszírozási kiadások (K9)</t>
  </si>
  <si>
    <t>Finanszírozási bevételek</t>
  </si>
  <si>
    <t>Maradvány igénybevétele  (B813)</t>
  </si>
  <si>
    <t>Belföldi finanszírozás bevételei (B81)</t>
  </si>
  <si>
    <t>Finanszírozási bevételek (B8)</t>
  </si>
  <si>
    <t>Bevételek</t>
  </si>
  <si>
    <t>Kiadások</t>
  </si>
  <si>
    <t>2018. évi előirányzat</t>
  </si>
  <si>
    <t>1.</t>
  </si>
  <si>
    <t>Személyi juttatások</t>
  </si>
  <si>
    <t>2.</t>
  </si>
  <si>
    <t>Munkaadókat terhelő járulék</t>
  </si>
  <si>
    <t>3.</t>
  </si>
  <si>
    <t>Közhatalmi bevételek</t>
  </si>
  <si>
    <t>Dologi kiadások</t>
  </si>
  <si>
    <t>4.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</si>
  <si>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</si>
  <si>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</si>
  <si>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</si>
  <si>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</si>
  <si>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</si>
  <si>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</si>
  <si>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</si>
  <si>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</si>
  <si>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</si>
  <si>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</si>
  <si>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</si>
  <si>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</si>
  <si>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</si>
  <si>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</si>
  <si>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</si>
  <si>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</si>
  <si>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</si>
  <si>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</si>
  <si>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</si>
  <si>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</si>
  <si>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</si>
  <si>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</si>
  <si>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</si>
  <si>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</si>
  <si>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</si>
  <si>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</si>
  <si>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</si>
  <si>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</si>
  <si>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</si>
  <si>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</si>
  <si>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</si>
  <si>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</si>
  <si>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</si>
  <si>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</si>
  <si>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</si>
  <si>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</si>
  <si>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</si>
  <si>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</si>
  <si>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</si>
  <si>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</si>
  <si>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</si>
  <si>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</si>
  <si>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</si>
  <si>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</si>
  <si>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</si>
  <si>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</si>
  <si>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</si>
  <si>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</si>
  <si>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</si>
  <si>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</si>
  <si>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</si>
  <si>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</si>
  <si>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</si>
  <si>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</si>
  <si>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</si>
  <si>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</si>
  <si>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</si>
  <si>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</si>
  <si>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</si>
  <si>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</si>
  <si>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</si>
  <si>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</si>
  <si>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</si>
  <si>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</si>
  <si>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</si>
  <si>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</si>
  <si>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</si>
  <si>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</si>
  <si>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</si>
  <si>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</si>
  <si>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</si>
  <si>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</si>
  <si>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</si>
  <si>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</si>
  <si>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</si>
  <si>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</si>
  <si>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</si>
  <si>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</si>
  <si>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</si>
  <si>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        Kisbodak Község Önkormányzat                                                                             
 I. Működési célú bevételek és kiadások mérlege</t>
  </si>
  <si>
    <t>Önkormányzatot megillető vagyoni értékű jog értékesítése, hasznosítása</t>
  </si>
  <si>
    <t>Támogatások, kiegészítések</t>
  </si>
  <si>
    <t>Állmháztartáson belüli megelőlegezések</t>
  </si>
  <si>
    <t>Kisbodak Község Önkormányzat   
II. Felhalmozási célú bevételek és kiadások mérlege</t>
  </si>
  <si>
    <t>Átvett pénzeszközök államháztartáson kívülről</t>
  </si>
  <si>
    <t>Egyéb finanszírozási kiadás</t>
  </si>
  <si>
    <t>2018. évi módosított előirányzat</t>
  </si>
  <si>
    <t xml:space="preserve">Támogatásértékű bevételek </t>
  </si>
  <si>
    <t xml:space="preserve">Önkormányzatok sajátos működési bevételei </t>
  </si>
  <si>
    <t>Felhalmozási célú önkormányhati támogatás</t>
  </si>
  <si>
    <t>Egyéb felhalmozási finanszírozási célú támogatások bevételei államháztartáson belülrüől</t>
  </si>
  <si>
    <t>Módosított előirányzat 09.30.</t>
  </si>
  <si>
    <t>Módosított előirányzat 12.31.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</si>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</sst>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1"/>
      <color indexed="8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0" fillId="0" borderId="0"/>
    <xf numFmtId="0" fontId="18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" fillId="0" borderId="0"/>
    <xf numFmtId="0" fontId="1" fillId="0" borderId="0"/>
    <xf numFmtId="0" fontId="25" fillId="0" borderId="0"/>
  </cellStyleXfs>
  <cellXfs count="128">
    <xf numFmtId="0" fontId="0" fillId="0" borderId="0" xfId="0"/>
    <xf numFmtId="0" fontId="2" fillId="0" borderId="0" xfId="1"/>
    <xf numFmtId="0" fontId="2" fillId="0" borderId="0" xfId="1" applyFill="1"/>
    <xf numFmtId="0" fontId="7" fillId="0" borderId="0" xfId="1" applyFont="1"/>
    <xf numFmtId="0" fontId="3" fillId="0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164" fontId="10" fillId="0" borderId="0" xfId="2" applyNumberFormat="1" applyFill="1" applyAlignment="1">
      <alignment vertical="center" wrapText="1"/>
    </xf>
    <xf numFmtId="164" fontId="12" fillId="0" borderId="0" xfId="2" applyNumberFormat="1" applyFont="1" applyFill="1" applyBorder="1" applyAlignment="1">
      <alignment textRotation="180"/>
    </xf>
    <xf numFmtId="164" fontId="10" fillId="0" borderId="0" xfId="2" applyNumberFormat="1" applyFill="1" applyAlignment="1">
      <alignment horizontal="center" vertical="center" wrapText="1"/>
    </xf>
    <xf numFmtId="164" fontId="12" fillId="0" borderId="2" xfId="2" applyNumberFormat="1" applyFont="1" applyFill="1" applyBorder="1" applyAlignment="1">
      <alignment textRotation="180"/>
    </xf>
    <xf numFmtId="164" fontId="15" fillId="0" borderId="3" xfId="2" applyNumberFormat="1" applyFont="1" applyFill="1" applyBorder="1" applyAlignment="1">
      <alignment horizontal="centerContinuous" vertical="center" wrapText="1"/>
    </xf>
    <xf numFmtId="164" fontId="15" fillId="0" borderId="4" xfId="2" applyNumberFormat="1" applyFont="1" applyFill="1" applyBorder="1" applyAlignment="1">
      <alignment horizontal="centerContinuous"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top" textRotation="180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horizontal="center" vertical="center" wrapText="1"/>
    </xf>
    <xf numFmtId="164" fontId="16" fillId="0" borderId="7" xfId="2" applyNumberFormat="1" applyFont="1" applyFill="1" applyBorder="1" applyAlignment="1">
      <alignment horizontal="center" vertical="center" wrapText="1"/>
    </xf>
    <xf numFmtId="164" fontId="16" fillId="0" borderId="6" xfId="2" applyNumberFormat="1" applyFont="1" applyFill="1" applyBorder="1" applyAlignment="1">
      <alignment horizontal="center" vertical="center" wrapText="1"/>
    </xf>
    <xf numFmtId="164" fontId="10" fillId="0" borderId="8" xfId="2" applyNumberFormat="1" applyFill="1" applyBorder="1" applyAlignment="1">
      <alignment horizontal="right" vertical="top" readingOrder="1"/>
    </xf>
    <xf numFmtId="164" fontId="17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0" xfId="3" applyNumberFormat="1" applyFont="1" applyFill="1" applyBorder="1" applyAlignment="1" applyProtection="1">
      <alignment vertical="center" wrapText="1"/>
      <protection locked="0"/>
    </xf>
    <xf numFmtId="164" fontId="10" fillId="0" borderId="12" xfId="2" applyNumberFormat="1" applyFill="1" applyBorder="1" applyAlignment="1">
      <alignment horizontal="right" vertical="top" readingOrder="1"/>
    </xf>
    <xf numFmtId="164" fontId="17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4" xfId="2" applyNumberFormat="1" applyFont="1" applyFill="1" applyBorder="1" applyAlignment="1" applyProtection="1">
      <alignment vertical="center" wrapText="1"/>
      <protection locked="0"/>
    </xf>
    <xf numFmtId="164" fontId="17" fillId="0" borderId="15" xfId="3" applyNumberFormat="1" applyFont="1" applyFill="1" applyBorder="1" applyAlignment="1" applyProtection="1">
      <alignment vertical="center" wrapText="1"/>
      <protection locked="0"/>
    </xf>
    <xf numFmtId="164" fontId="17" fillId="0" borderId="15" xfId="2" applyNumberFormat="1" applyFont="1" applyFill="1" applyBorder="1" applyAlignment="1" applyProtection="1">
      <alignment vertical="center" wrapText="1"/>
      <protection locked="0"/>
    </xf>
    <xf numFmtId="164" fontId="17" fillId="0" borderId="16" xfId="3" applyNumberFormat="1" applyFont="1" applyFill="1" applyBorder="1" applyAlignment="1" applyProtection="1">
      <alignment vertical="center" wrapText="1"/>
      <protection locked="0"/>
    </xf>
    <xf numFmtId="164" fontId="17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2" applyNumberFormat="1" applyFill="1" applyBorder="1" applyAlignment="1" applyProtection="1">
      <alignment horizontal="center" vertical="center" wrapText="1"/>
      <protection locked="0"/>
    </xf>
    <xf numFmtId="164" fontId="10" fillId="0" borderId="17" xfId="2" applyNumberFormat="1" applyFill="1" applyBorder="1" applyAlignment="1">
      <alignment horizontal="right" vertical="top" readingOrder="1"/>
    </xf>
    <xf numFmtId="164" fontId="17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2" applyNumberFormat="1" applyFont="1" applyFill="1" applyBorder="1" applyAlignment="1" applyProtection="1">
      <alignment vertical="center" wrapText="1"/>
      <protection locked="0"/>
    </xf>
    <xf numFmtId="164" fontId="17" fillId="0" borderId="16" xfId="2" applyNumberFormat="1" applyFont="1" applyFill="1" applyBorder="1" applyAlignment="1" applyProtection="1">
      <alignment vertical="center" wrapText="1"/>
      <protection locked="0"/>
    </xf>
    <xf numFmtId="164" fontId="10" fillId="0" borderId="2" xfId="2" applyNumberFormat="1" applyFill="1" applyBorder="1" applyAlignment="1">
      <alignment horizontal="right" vertical="top" readingOrder="1"/>
    </xf>
    <xf numFmtId="164" fontId="16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 applyProtection="1">
      <alignment horizontal="left" vertical="center" wrapText="1" indent="1"/>
    </xf>
    <xf numFmtId="164" fontId="19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9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5" xfId="2" applyNumberFormat="1" applyFill="1" applyBorder="1" applyAlignment="1">
      <alignment horizontal="right" vertical="top" readingOrder="1"/>
    </xf>
    <xf numFmtId="164" fontId="16" fillId="0" borderId="2" xfId="2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" xfId="2" applyNumberFormat="1" applyFont="1" applyFill="1" applyBorder="1" applyAlignment="1">
      <alignment horizontal="left" vertical="center" wrapText="1" indent="1"/>
    </xf>
    <xf numFmtId="164" fontId="20" fillId="0" borderId="2" xfId="2" applyNumberFormat="1" applyFont="1" applyFill="1" applyBorder="1" applyAlignment="1">
      <alignment horizontal="left" vertical="center" wrapText="1" indent="1"/>
    </xf>
    <xf numFmtId="164" fontId="10" fillId="0" borderId="25" xfId="2" applyNumberFormat="1" applyFont="1" applyFill="1" applyBorder="1" applyAlignment="1">
      <alignment vertical="top"/>
    </xf>
    <xf numFmtId="164" fontId="16" fillId="0" borderId="3" xfId="2" applyNumberFormat="1" applyFont="1" applyFill="1" applyBorder="1" applyAlignment="1">
      <alignment horizontal="left" vertical="center" wrapText="1" indent="1"/>
    </xf>
    <xf numFmtId="164" fontId="16" fillId="0" borderId="6" xfId="2" applyNumberFormat="1" applyFont="1" applyFill="1" applyBorder="1" applyAlignment="1" applyProtection="1">
      <alignment horizontal="right" vertical="center" wrapText="1"/>
    </xf>
    <xf numFmtId="164" fontId="16" fillId="0" borderId="2" xfId="2" applyNumberFormat="1" applyFont="1" applyFill="1" applyBorder="1" applyAlignment="1">
      <alignment horizontal="left" vertical="center" wrapText="1" indent="1"/>
    </xf>
    <xf numFmtId="164" fontId="10" fillId="0" borderId="0" xfId="2" applyNumberFormat="1" applyFill="1" applyAlignment="1">
      <alignment horizontal="centerContinuous" vertical="center"/>
    </xf>
    <xf numFmtId="164" fontId="14" fillId="0" borderId="0" xfId="2" applyNumberFormat="1" applyFont="1" applyFill="1" applyAlignment="1">
      <alignment horizontal="right" vertical="center"/>
    </xf>
    <xf numFmtId="164" fontId="15" fillId="0" borderId="2" xfId="2" applyNumberFormat="1" applyFont="1" applyFill="1" applyBorder="1" applyAlignment="1">
      <alignment horizontal="centerContinuous" vertical="center" wrapText="1"/>
    </xf>
    <xf numFmtId="164" fontId="15" fillId="0" borderId="30" xfId="2" applyNumberFormat="1" applyFont="1" applyFill="1" applyBorder="1" applyAlignment="1">
      <alignment horizontal="center" vertical="center" wrapText="1"/>
    </xf>
    <xf numFmtId="164" fontId="15" fillId="0" borderId="25" xfId="2" applyNumberFormat="1" applyFont="1" applyFill="1" applyBorder="1" applyAlignment="1">
      <alignment horizontal="center" vertical="center" wrapText="1"/>
    </xf>
    <xf numFmtId="164" fontId="15" fillId="0" borderId="31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16" fillId="0" borderId="3" xfId="2" applyNumberFormat="1" applyFont="1" applyFill="1" applyBorder="1" applyAlignment="1">
      <alignment horizontal="center" vertical="center" wrapText="1"/>
    </xf>
    <xf numFmtId="164" fontId="10" fillId="0" borderId="33" xfId="2" applyNumberFormat="1" applyFill="1" applyBorder="1" applyAlignment="1">
      <alignment horizontal="left" vertical="center" wrapText="1" indent="1"/>
    </xf>
    <xf numFmtId="164" fontId="17" fillId="0" borderId="0" xfId="2" applyNumberFormat="1" applyFont="1" applyFill="1" applyBorder="1" applyAlignment="1" applyProtection="1">
      <alignment vertical="center" wrapText="1"/>
      <protection locked="0"/>
    </xf>
    <xf numFmtId="164" fontId="10" fillId="0" borderId="34" xfId="2" applyNumberFormat="1" applyFill="1" applyBorder="1" applyAlignment="1">
      <alignment horizontal="left" vertical="center" wrapText="1" indent="1"/>
    </xf>
    <xf numFmtId="164" fontId="17" fillId="0" borderId="1" xfId="2" applyNumberFormat="1" applyFont="1" applyFill="1" applyBorder="1" applyAlignment="1" applyProtection="1">
      <alignment vertical="center" wrapText="1"/>
      <protection locked="0"/>
    </xf>
    <xf numFmtId="164" fontId="17" fillId="0" borderId="35" xfId="2" applyNumberFormat="1" applyFont="1" applyFill="1" applyBorder="1" applyAlignment="1" applyProtection="1">
      <alignment vertical="center" wrapText="1"/>
      <protection locked="0"/>
    </xf>
    <xf numFmtId="164" fontId="11" fillId="0" borderId="32" xfId="2" applyNumberFormat="1" applyFont="1" applyFill="1" applyBorder="1" applyAlignment="1">
      <alignment horizontal="left" vertical="center" wrapText="1" indent="1"/>
    </xf>
    <xf numFmtId="164" fontId="16" fillId="0" borderId="30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0" fillId="0" borderId="33" xfId="2" applyNumberFormat="1" applyFont="1" applyFill="1" applyBorder="1" applyAlignment="1">
      <alignment horizontal="left" vertical="center" wrapText="1" indent="1"/>
    </xf>
    <xf numFmtId="164" fontId="16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36" xfId="2" applyNumberFormat="1" applyFont="1" applyFill="1" applyBorder="1" applyAlignment="1" applyProtection="1">
      <alignment horizontal="right" vertical="center" wrapText="1"/>
      <protection locked="0"/>
    </xf>
    <xf numFmtId="164" fontId="19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9" xfId="2" applyNumberFormat="1" applyFill="1" applyBorder="1" applyAlignment="1">
      <alignment horizontal="left" vertical="center" wrapText="1" indent="1"/>
    </xf>
    <xf numFmtId="164" fontId="10" fillId="0" borderId="32" xfId="2" applyNumberFormat="1" applyFill="1" applyBorder="1" applyAlignment="1">
      <alignment horizontal="left" vertical="center" wrapText="1" indent="1"/>
    </xf>
    <xf numFmtId="164" fontId="17" fillId="0" borderId="0" xfId="2" applyNumberFormat="1" applyFont="1" applyFill="1" applyBorder="1" applyAlignment="1" applyProtection="1">
      <alignment vertical="center" wrapText="1"/>
    </xf>
    <xf numFmtId="164" fontId="16" fillId="0" borderId="30" xfId="2" applyNumberFormat="1" applyFont="1" applyFill="1" applyBorder="1" applyAlignment="1">
      <alignment vertical="center" wrapText="1"/>
    </xf>
    <xf numFmtId="164" fontId="16" fillId="0" borderId="6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16" fillId="0" borderId="25" xfId="2" applyNumberFormat="1" applyFont="1" applyFill="1" applyBorder="1" applyAlignment="1">
      <alignment horizontal="left" vertical="center" wrapText="1" indent="1"/>
    </xf>
    <xf numFmtId="164" fontId="16" fillId="0" borderId="37" xfId="2" applyNumberFormat="1" applyFont="1" applyFill="1" applyBorder="1" applyAlignment="1">
      <alignment horizontal="right" vertical="center" wrapText="1" indent="1"/>
    </xf>
    <xf numFmtId="164" fontId="16" fillId="0" borderId="38" xfId="2" applyNumberFormat="1" applyFon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horizontal="right" vertical="center" wrapText="1"/>
    </xf>
    <xf numFmtId="0" fontId="25" fillId="0" borderId="0" xfId="10"/>
    <xf numFmtId="164" fontId="16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6" xfId="2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3" fontId="4" fillId="0" borderId="1" xfId="1" applyNumberFormat="1" applyFont="1" applyBorder="1" applyAlignment="1">
      <alignment horizontal="right" wrapText="1"/>
    </xf>
    <xf numFmtId="3" fontId="9" fillId="0" borderId="1" xfId="10" applyNumberFormat="1" applyFont="1" applyBorder="1" applyAlignment="1">
      <alignment horizontal="right" wrapText="1"/>
    </xf>
    <xf numFmtId="3" fontId="6" fillId="0" borderId="1" xfId="1" applyNumberFormat="1" applyFont="1" applyBorder="1" applyAlignment="1">
      <alignment horizontal="right" wrapText="1"/>
    </xf>
    <xf numFmtId="3" fontId="6" fillId="0" borderId="1" xfId="10" applyNumberFormat="1" applyFont="1" applyBorder="1" applyAlignment="1">
      <alignment horizontal="right" wrapText="1"/>
    </xf>
    <xf numFmtId="0" fontId="2" fillId="0" borderId="0" xfId="1" applyAlignment="1"/>
    <xf numFmtId="0" fontId="2" fillId="0" borderId="0" xfId="1" applyFont="1" applyAlignment="1"/>
    <xf numFmtId="3" fontId="6" fillId="0" borderId="39" xfId="1" applyNumberFormat="1" applyFont="1" applyBorder="1" applyAlignment="1">
      <alignment horizontal="right" wrapText="1"/>
    </xf>
    <xf numFmtId="3" fontId="9" fillId="0" borderId="39" xfId="1" applyNumberFormat="1" applyFont="1" applyBorder="1" applyAlignment="1">
      <alignment horizontal="right" wrapText="1"/>
    </xf>
    <xf numFmtId="3" fontId="9" fillId="0" borderId="0" xfId="1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3" fontId="5" fillId="0" borderId="39" xfId="1" applyNumberFormat="1" applyFont="1" applyBorder="1" applyAlignment="1">
      <alignment horizontal="right" wrapText="1"/>
    </xf>
    <xf numFmtId="0" fontId="8" fillId="0" borderId="1" xfId="1" applyFont="1" applyFill="1" applyBorder="1" applyAlignment="1">
      <alignment horizontal="center" vertical="top" wrapText="1"/>
    </xf>
    <xf numFmtId="0" fontId="2" fillId="0" borderId="1" xfId="1" applyFill="1" applyBorder="1"/>
    <xf numFmtId="164" fontId="13" fillId="0" borderId="0" xfId="2" applyNumberFormat="1" applyFont="1" applyFill="1" applyAlignment="1">
      <alignment horizontal="center" wrapText="1"/>
    </xf>
    <xf numFmtId="164" fontId="14" fillId="0" borderId="0" xfId="2" applyNumberFormat="1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26" fillId="0" borderId="0" xfId="2" applyNumberFormat="1" applyFont="1" applyFill="1" applyAlignment="1">
      <alignment horizontal="center" vertical="center" wrapText="1"/>
    </xf>
    <xf numFmtId="164" fontId="20" fillId="0" borderId="26" xfId="2" applyNumberFormat="1" applyFont="1" applyFill="1" applyBorder="1" applyAlignment="1">
      <alignment horizontal="center" vertical="center" wrapText="1"/>
    </xf>
    <xf numFmtId="164" fontId="20" fillId="0" borderId="29" xfId="2" applyNumberFormat="1" applyFont="1" applyFill="1" applyBorder="1" applyAlignment="1">
      <alignment horizontal="center" vertical="center" wrapText="1"/>
    </xf>
    <xf numFmtId="164" fontId="15" fillId="0" borderId="27" xfId="2" applyNumberFormat="1" applyFont="1" applyFill="1" applyBorder="1" applyAlignment="1">
      <alignment horizontal="center" vertical="center" wrapText="1"/>
    </xf>
    <xf numFmtId="164" fontId="15" fillId="0" borderId="28" xfId="2" applyNumberFormat="1" applyFont="1" applyFill="1" applyBorder="1" applyAlignment="1">
      <alignment horizontal="center" vertical="center" wrapText="1"/>
    </xf>
  </cellXfs>
  <cellStyles count="11">
    <cellStyle name="Excel Built-in Normál 2" xfId="4"/>
    <cellStyle name="Hiperhivatkozás" xfId="5"/>
    <cellStyle name="Már látott hiperhivatkozás" xfId="6"/>
    <cellStyle name="Normál" xfId="0" builtinId="0"/>
    <cellStyle name="Normál 2" xfId="1"/>
    <cellStyle name="Normál 3" xfId="2"/>
    <cellStyle name="Normál 4" xfId="7"/>
    <cellStyle name="Normál 5" xfId="8"/>
    <cellStyle name="Normál 6" xfId="9"/>
    <cellStyle name="Normál 7" xfId="10"/>
    <cellStyle name="Normál_KVRENMUNK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view="pageLayout" workbookViewId="0">
      <selection activeCell="A21" sqref="A21"/>
    </sheetView>
  </sheetViews>
  <sheetFormatPr defaultRowHeight="12.75" x14ac:dyDescent="0.2"/>
  <cols>
    <col min="1" max="1" width="4.7109375" style="1" customWidth="1"/>
    <col min="2" max="2" width="41" style="1" customWidth="1"/>
    <col min="3" max="3" width="15.7109375" style="109" customWidth="1"/>
    <col min="4" max="4" width="15.7109375" style="110" customWidth="1"/>
    <col min="5" max="5" width="15.7109375" style="109" customWidth="1"/>
    <col min="6" max="252" width="8.85546875" style="1"/>
    <col min="253" max="253" width="8.28515625" style="1" customWidth="1"/>
    <col min="254" max="254" width="41" style="1" customWidth="1"/>
    <col min="255" max="261" width="32.7109375" style="1" customWidth="1"/>
    <col min="262" max="508" width="8.85546875" style="1"/>
    <col min="509" max="509" width="8.28515625" style="1" customWidth="1"/>
    <col min="510" max="510" width="41" style="1" customWidth="1"/>
    <col min="511" max="517" width="32.7109375" style="1" customWidth="1"/>
    <col min="518" max="764" width="8.85546875" style="1"/>
    <col min="765" max="765" width="8.28515625" style="1" customWidth="1"/>
    <col min="766" max="766" width="41" style="1" customWidth="1"/>
    <col min="767" max="773" width="32.7109375" style="1" customWidth="1"/>
    <col min="774" max="1020" width="8.85546875" style="1"/>
    <col min="1021" max="1021" width="8.28515625" style="1" customWidth="1"/>
    <col min="1022" max="1022" width="41" style="1" customWidth="1"/>
    <col min="1023" max="1029" width="32.7109375" style="1" customWidth="1"/>
    <col min="1030" max="1276" width="8.85546875" style="1"/>
    <col min="1277" max="1277" width="8.28515625" style="1" customWidth="1"/>
    <col min="1278" max="1278" width="41" style="1" customWidth="1"/>
    <col min="1279" max="1285" width="32.7109375" style="1" customWidth="1"/>
    <col min="1286" max="1532" width="8.85546875" style="1"/>
    <col min="1533" max="1533" width="8.28515625" style="1" customWidth="1"/>
    <col min="1534" max="1534" width="41" style="1" customWidth="1"/>
    <col min="1535" max="1541" width="32.7109375" style="1" customWidth="1"/>
    <col min="1542" max="1788" width="8.85546875" style="1"/>
    <col min="1789" max="1789" width="8.28515625" style="1" customWidth="1"/>
    <col min="1790" max="1790" width="41" style="1" customWidth="1"/>
    <col min="1791" max="1797" width="32.7109375" style="1" customWidth="1"/>
    <col min="1798" max="2044" width="8.85546875" style="1"/>
    <col min="2045" max="2045" width="8.28515625" style="1" customWidth="1"/>
    <col min="2046" max="2046" width="41" style="1" customWidth="1"/>
    <col min="2047" max="2053" width="32.7109375" style="1" customWidth="1"/>
    <col min="2054" max="2300" width="8.85546875" style="1"/>
    <col min="2301" max="2301" width="8.28515625" style="1" customWidth="1"/>
    <col min="2302" max="2302" width="41" style="1" customWidth="1"/>
    <col min="2303" max="2309" width="32.7109375" style="1" customWidth="1"/>
    <col min="2310" max="2556" width="8.85546875" style="1"/>
    <col min="2557" max="2557" width="8.28515625" style="1" customWidth="1"/>
    <col min="2558" max="2558" width="41" style="1" customWidth="1"/>
    <col min="2559" max="2565" width="32.7109375" style="1" customWidth="1"/>
    <col min="2566" max="2812" width="8.85546875" style="1"/>
    <col min="2813" max="2813" width="8.28515625" style="1" customWidth="1"/>
    <col min="2814" max="2814" width="41" style="1" customWidth="1"/>
    <col min="2815" max="2821" width="32.7109375" style="1" customWidth="1"/>
    <col min="2822" max="3068" width="8.85546875" style="1"/>
    <col min="3069" max="3069" width="8.28515625" style="1" customWidth="1"/>
    <col min="3070" max="3070" width="41" style="1" customWidth="1"/>
    <col min="3071" max="3077" width="32.7109375" style="1" customWidth="1"/>
    <col min="3078" max="3324" width="8.85546875" style="1"/>
    <col min="3325" max="3325" width="8.28515625" style="1" customWidth="1"/>
    <col min="3326" max="3326" width="41" style="1" customWidth="1"/>
    <col min="3327" max="3333" width="32.7109375" style="1" customWidth="1"/>
    <col min="3334" max="3580" width="8.85546875" style="1"/>
    <col min="3581" max="3581" width="8.28515625" style="1" customWidth="1"/>
    <col min="3582" max="3582" width="41" style="1" customWidth="1"/>
    <col min="3583" max="3589" width="32.7109375" style="1" customWidth="1"/>
    <col min="3590" max="3836" width="8.85546875" style="1"/>
    <col min="3837" max="3837" width="8.28515625" style="1" customWidth="1"/>
    <col min="3838" max="3838" width="41" style="1" customWidth="1"/>
    <col min="3839" max="3845" width="32.7109375" style="1" customWidth="1"/>
    <col min="3846" max="4092" width="8.85546875" style="1"/>
    <col min="4093" max="4093" width="8.28515625" style="1" customWidth="1"/>
    <col min="4094" max="4094" width="41" style="1" customWidth="1"/>
    <col min="4095" max="4101" width="32.7109375" style="1" customWidth="1"/>
    <col min="4102" max="4348" width="8.85546875" style="1"/>
    <col min="4349" max="4349" width="8.28515625" style="1" customWidth="1"/>
    <col min="4350" max="4350" width="41" style="1" customWidth="1"/>
    <col min="4351" max="4357" width="32.7109375" style="1" customWidth="1"/>
    <col min="4358" max="4604" width="8.85546875" style="1"/>
    <col min="4605" max="4605" width="8.28515625" style="1" customWidth="1"/>
    <col min="4606" max="4606" width="41" style="1" customWidth="1"/>
    <col min="4607" max="4613" width="32.7109375" style="1" customWidth="1"/>
    <col min="4614" max="4860" width="8.85546875" style="1"/>
    <col min="4861" max="4861" width="8.28515625" style="1" customWidth="1"/>
    <col min="4862" max="4862" width="41" style="1" customWidth="1"/>
    <col min="4863" max="4869" width="32.7109375" style="1" customWidth="1"/>
    <col min="4870" max="5116" width="8.85546875" style="1"/>
    <col min="5117" max="5117" width="8.28515625" style="1" customWidth="1"/>
    <col min="5118" max="5118" width="41" style="1" customWidth="1"/>
    <col min="5119" max="5125" width="32.7109375" style="1" customWidth="1"/>
    <col min="5126" max="5372" width="8.85546875" style="1"/>
    <col min="5373" max="5373" width="8.28515625" style="1" customWidth="1"/>
    <col min="5374" max="5374" width="41" style="1" customWidth="1"/>
    <col min="5375" max="5381" width="32.7109375" style="1" customWidth="1"/>
    <col min="5382" max="5628" width="8.85546875" style="1"/>
    <col min="5629" max="5629" width="8.28515625" style="1" customWidth="1"/>
    <col min="5630" max="5630" width="41" style="1" customWidth="1"/>
    <col min="5631" max="5637" width="32.7109375" style="1" customWidth="1"/>
    <col min="5638" max="5884" width="8.85546875" style="1"/>
    <col min="5885" max="5885" width="8.28515625" style="1" customWidth="1"/>
    <col min="5886" max="5886" width="41" style="1" customWidth="1"/>
    <col min="5887" max="5893" width="32.7109375" style="1" customWidth="1"/>
    <col min="5894" max="6140" width="8.85546875" style="1"/>
    <col min="6141" max="6141" width="8.28515625" style="1" customWidth="1"/>
    <col min="6142" max="6142" width="41" style="1" customWidth="1"/>
    <col min="6143" max="6149" width="32.7109375" style="1" customWidth="1"/>
    <col min="6150" max="6396" width="8.85546875" style="1"/>
    <col min="6397" max="6397" width="8.28515625" style="1" customWidth="1"/>
    <col min="6398" max="6398" width="41" style="1" customWidth="1"/>
    <col min="6399" max="6405" width="32.7109375" style="1" customWidth="1"/>
    <col min="6406" max="6652" width="8.85546875" style="1"/>
    <col min="6653" max="6653" width="8.28515625" style="1" customWidth="1"/>
    <col min="6654" max="6654" width="41" style="1" customWidth="1"/>
    <col min="6655" max="6661" width="32.7109375" style="1" customWidth="1"/>
    <col min="6662" max="6908" width="8.85546875" style="1"/>
    <col min="6909" max="6909" width="8.28515625" style="1" customWidth="1"/>
    <col min="6910" max="6910" width="41" style="1" customWidth="1"/>
    <col min="6911" max="6917" width="32.7109375" style="1" customWidth="1"/>
    <col min="6918" max="7164" width="8.85546875" style="1"/>
    <col min="7165" max="7165" width="8.28515625" style="1" customWidth="1"/>
    <col min="7166" max="7166" width="41" style="1" customWidth="1"/>
    <col min="7167" max="7173" width="32.7109375" style="1" customWidth="1"/>
    <col min="7174" max="7420" width="8.85546875" style="1"/>
    <col min="7421" max="7421" width="8.28515625" style="1" customWidth="1"/>
    <col min="7422" max="7422" width="41" style="1" customWidth="1"/>
    <col min="7423" max="7429" width="32.7109375" style="1" customWidth="1"/>
    <col min="7430" max="7676" width="8.85546875" style="1"/>
    <col min="7677" max="7677" width="8.28515625" style="1" customWidth="1"/>
    <col min="7678" max="7678" width="41" style="1" customWidth="1"/>
    <col min="7679" max="7685" width="32.7109375" style="1" customWidth="1"/>
    <col min="7686" max="7932" width="8.85546875" style="1"/>
    <col min="7933" max="7933" width="8.28515625" style="1" customWidth="1"/>
    <col min="7934" max="7934" width="41" style="1" customWidth="1"/>
    <col min="7935" max="7941" width="32.7109375" style="1" customWidth="1"/>
    <col min="7942" max="8188" width="8.85546875" style="1"/>
    <col min="8189" max="8189" width="8.28515625" style="1" customWidth="1"/>
    <col min="8190" max="8190" width="41" style="1" customWidth="1"/>
    <col min="8191" max="8197" width="32.7109375" style="1" customWidth="1"/>
    <col min="8198" max="8444" width="8.85546875" style="1"/>
    <col min="8445" max="8445" width="8.28515625" style="1" customWidth="1"/>
    <col min="8446" max="8446" width="41" style="1" customWidth="1"/>
    <col min="8447" max="8453" width="32.7109375" style="1" customWidth="1"/>
    <col min="8454" max="8700" width="8.85546875" style="1"/>
    <col min="8701" max="8701" width="8.28515625" style="1" customWidth="1"/>
    <col min="8702" max="8702" width="41" style="1" customWidth="1"/>
    <col min="8703" max="8709" width="32.7109375" style="1" customWidth="1"/>
    <col min="8710" max="8956" width="8.85546875" style="1"/>
    <col min="8957" max="8957" width="8.28515625" style="1" customWidth="1"/>
    <col min="8958" max="8958" width="41" style="1" customWidth="1"/>
    <col min="8959" max="8965" width="32.7109375" style="1" customWidth="1"/>
    <col min="8966" max="9212" width="8.85546875" style="1"/>
    <col min="9213" max="9213" width="8.28515625" style="1" customWidth="1"/>
    <col min="9214" max="9214" width="41" style="1" customWidth="1"/>
    <col min="9215" max="9221" width="32.7109375" style="1" customWidth="1"/>
    <col min="9222" max="9468" width="8.85546875" style="1"/>
    <col min="9469" max="9469" width="8.28515625" style="1" customWidth="1"/>
    <col min="9470" max="9470" width="41" style="1" customWidth="1"/>
    <col min="9471" max="9477" width="32.7109375" style="1" customWidth="1"/>
    <col min="9478" max="9724" width="8.85546875" style="1"/>
    <col min="9725" max="9725" width="8.28515625" style="1" customWidth="1"/>
    <col min="9726" max="9726" width="41" style="1" customWidth="1"/>
    <col min="9727" max="9733" width="32.7109375" style="1" customWidth="1"/>
    <col min="9734" max="9980" width="8.85546875" style="1"/>
    <col min="9981" max="9981" width="8.28515625" style="1" customWidth="1"/>
    <col min="9982" max="9982" width="41" style="1" customWidth="1"/>
    <col min="9983" max="9989" width="32.7109375" style="1" customWidth="1"/>
    <col min="9990" max="10236" width="8.85546875" style="1"/>
    <col min="10237" max="10237" width="8.28515625" style="1" customWidth="1"/>
    <col min="10238" max="10238" width="41" style="1" customWidth="1"/>
    <col min="10239" max="10245" width="32.7109375" style="1" customWidth="1"/>
    <col min="10246" max="10492" width="8.85546875" style="1"/>
    <col min="10493" max="10493" width="8.28515625" style="1" customWidth="1"/>
    <col min="10494" max="10494" width="41" style="1" customWidth="1"/>
    <col min="10495" max="10501" width="32.7109375" style="1" customWidth="1"/>
    <col min="10502" max="10748" width="8.85546875" style="1"/>
    <col min="10749" max="10749" width="8.28515625" style="1" customWidth="1"/>
    <col min="10750" max="10750" width="41" style="1" customWidth="1"/>
    <col min="10751" max="10757" width="32.7109375" style="1" customWidth="1"/>
    <col min="10758" max="11004" width="8.85546875" style="1"/>
    <col min="11005" max="11005" width="8.28515625" style="1" customWidth="1"/>
    <col min="11006" max="11006" width="41" style="1" customWidth="1"/>
    <col min="11007" max="11013" width="32.7109375" style="1" customWidth="1"/>
    <col min="11014" max="11260" width="8.85546875" style="1"/>
    <col min="11261" max="11261" width="8.28515625" style="1" customWidth="1"/>
    <col min="11262" max="11262" width="41" style="1" customWidth="1"/>
    <col min="11263" max="11269" width="32.7109375" style="1" customWidth="1"/>
    <col min="11270" max="11516" width="8.85546875" style="1"/>
    <col min="11517" max="11517" width="8.28515625" style="1" customWidth="1"/>
    <col min="11518" max="11518" width="41" style="1" customWidth="1"/>
    <col min="11519" max="11525" width="32.7109375" style="1" customWidth="1"/>
    <col min="11526" max="11772" width="8.85546875" style="1"/>
    <col min="11773" max="11773" width="8.28515625" style="1" customWidth="1"/>
    <col min="11774" max="11774" width="41" style="1" customWidth="1"/>
    <col min="11775" max="11781" width="32.7109375" style="1" customWidth="1"/>
    <col min="11782" max="12028" width="8.85546875" style="1"/>
    <col min="12029" max="12029" width="8.28515625" style="1" customWidth="1"/>
    <col min="12030" max="12030" width="41" style="1" customWidth="1"/>
    <col min="12031" max="12037" width="32.7109375" style="1" customWidth="1"/>
    <col min="12038" max="12284" width="8.85546875" style="1"/>
    <col min="12285" max="12285" width="8.28515625" style="1" customWidth="1"/>
    <col min="12286" max="12286" width="41" style="1" customWidth="1"/>
    <col min="12287" max="12293" width="32.7109375" style="1" customWidth="1"/>
    <col min="12294" max="12540" width="8.85546875" style="1"/>
    <col min="12541" max="12541" width="8.28515625" style="1" customWidth="1"/>
    <col min="12542" max="12542" width="41" style="1" customWidth="1"/>
    <col min="12543" max="12549" width="32.7109375" style="1" customWidth="1"/>
    <col min="12550" max="12796" width="8.85546875" style="1"/>
    <col min="12797" max="12797" width="8.28515625" style="1" customWidth="1"/>
    <col min="12798" max="12798" width="41" style="1" customWidth="1"/>
    <col min="12799" max="12805" width="32.7109375" style="1" customWidth="1"/>
    <col min="12806" max="13052" width="8.85546875" style="1"/>
    <col min="13053" max="13053" width="8.28515625" style="1" customWidth="1"/>
    <col min="13054" max="13054" width="41" style="1" customWidth="1"/>
    <col min="13055" max="13061" width="32.7109375" style="1" customWidth="1"/>
    <col min="13062" max="13308" width="8.85546875" style="1"/>
    <col min="13309" max="13309" width="8.28515625" style="1" customWidth="1"/>
    <col min="13310" max="13310" width="41" style="1" customWidth="1"/>
    <col min="13311" max="13317" width="32.7109375" style="1" customWidth="1"/>
    <col min="13318" max="13564" width="8.85546875" style="1"/>
    <col min="13565" max="13565" width="8.28515625" style="1" customWidth="1"/>
    <col min="13566" max="13566" width="41" style="1" customWidth="1"/>
    <col min="13567" max="13573" width="32.7109375" style="1" customWidth="1"/>
    <col min="13574" max="13820" width="8.85546875" style="1"/>
    <col min="13821" max="13821" width="8.28515625" style="1" customWidth="1"/>
    <col min="13822" max="13822" width="41" style="1" customWidth="1"/>
    <col min="13823" max="13829" width="32.7109375" style="1" customWidth="1"/>
    <col min="13830" max="14076" width="8.85546875" style="1"/>
    <col min="14077" max="14077" width="8.28515625" style="1" customWidth="1"/>
    <col min="14078" max="14078" width="41" style="1" customWidth="1"/>
    <col min="14079" max="14085" width="32.7109375" style="1" customWidth="1"/>
    <col min="14086" max="14332" width="8.85546875" style="1"/>
    <col min="14333" max="14333" width="8.28515625" style="1" customWidth="1"/>
    <col min="14334" max="14334" width="41" style="1" customWidth="1"/>
    <col min="14335" max="14341" width="32.7109375" style="1" customWidth="1"/>
    <col min="14342" max="14588" width="8.85546875" style="1"/>
    <col min="14589" max="14589" width="8.28515625" style="1" customWidth="1"/>
    <col min="14590" max="14590" width="41" style="1" customWidth="1"/>
    <col min="14591" max="14597" width="32.7109375" style="1" customWidth="1"/>
    <col min="14598" max="14844" width="8.85546875" style="1"/>
    <col min="14845" max="14845" width="8.28515625" style="1" customWidth="1"/>
    <col min="14846" max="14846" width="41" style="1" customWidth="1"/>
    <col min="14847" max="14853" width="32.7109375" style="1" customWidth="1"/>
    <col min="14854" max="15100" width="8.85546875" style="1"/>
    <col min="15101" max="15101" width="8.28515625" style="1" customWidth="1"/>
    <col min="15102" max="15102" width="41" style="1" customWidth="1"/>
    <col min="15103" max="15109" width="32.7109375" style="1" customWidth="1"/>
    <col min="15110" max="15356" width="8.85546875" style="1"/>
    <col min="15357" max="15357" width="8.28515625" style="1" customWidth="1"/>
    <col min="15358" max="15358" width="41" style="1" customWidth="1"/>
    <col min="15359" max="15365" width="32.7109375" style="1" customWidth="1"/>
    <col min="15366" max="15612" width="8.85546875" style="1"/>
    <col min="15613" max="15613" width="8.28515625" style="1" customWidth="1"/>
    <col min="15614" max="15614" width="41" style="1" customWidth="1"/>
    <col min="15615" max="15621" width="32.7109375" style="1" customWidth="1"/>
    <col min="15622" max="15868" width="8.85546875" style="1"/>
    <col min="15869" max="15869" width="8.28515625" style="1" customWidth="1"/>
    <col min="15870" max="15870" width="41" style="1" customWidth="1"/>
    <col min="15871" max="15877" width="32.7109375" style="1" customWidth="1"/>
    <col min="15878" max="16124" width="8.85546875" style="1"/>
    <col min="16125" max="16125" width="8.28515625" style="1" customWidth="1"/>
    <col min="16126" max="16126" width="41" style="1" customWidth="1"/>
    <col min="16127" max="16133" width="32.7109375" style="1" customWidth="1"/>
    <col min="16134" max="16384" width="8.85546875" style="1"/>
  </cols>
  <sheetData>
    <row r="1" spans="1:5" s="2" customFormat="1" x14ac:dyDescent="0.2">
      <c r="A1" s="117" t="s">
        <v>52</v>
      </c>
      <c r="B1" s="118"/>
      <c r="C1" s="118"/>
      <c r="D1" s="118"/>
      <c r="E1" s="118"/>
    </row>
    <row r="2" spans="1:5" s="2" customFormat="1" ht="45" x14ac:dyDescent="0.2">
      <c r="A2" s="4"/>
      <c r="B2" s="4" t="s">
        <v>0</v>
      </c>
      <c r="C2" s="103" t="s">
        <v>1</v>
      </c>
      <c r="D2" s="104" t="s">
        <v>206</v>
      </c>
      <c r="E2" s="103" t="s">
        <v>207</v>
      </c>
    </row>
    <row r="3" spans="1:5" ht="25.5" x14ac:dyDescent="0.2">
      <c r="A3" s="5">
        <v>1</v>
      </c>
      <c r="B3" s="6" t="s">
        <v>2</v>
      </c>
      <c r="C3" s="105">
        <v>4491180</v>
      </c>
      <c r="D3" s="106">
        <v>5049272</v>
      </c>
      <c r="E3" s="105">
        <v>5193368</v>
      </c>
    </row>
    <row r="4" spans="1:5" x14ac:dyDescent="0.2">
      <c r="A4" s="5">
        <v>2</v>
      </c>
      <c r="B4" s="6" t="s">
        <v>3</v>
      </c>
      <c r="C4" s="105">
        <v>230000</v>
      </c>
      <c r="D4" s="106">
        <v>213400</v>
      </c>
      <c r="E4" s="105">
        <v>181810</v>
      </c>
    </row>
    <row r="5" spans="1:5" x14ac:dyDescent="0.2">
      <c r="A5" s="5">
        <v>3</v>
      </c>
      <c r="B5" s="6" t="s">
        <v>4</v>
      </c>
      <c r="C5" s="105">
        <v>0</v>
      </c>
      <c r="D5" s="106">
        <v>22000</v>
      </c>
      <c r="E5" s="105">
        <v>53590</v>
      </c>
    </row>
    <row r="6" spans="1:5" ht="25.5" x14ac:dyDescent="0.2">
      <c r="A6" s="5">
        <v>4</v>
      </c>
      <c r="B6" s="10" t="s">
        <v>93</v>
      </c>
      <c r="C6" s="105">
        <v>0</v>
      </c>
      <c r="D6" s="106">
        <v>133300</v>
      </c>
      <c r="E6" s="105">
        <v>199700</v>
      </c>
    </row>
    <row r="7" spans="1:5" x14ac:dyDescent="0.2">
      <c r="A7" s="5">
        <v>5</v>
      </c>
      <c r="B7" s="10" t="s">
        <v>94</v>
      </c>
      <c r="C7" s="105">
        <v>4721180</v>
      </c>
      <c r="D7" s="106">
        <f>SUM(D3:D6)</f>
        <v>5417972</v>
      </c>
      <c r="E7" s="105">
        <v>5628468</v>
      </c>
    </row>
    <row r="8" spans="1:5" x14ac:dyDescent="0.2">
      <c r="A8" s="5">
        <v>6</v>
      </c>
      <c r="B8" s="6" t="s">
        <v>5</v>
      </c>
      <c r="C8" s="105">
        <v>2064132</v>
      </c>
      <c r="D8" s="106">
        <v>2064132</v>
      </c>
      <c r="E8" s="105">
        <v>2064132</v>
      </c>
    </row>
    <row r="9" spans="1:5" ht="38.25" x14ac:dyDescent="0.2">
      <c r="A9" s="5">
        <v>7</v>
      </c>
      <c r="B9" s="6" t="s">
        <v>6</v>
      </c>
      <c r="C9" s="105">
        <v>0</v>
      </c>
      <c r="D9" s="106">
        <v>378000</v>
      </c>
      <c r="E9" s="105">
        <v>491500</v>
      </c>
    </row>
    <row r="10" spans="1:5" x14ac:dyDescent="0.2">
      <c r="A10" s="5">
        <v>8</v>
      </c>
      <c r="B10" s="6" t="s">
        <v>7</v>
      </c>
      <c r="C10" s="105">
        <v>501000</v>
      </c>
      <c r="D10" s="106">
        <v>123000</v>
      </c>
      <c r="E10" s="105">
        <v>106400</v>
      </c>
    </row>
    <row r="11" spans="1:5" x14ac:dyDescent="0.2">
      <c r="A11" s="5">
        <v>9</v>
      </c>
      <c r="B11" s="10" t="s">
        <v>92</v>
      </c>
      <c r="C11" s="105">
        <v>2565132</v>
      </c>
      <c r="D11" s="106">
        <f>SUM(D8:D10)</f>
        <v>2565132</v>
      </c>
      <c r="E11" s="105">
        <v>2662032</v>
      </c>
    </row>
    <row r="12" spans="1:5" s="3" customFormat="1" x14ac:dyDescent="0.2">
      <c r="A12" s="7">
        <v>10</v>
      </c>
      <c r="B12" s="8" t="s">
        <v>54</v>
      </c>
      <c r="C12" s="107">
        <v>7286312</v>
      </c>
      <c r="D12" s="108">
        <f>SUM(D11,D7)</f>
        <v>7983104</v>
      </c>
      <c r="E12" s="107">
        <v>8290500</v>
      </c>
    </row>
    <row r="13" spans="1:5" s="3" customFormat="1" ht="25.5" x14ac:dyDescent="0.2">
      <c r="A13" s="7">
        <v>11</v>
      </c>
      <c r="B13" s="8" t="s">
        <v>55</v>
      </c>
      <c r="C13" s="107">
        <v>1429717</v>
      </c>
      <c r="D13" s="108">
        <v>1570260</v>
      </c>
      <c r="E13" s="107">
        <v>1539971</v>
      </c>
    </row>
    <row r="14" spans="1:5" x14ac:dyDescent="0.2">
      <c r="A14" s="5">
        <v>12</v>
      </c>
      <c r="B14" s="6" t="s">
        <v>8</v>
      </c>
      <c r="C14" s="105">
        <v>0</v>
      </c>
      <c r="D14" s="106">
        <v>0</v>
      </c>
      <c r="E14" s="105">
        <v>0</v>
      </c>
    </row>
    <row r="15" spans="1:5" x14ac:dyDescent="0.2">
      <c r="A15" s="5">
        <v>13</v>
      </c>
      <c r="B15" s="6" t="s">
        <v>9</v>
      </c>
      <c r="C15" s="105">
        <v>0</v>
      </c>
      <c r="D15" s="106">
        <v>0</v>
      </c>
      <c r="E15" s="105">
        <v>0</v>
      </c>
    </row>
    <row r="16" spans="1:5" ht="25.5" x14ac:dyDescent="0.2">
      <c r="A16" s="5">
        <v>14</v>
      </c>
      <c r="B16" s="6" t="s">
        <v>10</v>
      </c>
      <c r="C16" s="105">
        <v>0</v>
      </c>
      <c r="D16" s="106">
        <v>0</v>
      </c>
      <c r="E16" s="105">
        <v>0</v>
      </c>
    </row>
    <row r="17" spans="1:5" x14ac:dyDescent="0.2">
      <c r="A17" s="5">
        <v>15</v>
      </c>
      <c r="B17" s="6" t="s">
        <v>11</v>
      </c>
      <c r="C17" s="105">
        <v>1219220</v>
      </c>
      <c r="D17" s="106">
        <v>1219220</v>
      </c>
      <c r="E17" s="105">
        <v>1219220</v>
      </c>
    </row>
    <row r="18" spans="1:5" x14ac:dyDescent="0.2">
      <c r="A18" s="5">
        <v>16</v>
      </c>
      <c r="B18" s="10" t="s">
        <v>95</v>
      </c>
      <c r="C18" s="105">
        <v>1219220</v>
      </c>
      <c r="D18" s="106">
        <v>1219220</v>
      </c>
      <c r="E18" s="105">
        <v>1219220</v>
      </c>
    </row>
    <row r="19" spans="1:5" ht="25.5" x14ac:dyDescent="0.2">
      <c r="A19" s="5">
        <v>17</v>
      </c>
      <c r="B19" s="6" t="s">
        <v>12</v>
      </c>
      <c r="C19" s="105">
        <v>468876</v>
      </c>
      <c r="D19" s="106">
        <v>246715</v>
      </c>
      <c r="E19" s="105">
        <v>246715</v>
      </c>
    </row>
    <row r="20" spans="1:5" x14ac:dyDescent="0.2">
      <c r="A20" s="5">
        <v>18</v>
      </c>
      <c r="B20" s="6" t="s">
        <v>13</v>
      </c>
      <c r="C20" s="105">
        <v>54000</v>
      </c>
      <c r="D20" s="106">
        <v>54000</v>
      </c>
      <c r="E20" s="105">
        <v>54000</v>
      </c>
    </row>
    <row r="21" spans="1:5" x14ac:dyDescent="0.2">
      <c r="A21" s="5">
        <v>19</v>
      </c>
      <c r="B21" s="10" t="s">
        <v>96</v>
      </c>
      <c r="C21" s="105">
        <v>522876</v>
      </c>
      <c r="D21" s="106">
        <f>SUM(D19:D20)</f>
        <v>300715</v>
      </c>
      <c r="E21" s="105">
        <v>300715</v>
      </c>
    </row>
    <row r="22" spans="1:5" x14ac:dyDescent="0.2">
      <c r="A22" s="5">
        <v>20</v>
      </c>
      <c r="B22" s="6" t="s">
        <v>14</v>
      </c>
      <c r="C22" s="105">
        <v>1570270</v>
      </c>
      <c r="D22" s="106">
        <v>1570270</v>
      </c>
      <c r="E22" s="105">
        <v>1570270</v>
      </c>
    </row>
    <row r="23" spans="1:5" x14ac:dyDescent="0.2">
      <c r="A23" s="5">
        <v>21</v>
      </c>
      <c r="B23" s="10" t="s">
        <v>56</v>
      </c>
      <c r="C23" s="105">
        <v>0</v>
      </c>
      <c r="D23" s="106">
        <v>218445</v>
      </c>
      <c r="E23" s="105">
        <v>218445</v>
      </c>
    </row>
    <row r="24" spans="1:5" x14ac:dyDescent="0.2">
      <c r="A24" s="5">
        <v>22</v>
      </c>
      <c r="B24" s="6" t="s">
        <v>15</v>
      </c>
      <c r="C24" s="105">
        <v>1351587</v>
      </c>
      <c r="D24" s="106">
        <v>1171587</v>
      </c>
      <c r="E24" s="105">
        <v>804008</v>
      </c>
    </row>
    <row r="25" spans="1:5" x14ac:dyDescent="0.2">
      <c r="A25" s="5">
        <v>23</v>
      </c>
      <c r="B25" s="10" t="s">
        <v>57</v>
      </c>
      <c r="C25" s="105">
        <v>2383784</v>
      </c>
      <c r="D25" s="106">
        <v>2050714</v>
      </c>
      <c r="E25" s="105">
        <v>2418293</v>
      </c>
    </row>
    <row r="26" spans="1:5" x14ac:dyDescent="0.2">
      <c r="A26" s="5">
        <v>24</v>
      </c>
      <c r="B26" s="6" t="s">
        <v>16</v>
      </c>
      <c r="C26" s="105">
        <v>0</v>
      </c>
      <c r="D26" s="106">
        <v>0</v>
      </c>
      <c r="E26" s="105">
        <v>0</v>
      </c>
    </row>
    <row r="27" spans="1:5" x14ac:dyDescent="0.2">
      <c r="A27" s="5">
        <v>25</v>
      </c>
      <c r="B27" s="10" t="s">
        <v>58</v>
      </c>
      <c r="C27" s="105">
        <v>5305641</v>
      </c>
      <c r="D27" s="106">
        <f>SUM(D22:D26)</f>
        <v>5011016</v>
      </c>
      <c r="E27" s="105">
        <v>5011016</v>
      </c>
    </row>
    <row r="28" spans="1:5" ht="25.5" x14ac:dyDescent="0.2">
      <c r="A28" s="5">
        <v>26</v>
      </c>
      <c r="B28" s="6" t="s">
        <v>17</v>
      </c>
      <c r="C28" s="105">
        <v>1612237</v>
      </c>
      <c r="D28" s="106">
        <v>1650959</v>
      </c>
      <c r="E28" s="105">
        <v>1650959</v>
      </c>
    </row>
    <row r="29" spans="1:5" x14ac:dyDescent="0.2">
      <c r="A29" s="5">
        <v>27</v>
      </c>
      <c r="B29" s="6" t="s">
        <v>18</v>
      </c>
      <c r="C29" s="105">
        <v>310000</v>
      </c>
      <c r="D29" s="106">
        <v>62720</v>
      </c>
      <c r="E29" s="105">
        <v>62720</v>
      </c>
    </row>
    <row r="30" spans="1:5" ht="25.5" x14ac:dyDescent="0.2">
      <c r="A30" s="5">
        <v>28</v>
      </c>
      <c r="B30" s="10" t="s">
        <v>59</v>
      </c>
      <c r="C30" s="105">
        <v>1922237</v>
      </c>
      <c r="D30" s="106">
        <f>SUM(D28:D29)</f>
        <v>1713679</v>
      </c>
      <c r="E30" s="105">
        <v>1713679</v>
      </c>
    </row>
    <row r="31" spans="1:5" s="3" customFormat="1" x14ac:dyDescent="0.2">
      <c r="A31" s="7">
        <v>29</v>
      </c>
      <c r="B31" s="8" t="s">
        <v>91</v>
      </c>
      <c r="C31" s="107">
        <v>8969974</v>
      </c>
      <c r="D31" s="108">
        <f>SUM(D18+D21+D30+D27)</f>
        <v>8244630</v>
      </c>
      <c r="E31" s="107">
        <v>8244630</v>
      </c>
    </row>
    <row r="32" spans="1:5" x14ac:dyDescent="0.2">
      <c r="A32" s="5">
        <v>30</v>
      </c>
      <c r="B32" s="10" t="s">
        <v>60</v>
      </c>
      <c r="C32" s="105">
        <v>15751</v>
      </c>
      <c r="D32" s="106">
        <v>27751</v>
      </c>
      <c r="E32" s="105">
        <v>39751</v>
      </c>
    </row>
    <row r="33" spans="1:5" ht="25.5" x14ac:dyDescent="0.2">
      <c r="A33" s="5">
        <v>31</v>
      </c>
      <c r="B33" s="6" t="s">
        <v>19</v>
      </c>
      <c r="C33" s="105">
        <v>0</v>
      </c>
      <c r="D33" s="106">
        <v>0</v>
      </c>
      <c r="E33" s="105">
        <v>0</v>
      </c>
    </row>
    <row r="34" spans="1:5" x14ac:dyDescent="0.2">
      <c r="A34" s="5">
        <v>32</v>
      </c>
      <c r="B34" s="10" t="s">
        <v>61</v>
      </c>
      <c r="C34" s="105">
        <v>300000</v>
      </c>
      <c r="D34" s="106">
        <v>300000</v>
      </c>
      <c r="E34" s="105">
        <v>300000</v>
      </c>
    </row>
    <row r="35" spans="1:5" x14ac:dyDescent="0.2">
      <c r="A35" s="5">
        <v>33</v>
      </c>
      <c r="B35" s="10" t="s">
        <v>62</v>
      </c>
      <c r="C35" s="105">
        <v>2476849</v>
      </c>
      <c r="D35" s="106">
        <v>2476849</v>
      </c>
      <c r="E35" s="105">
        <v>2476849</v>
      </c>
    </row>
    <row r="36" spans="1:5" ht="14.45" customHeight="1" x14ac:dyDescent="0.2">
      <c r="A36" s="5">
        <v>34</v>
      </c>
      <c r="B36" s="6" t="s">
        <v>20</v>
      </c>
      <c r="C36" s="105">
        <v>0</v>
      </c>
      <c r="D36" s="106">
        <v>0</v>
      </c>
      <c r="E36" s="105">
        <v>0</v>
      </c>
    </row>
    <row r="37" spans="1:5" s="3" customFormat="1" x14ac:dyDescent="0.2">
      <c r="A37" s="7">
        <v>35</v>
      </c>
      <c r="B37" s="8" t="s">
        <v>63</v>
      </c>
      <c r="C37" s="107">
        <v>2792600</v>
      </c>
      <c r="D37" s="108">
        <v>2804600</v>
      </c>
      <c r="E37" s="107">
        <v>2816600</v>
      </c>
    </row>
    <row r="38" spans="1:5" ht="25.5" x14ac:dyDescent="0.2">
      <c r="A38" s="5">
        <v>36</v>
      </c>
      <c r="B38" s="6" t="s">
        <v>21</v>
      </c>
      <c r="C38" s="105">
        <v>0</v>
      </c>
      <c r="D38" s="106">
        <v>238000</v>
      </c>
      <c r="E38" s="105">
        <v>238000</v>
      </c>
    </row>
    <row r="39" spans="1:5" x14ac:dyDescent="0.2">
      <c r="A39" s="5">
        <v>37</v>
      </c>
      <c r="B39" s="10" t="s">
        <v>64</v>
      </c>
      <c r="C39" s="105">
        <v>0</v>
      </c>
      <c r="D39" s="106">
        <v>238000</v>
      </c>
      <c r="E39" s="105">
        <v>238000</v>
      </c>
    </row>
    <row r="40" spans="1:5" ht="25.5" x14ac:dyDescent="0.2">
      <c r="A40" s="5">
        <v>38</v>
      </c>
      <c r="B40" s="10" t="s">
        <v>65</v>
      </c>
      <c r="C40" s="105">
        <v>0</v>
      </c>
      <c r="D40" s="106">
        <v>1134086</v>
      </c>
      <c r="E40" s="105">
        <v>1309434</v>
      </c>
    </row>
    <row r="41" spans="1:5" x14ac:dyDescent="0.2">
      <c r="A41" s="5">
        <v>39</v>
      </c>
      <c r="B41" s="6" t="s">
        <v>22</v>
      </c>
      <c r="C41" s="105">
        <v>0</v>
      </c>
      <c r="D41" s="106">
        <v>0</v>
      </c>
      <c r="E41" s="105">
        <v>0</v>
      </c>
    </row>
    <row r="42" spans="1:5" ht="25.5" x14ac:dyDescent="0.2">
      <c r="A42" s="5">
        <v>40</v>
      </c>
      <c r="B42" s="6" t="s">
        <v>23</v>
      </c>
      <c r="C42" s="105">
        <v>0</v>
      </c>
      <c r="D42" s="106">
        <v>0</v>
      </c>
      <c r="E42" s="105">
        <v>0</v>
      </c>
    </row>
    <row r="43" spans="1:5" ht="25.5" x14ac:dyDescent="0.2">
      <c r="A43" s="5">
        <v>41</v>
      </c>
      <c r="B43" s="6" t="s">
        <v>24</v>
      </c>
      <c r="C43" s="105">
        <v>0</v>
      </c>
      <c r="D43" s="106">
        <v>0</v>
      </c>
      <c r="E43" s="105">
        <v>0</v>
      </c>
    </row>
    <row r="44" spans="1:5" ht="25.5" x14ac:dyDescent="0.2">
      <c r="A44" s="5">
        <v>42</v>
      </c>
      <c r="B44" s="6" t="s">
        <v>25</v>
      </c>
      <c r="C44" s="105">
        <v>0</v>
      </c>
      <c r="D44" s="106">
        <v>0</v>
      </c>
      <c r="E44" s="105">
        <v>0</v>
      </c>
    </row>
    <row r="45" spans="1:5" ht="25.5" x14ac:dyDescent="0.2">
      <c r="A45" s="5">
        <v>43</v>
      </c>
      <c r="B45" s="10" t="s">
        <v>90</v>
      </c>
      <c r="C45" s="105">
        <v>450000</v>
      </c>
      <c r="D45" s="106">
        <v>350000</v>
      </c>
      <c r="E45" s="105">
        <v>350000</v>
      </c>
    </row>
    <row r="46" spans="1:5" x14ac:dyDescent="0.2">
      <c r="A46" s="5">
        <v>44</v>
      </c>
      <c r="B46" s="6" t="s">
        <v>26</v>
      </c>
      <c r="C46" s="105">
        <v>0</v>
      </c>
      <c r="D46" s="106">
        <v>0</v>
      </c>
      <c r="E46" s="105">
        <v>0</v>
      </c>
    </row>
    <row r="47" spans="1:5" x14ac:dyDescent="0.2">
      <c r="A47" s="5">
        <v>45</v>
      </c>
      <c r="B47" s="6" t="s">
        <v>27</v>
      </c>
      <c r="C47" s="105">
        <v>0</v>
      </c>
      <c r="D47" s="106">
        <v>8718000</v>
      </c>
      <c r="E47" s="105">
        <v>25614837</v>
      </c>
    </row>
    <row r="48" spans="1:5" s="3" customFormat="1" x14ac:dyDescent="0.2">
      <c r="A48" s="7">
        <v>46</v>
      </c>
      <c r="B48" s="8" t="s">
        <v>89</v>
      </c>
      <c r="C48" s="107">
        <v>450000</v>
      </c>
      <c r="D48" s="108">
        <f>SUM(D39:D47)</f>
        <v>10440086</v>
      </c>
      <c r="E48" s="107">
        <v>27512271</v>
      </c>
    </row>
    <row r="49" spans="1:5" x14ac:dyDescent="0.2">
      <c r="A49" s="5">
        <v>47</v>
      </c>
      <c r="B49" s="6" t="s">
        <v>28</v>
      </c>
      <c r="C49" s="105">
        <v>1392500</v>
      </c>
      <c r="D49" s="106">
        <v>1392500</v>
      </c>
      <c r="E49" s="105">
        <v>1392500</v>
      </c>
    </row>
    <row r="50" spans="1:5" x14ac:dyDescent="0.2">
      <c r="A50" s="5">
        <v>48</v>
      </c>
      <c r="B50" s="10" t="s">
        <v>87</v>
      </c>
      <c r="C50" s="105">
        <v>2209955</v>
      </c>
      <c r="D50" s="106">
        <v>2209955</v>
      </c>
      <c r="E50" s="105">
        <v>2209955</v>
      </c>
    </row>
    <row r="51" spans="1:5" ht="25.5" x14ac:dyDescent="0.2">
      <c r="A51" s="5">
        <v>49</v>
      </c>
      <c r="B51" s="6" t="s">
        <v>29</v>
      </c>
      <c r="C51" s="105">
        <v>2970000</v>
      </c>
      <c r="D51" s="106">
        <v>2970000</v>
      </c>
      <c r="E51" s="105">
        <v>2970000</v>
      </c>
    </row>
    <row r="52" spans="1:5" ht="25.5" x14ac:dyDescent="0.2">
      <c r="A52" s="5">
        <v>50</v>
      </c>
      <c r="B52" s="6" t="s">
        <v>30</v>
      </c>
      <c r="C52" s="105">
        <v>375975</v>
      </c>
      <c r="D52" s="106">
        <v>375975</v>
      </c>
      <c r="E52" s="105">
        <v>375975</v>
      </c>
    </row>
    <row r="53" spans="1:5" s="3" customFormat="1" x14ac:dyDescent="0.2">
      <c r="A53" s="7">
        <v>51</v>
      </c>
      <c r="B53" s="8" t="s">
        <v>66</v>
      </c>
      <c r="C53" s="107">
        <v>6948430</v>
      </c>
      <c r="D53" s="108">
        <f>SUM(D49:D52)</f>
        <v>6948430</v>
      </c>
      <c r="E53" s="107">
        <v>6948430</v>
      </c>
    </row>
    <row r="54" spans="1:5" x14ac:dyDescent="0.2">
      <c r="A54" s="5">
        <v>52</v>
      </c>
      <c r="B54" s="6" t="s">
        <v>31</v>
      </c>
      <c r="C54" s="105">
        <v>65329997</v>
      </c>
      <c r="D54" s="106">
        <v>65329997</v>
      </c>
      <c r="E54" s="105">
        <v>65329997</v>
      </c>
    </row>
    <row r="55" spans="1:5" ht="25.5" x14ac:dyDescent="0.2">
      <c r="A55" s="5">
        <v>53</v>
      </c>
      <c r="B55" s="6" t="s">
        <v>32</v>
      </c>
      <c r="C55" s="105">
        <v>14399098</v>
      </c>
      <c r="D55" s="106">
        <v>14399098</v>
      </c>
      <c r="E55" s="105">
        <v>14399098</v>
      </c>
    </row>
    <row r="56" spans="1:5" s="3" customFormat="1" x14ac:dyDescent="0.2">
      <c r="A56" s="7">
        <v>54</v>
      </c>
      <c r="B56" s="8" t="s">
        <v>88</v>
      </c>
      <c r="C56" s="107">
        <v>79729095</v>
      </c>
      <c r="D56" s="108">
        <f>SUM(D54:D55)</f>
        <v>79729095</v>
      </c>
      <c r="E56" s="107">
        <v>79729095</v>
      </c>
    </row>
    <row r="57" spans="1:5" s="3" customFormat="1" x14ac:dyDescent="0.2">
      <c r="A57" s="7">
        <v>55</v>
      </c>
      <c r="B57" s="8" t="s">
        <v>67</v>
      </c>
      <c r="C57" s="107">
        <v>107606128</v>
      </c>
      <c r="D57" s="108">
        <f>SUM(D12+D13+D31+D37+D48+D53+D56)</f>
        <v>117720205</v>
      </c>
      <c r="E57" s="107">
        <v>135081497</v>
      </c>
    </row>
    <row r="58" spans="1:5" x14ac:dyDescent="0.2">
      <c r="D58" s="111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&amp;R1. melléklet a 2/2019. (V.23.)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Layout" workbookViewId="0">
      <selection activeCell="E41" sqref="E41"/>
    </sheetView>
  </sheetViews>
  <sheetFormatPr defaultRowHeight="12.75" x14ac:dyDescent="0.2"/>
  <cols>
    <col min="1" max="1" width="4.7109375" style="1" customWidth="1"/>
    <col min="2" max="2" width="45.42578125" style="1" customWidth="1"/>
    <col min="3" max="3" width="15.7109375" style="109" customWidth="1"/>
    <col min="4" max="4" width="15.7109375" style="110" customWidth="1"/>
    <col min="5" max="5" width="15.7109375" style="109" customWidth="1"/>
    <col min="6" max="254" width="8.85546875" style="1"/>
    <col min="255" max="255" width="8.28515625" style="1" customWidth="1"/>
    <col min="256" max="256" width="41" style="1" customWidth="1"/>
    <col min="257" max="261" width="32.7109375" style="1" customWidth="1"/>
    <col min="262" max="510" width="8.85546875" style="1"/>
    <col min="511" max="511" width="8.28515625" style="1" customWidth="1"/>
    <col min="512" max="512" width="41" style="1" customWidth="1"/>
    <col min="513" max="517" width="32.7109375" style="1" customWidth="1"/>
    <col min="518" max="766" width="8.85546875" style="1"/>
    <col min="767" max="767" width="8.28515625" style="1" customWidth="1"/>
    <col min="768" max="768" width="41" style="1" customWidth="1"/>
    <col min="769" max="773" width="32.7109375" style="1" customWidth="1"/>
    <col min="774" max="1022" width="8.85546875" style="1"/>
    <col min="1023" max="1023" width="8.28515625" style="1" customWidth="1"/>
    <col min="1024" max="1024" width="41" style="1" customWidth="1"/>
    <col min="1025" max="1029" width="32.7109375" style="1" customWidth="1"/>
    <col min="1030" max="1278" width="8.85546875" style="1"/>
    <col min="1279" max="1279" width="8.28515625" style="1" customWidth="1"/>
    <col min="1280" max="1280" width="41" style="1" customWidth="1"/>
    <col min="1281" max="1285" width="32.7109375" style="1" customWidth="1"/>
    <col min="1286" max="1534" width="8.85546875" style="1"/>
    <col min="1535" max="1535" width="8.28515625" style="1" customWidth="1"/>
    <col min="1536" max="1536" width="41" style="1" customWidth="1"/>
    <col min="1537" max="1541" width="32.7109375" style="1" customWidth="1"/>
    <col min="1542" max="1790" width="8.85546875" style="1"/>
    <col min="1791" max="1791" width="8.28515625" style="1" customWidth="1"/>
    <col min="1792" max="1792" width="41" style="1" customWidth="1"/>
    <col min="1793" max="1797" width="32.7109375" style="1" customWidth="1"/>
    <col min="1798" max="2046" width="8.85546875" style="1"/>
    <col min="2047" max="2047" width="8.28515625" style="1" customWidth="1"/>
    <col min="2048" max="2048" width="41" style="1" customWidth="1"/>
    <col min="2049" max="2053" width="32.7109375" style="1" customWidth="1"/>
    <col min="2054" max="2302" width="8.85546875" style="1"/>
    <col min="2303" max="2303" width="8.28515625" style="1" customWidth="1"/>
    <col min="2304" max="2304" width="41" style="1" customWidth="1"/>
    <col min="2305" max="2309" width="32.7109375" style="1" customWidth="1"/>
    <col min="2310" max="2558" width="8.85546875" style="1"/>
    <col min="2559" max="2559" width="8.28515625" style="1" customWidth="1"/>
    <col min="2560" max="2560" width="41" style="1" customWidth="1"/>
    <col min="2561" max="2565" width="32.7109375" style="1" customWidth="1"/>
    <col min="2566" max="2814" width="8.85546875" style="1"/>
    <col min="2815" max="2815" width="8.28515625" style="1" customWidth="1"/>
    <col min="2816" max="2816" width="41" style="1" customWidth="1"/>
    <col min="2817" max="2821" width="32.7109375" style="1" customWidth="1"/>
    <col min="2822" max="3070" width="8.85546875" style="1"/>
    <col min="3071" max="3071" width="8.28515625" style="1" customWidth="1"/>
    <col min="3072" max="3072" width="41" style="1" customWidth="1"/>
    <col min="3073" max="3077" width="32.7109375" style="1" customWidth="1"/>
    <col min="3078" max="3326" width="8.85546875" style="1"/>
    <col min="3327" max="3327" width="8.28515625" style="1" customWidth="1"/>
    <col min="3328" max="3328" width="41" style="1" customWidth="1"/>
    <col min="3329" max="3333" width="32.7109375" style="1" customWidth="1"/>
    <col min="3334" max="3582" width="8.85546875" style="1"/>
    <col min="3583" max="3583" width="8.28515625" style="1" customWidth="1"/>
    <col min="3584" max="3584" width="41" style="1" customWidth="1"/>
    <col min="3585" max="3589" width="32.7109375" style="1" customWidth="1"/>
    <col min="3590" max="3838" width="8.85546875" style="1"/>
    <col min="3839" max="3839" width="8.28515625" style="1" customWidth="1"/>
    <col min="3840" max="3840" width="41" style="1" customWidth="1"/>
    <col min="3841" max="3845" width="32.7109375" style="1" customWidth="1"/>
    <col min="3846" max="4094" width="8.85546875" style="1"/>
    <col min="4095" max="4095" width="8.28515625" style="1" customWidth="1"/>
    <col min="4096" max="4096" width="41" style="1" customWidth="1"/>
    <col min="4097" max="4101" width="32.7109375" style="1" customWidth="1"/>
    <col min="4102" max="4350" width="8.85546875" style="1"/>
    <col min="4351" max="4351" width="8.28515625" style="1" customWidth="1"/>
    <col min="4352" max="4352" width="41" style="1" customWidth="1"/>
    <col min="4353" max="4357" width="32.7109375" style="1" customWidth="1"/>
    <col min="4358" max="4606" width="8.85546875" style="1"/>
    <col min="4607" max="4607" width="8.28515625" style="1" customWidth="1"/>
    <col min="4608" max="4608" width="41" style="1" customWidth="1"/>
    <col min="4609" max="4613" width="32.7109375" style="1" customWidth="1"/>
    <col min="4614" max="4862" width="8.85546875" style="1"/>
    <col min="4863" max="4863" width="8.28515625" style="1" customWidth="1"/>
    <col min="4864" max="4864" width="41" style="1" customWidth="1"/>
    <col min="4865" max="4869" width="32.7109375" style="1" customWidth="1"/>
    <col min="4870" max="5118" width="8.85546875" style="1"/>
    <col min="5119" max="5119" width="8.28515625" style="1" customWidth="1"/>
    <col min="5120" max="5120" width="41" style="1" customWidth="1"/>
    <col min="5121" max="5125" width="32.7109375" style="1" customWidth="1"/>
    <col min="5126" max="5374" width="8.85546875" style="1"/>
    <col min="5375" max="5375" width="8.28515625" style="1" customWidth="1"/>
    <col min="5376" max="5376" width="41" style="1" customWidth="1"/>
    <col min="5377" max="5381" width="32.7109375" style="1" customWidth="1"/>
    <col min="5382" max="5630" width="8.85546875" style="1"/>
    <col min="5631" max="5631" width="8.28515625" style="1" customWidth="1"/>
    <col min="5632" max="5632" width="41" style="1" customWidth="1"/>
    <col min="5633" max="5637" width="32.7109375" style="1" customWidth="1"/>
    <col min="5638" max="5886" width="8.85546875" style="1"/>
    <col min="5887" max="5887" width="8.28515625" style="1" customWidth="1"/>
    <col min="5888" max="5888" width="41" style="1" customWidth="1"/>
    <col min="5889" max="5893" width="32.7109375" style="1" customWidth="1"/>
    <col min="5894" max="6142" width="8.85546875" style="1"/>
    <col min="6143" max="6143" width="8.28515625" style="1" customWidth="1"/>
    <col min="6144" max="6144" width="41" style="1" customWidth="1"/>
    <col min="6145" max="6149" width="32.7109375" style="1" customWidth="1"/>
    <col min="6150" max="6398" width="8.85546875" style="1"/>
    <col min="6399" max="6399" width="8.28515625" style="1" customWidth="1"/>
    <col min="6400" max="6400" width="41" style="1" customWidth="1"/>
    <col min="6401" max="6405" width="32.7109375" style="1" customWidth="1"/>
    <col min="6406" max="6654" width="8.85546875" style="1"/>
    <col min="6655" max="6655" width="8.28515625" style="1" customWidth="1"/>
    <col min="6656" max="6656" width="41" style="1" customWidth="1"/>
    <col min="6657" max="6661" width="32.7109375" style="1" customWidth="1"/>
    <col min="6662" max="6910" width="8.85546875" style="1"/>
    <col min="6911" max="6911" width="8.28515625" style="1" customWidth="1"/>
    <col min="6912" max="6912" width="41" style="1" customWidth="1"/>
    <col min="6913" max="6917" width="32.7109375" style="1" customWidth="1"/>
    <col min="6918" max="7166" width="8.85546875" style="1"/>
    <col min="7167" max="7167" width="8.28515625" style="1" customWidth="1"/>
    <col min="7168" max="7168" width="41" style="1" customWidth="1"/>
    <col min="7169" max="7173" width="32.7109375" style="1" customWidth="1"/>
    <col min="7174" max="7422" width="8.85546875" style="1"/>
    <col min="7423" max="7423" width="8.28515625" style="1" customWidth="1"/>
    <col min="7424" max="7424" width="41" style="1" customWidth="1"/>
    <col min="7425" max="7429" width="32.7109375" style="1" customWidth="1"/>
    <col min="7430" max="7678" width="8.85546875" style="1"/>
    <col min="7679" max="7679" width="8.28515625" style="1" customWidth="1"/>
    <col min="7680" max="7680" width="41" style="1" customWidth="1"/>
    <col min="7681" max="7685" width="32.7109375" style="1" customWidth="1"/>
    <col min="7686" max="7934" width="8.85546875" style="1"/>
    <col min="7935" max="7935" width="8.28515625" style="1" customWidth="1"/>
    <col min="7936" max="7936" width="41" style="1" customWidth="1"/>
    <col min="7937" max="7941" width="32.7109375" style="1" customWidth="1"/>
    <col min="7942" max="8190" width="8.85546875" style="1"/>
    <col min="8191" max="8191" width="8.28515625" style="1" customWidth="1"/>
    <col min="8192" max="8192" width="41" style="1" customWidth="1"/>
    <col min="8193" max="8197" width="32.7109375" style="1" customWidth="1"/>
    <col min="8198" max="8446" width="8.85546875" style="1"/>
    <col min="8447" max="8447" width="8.28515625" style="1" customWidth="1"/>
    <col min="8448" max="8448" width="41" style="1" customWidth="1"/>
    <col min="8449" max="8453" width="32.7109375" style="1" customWidth="1"/>
    <col min="8454" max="8702" width="8.85546875" style="1"/>
    <col min="8703" max="8703" width="8.28515625" style="1" customWidth="1"/>
    <col min="8704" max="8704" width="41" style="1" customWidth="1"/>
    <col min="8705" max="8709" width="32.7109375" style="1" customWidth="1"/>
    <col min="8710" max="8958" width="8.85546875" style="1"/>
    <col min="8959" max="8959" width="8.28515625" style="1" customWidth="1"/>
    <col min="8960" max="8960" width="41" style="1" customWidth="1"/>
    <col min="8961" max="8965" width="32.7109375" style="1" customWidth="1"/>
    <col min="8966" max="9214" width="8.85546875" style="1"/>
    <col min="9215" max="9215" width="8.28515625" style="1" customWidth="1"/>
    <col min="9216" max="9216" width="41" style="1" customWidth="1"/>
    <col min="9217" max="9221" width="32.7109375" style="1" customWidth="1"/>
    <col min="9222" max="9470" width="8.85546875" style="1"/>
    <col min="9471" max="9471" width="8.28515625" style="1" customWidth="1"/>
    <col min="9472" max="9472" width="41" style="1" customWidth="1"/>
    <col min="9473" max="9477" width="32.7109375" style="1" customWidth="1"/>
    <col min="9478" max="9726" width="8.85546875" style="1"/>
    <col min="9727" max="9727" width="8.28515625" style="1" customWidth="1"/>
    <col min="9728" max="9728" width="41" style="1" customWidth="1"/>
    <col min="9729" max="9733" width="32.7109375" style="1" customWidth="1"/>
    <col min="9734" max="9982" width="8.85546875" style="1"/>
    <col min="9983" max="9983" width="8.28515625" style="1" customWidth="1"/>
    <col min="9984" max="9984" width="41" style="1" customWidth="1"/>
    <col min="9985" max="9989" width="32.7109375" style="1" customWidth="1"/>
    <col min="9990" max="10238" width="8.85546875" style="1"/>
    <col min="10239" max="10239" width="8.28515625" style="1" customWidth="1"/>
    <col min="10240" max="10240" width="41" style="1" customWidth="1"/>
    <col min="10241" max="10245" width="32.7109375" style="1" customWidth="1"/>
    <col min="10246" max="10494" width="8.85546875" style="1"/>
    <col min="10495" max="10495" width="8.28515625" style="1" customWidth="1"/>
    <col min="10496" max="10496" width="41" style="1" customWidth="1"/>
    <col min="10497" max="10501" width="32.7109375" style="1" customWidth="1"/>
    <col min="10502" max="10750" width="8.85546875" style="1"/>
    <col min="10751" max="10751" width="8.28515625" style="1" customWidth="1"/>
    <col min="10752" max="10752" width="41" style="1" customWidth="1"/>
    <col min="10753" max="10757" width="32.7109375" style="1" customWidth="1"/>
    <col min="10758" max="11006" width="8.85546875" style="1"/>
    <col min="11007" max="11007" width="8.28515625" style="1" customWidth="1"/>
    <col min="11008" max="11008" width="41" style="1" customWidth="1"/>
    <col min="11009" max="11013" width="32.7109375" style="1" customWidth="1"/>
    <col min="11014" max="11262" width="8.85546875" style="1"/>
    <col min="11263" max="11263" width="8.28515625" style="1" customWidth="1"/>
    <col min="11264" max="11264" width="41" style="1" customWidth="1"/>
    <col min="11265" max="11269" width="32.7109375" style="1" customWidth="1"/>
    <col min="11270" max="11518" width="8.85546875" style="1"/>
    <col min="11519" max="11519" width="8.28515625" style="1" customWidth="1"/>
    <col min="11520" max="11520" width="41" style="1" customWidth="1"/>
    <col min="11521" max="11525" width="32.7109375" style="1" customWidth="1"/>
    <col min="11526" max="11774" width="8.85546875" style="1"/>
    <col min="11775" max="11775" width="8.28515625" style="1" customWidth="1"/>
    <col min="11776" max="11776" width="41" style="1" customWidth="1"/>
    <col min="11777" max="11781" width="32.7109375" style="1" customWidth="1"/>
    <col min="11782" max="12030" width="8.85546875" style="1"/>
    <col min="12031" max="12031" width="8.28515625" style="1" customWidth="1"/>
    <col min="12032" max="12032" width="41" style="1" customWidth="1"/>
    <col min="12033" max="12037" width="32.7109375" style="1" customWidth="1"/>
    <col min="12038" max="12286" width="8.85546875" style="1"/>
    <col min="12287" max="12287" width="8.28515625" style="1" customWidth="1"/>
    <col min="12288" max="12288" width="41" style="1" customWidth="1"/>
    <col min="12289" max="12293" width="32.7109375" style="1" customWidth="1"/>
    <col min="12294" max="12542" width="8.85546875" style="1"/>
    <col min="12543" max="12543" width="8.28515625" style="1" customWidth="1"/>
    <col min="12544" max="12544" width="41" style="1" customWidth="1"/>
    <col min="12545" max="12549" width="32.7109375" style="1" customWidth="1"/>
    <col min="12550" max="12798" width="8.85546875" style="1"/>
    <col min="12799" max="12799" width="8.28515625" style="1" customWidth="1"/>
    <col min="12800" max="12800" width="41" style="1" customWidth="1"/>
    <col min="12801" max="12805" width="32.7109375" style="1" customWidth="1"/>
    <col min="12806" max="13054" width="8.85546875" style="1"/>
    <col min="13055" max="13055" width="8.28515625" style="1" customWidth="1"/>
    <col min="13056" max="13056" width="41" style="1" customWidth="1"/>
    <col min="13057" max="13061" width="32.7109375" style="1" customWidth="1"/>
    <col min="13062" max="13310" width="8.85546875" style="1"/>
    <col min="13311" max="13311" width="8.28515625" style="1" customWidth="1"/>
    <col min="13312" max="13312" width="41" style="1" customWidth="1"/>
    <col min="13313" max="13317" width="32.7109375" style="1" customWidth="1"/>
    <col min="13318" max="13566" width="8.85546875" style="1"/>
    <col min="13567" max="13567" width="8.28515625" style="1" customWidth="1"/>
    <col min="13568" max="13568" width="41" style="1" customWidth="1"/>
    <col min="13569" max="13573" width="32.7109375" style="1" customWidth="1"/>
    <col min="13574" max="13822" width="8.85546875" style="1"/>
    <col min="13823" max="13823" width="8.28515625" style="1" customWidth="1"/>
    <col min="13824" max="13824" width="41" style="1" customWidth="1"/>
    <col min="13825" max="13829" width="32.7109375" style="1" customWidth="1"/>
    <col min="13830" max="14078" width="8.85546875" style="1"/>
    <col min="14079" max="14079" width="8.28515625" style="1" customWidth="1"/>
    <col min="14080" max="14080" width="41" style="1" customWidth="1"/>
    <col min="14081" max="14085" width="32.7109375" style="1" customWidth="1"/>
    <col min="14086" max="14334" width="8.85546875" style="1"/>
    <col min="14335" max="14335" width="8.28515625" style="1" customWidth="1"/>
    <col min="14336" max="14336" width="41" style="1" customWidth="1"/>
    <col min="14337" max="14341" width="32.7109375" style="1" customWidth="1"/>
    <col min="14342" max="14590" width="8.85546875" style="1"/>
    <col min="14591" max="14591" width="8.28515625" style="1" customWidth="1"/>
    <col min="14592" max="14592" width="41" style="1" customWidth="1"/>
    <col min="14593" max="14597" width="32.7109375" style="1" customWidth="1"/>
    <col min="14598" max="14846" width="8.85546875" style="1"/>
    <col min="14847" max="14847" width="8.28515625" style="1" customWidth="1"/>
    <col min="14848" max="14848" width="41" style="1" customWidth="1"/>
    <col min="14849" max="14853" width="32.7109375" style="1" customWidth="1"/>
    <col min="14854" max="15102" width="8.85546875" style="1"/>
    <col min="15103" max="15103" width="8.28515625" style="1" customWidth="1"/>
    <col min="15104" max="15104" width="41" style="1" customWidth="1"/>
    <col min="15105" max="15109" width="32.7109375" style="1" customWidth="1"/>
    <col min="15110" max="15358" width="8.85546875" style="1"/>
    <col min="15359" max="15359" width="8.28515625" style="1" customWidth="1"/>
    <col min="15360" max="15360" width="41" style="1" customWidth="1"/>
    <col min="15361" max="15365" width="32.7109375" style="1" customWidth="1"/>
    <col min="15366" max="15614" width="8.85546875" style="1"/>
    <col min="15615" max="15615" width="8.28515625" style="1" customWidth="1"/>
    <col min="15616" max="15616" width="41" style="1" customWidth="1"/>
    <col min="15617" max="15621" width="32.7109375" style="1" customWidth="1"/>
    <col min="15622" max="15870" width="8.85546875" style="1"/>
    <col min="15871" max="15871" width="8.28515625" style="1" customWidth="1"/>
    <col min="15872" max="15872" width="41" style="1" customWidth="1"/>
    <col min="15873" max="15877" width="32.7109375" style="1" customWidth="1"/>
    <col min="15878" max="16126" width="8.85546875" style="1"/>
    <col min="16127" max="16127" width="8.28515625" style="1" customWidth="1"/>
    <col min="16128" max="16128" width="41" style="1" customWidth="1"/>
    <col min="16129" max="16133" width="32.7109375" style="1" customWidth="1"/>
    <col min="16134" max="16384" width="8.85546875" style="1"/>
  </cols>
  <sheetData>
    <row r="1" spans="1:5" s="2" customFormat="1" x14ac:dyDescent="0.2">
      <c r="A1" s="117" t="s">
        <v>53</v>
      </c>
      <c r="B1" s="118"/>
      <c r="C1" s="118"/>
      <c r="D1" s="118"/>
      <c r="E1" s="118"/>
    </row>
    <row r="2" spans="1:5" s="2" customFormat="1" ht="45" x14ac:dyDescent="0.2">
      <c r="A2" s="4"/>
      <c r="B2" s="4" t="s">
        <v>0</v>
      </c>
      <c r="C2" s="103" t="s">
        <v>1</v>
      </c>
      <c r="D2" s="104" t="s">
        <v>206</v>
      </c>
      <c r="E2" s="103" t="s">
        <v>207</v>
      </c>
    </row>
    <row r="3" spans="1:5" ht="25.5" x14ac:dyDescent="0.2">
      <c r="A3" s="5">
        <v>1</v>
      </c>
      <c r="B3" s="6" t="s">
        <v>33</v>
      </c>
      <c r="C3" s="105">
        <v>8765510</v>
      </c>
      <c r="D3" s="106">
        <v>8786372</v>
      </c>
      <c r="E3" s="105">
        <v>8786372</v>
      </c>
    </row>
    <row r="4" spans="1:5" ht="25.9" customHeight="1" x14ac:dyDescent="0.2">
      <c r="A4" s="5">
        <v>2</v>
      </c>
      <c r="B4" s="6" t="s">
        <v>34</v>
      </c>
      <c r="C4" s="105">
        <v>2478000</v>
      </c>
      <c r="D4" s="106">
        <v>2478000</v>
      </c>
      <c r="E4" s="105">
        <v>2478000</v>
      </c>
    </row>
    <row r="5" spans="1:5" ht="25.5" x14ac:dyDescent="0.2">
      <c r="A5" s="5">
        <v>3</v>
      </c>
      <c r="B5" s="6" t="s">
        <v>35</v>
      </c>
      <c r="C5" s="105">
        <v>1800000</v>
      </c>
      <c r="D5" s="106">
        <v>1800000</v>
      </c>
      <c r="E5" s="105">
        <v>1800000</v>
      </c>
    </row>
    <row r="6" spans="1:5" ht="25.5" x14ac:dyDescent="0.2">
      <c r="A6" s="5">
        <v>4</v>
      </c>
      <c r="B6" s="6" t="s">
        <v>36</v>
      </c>
      <c r="C6" s="105">
        <v>0</v>
      </c>
      <c r="D6" s="106">
        <v>150231</v>
      </c>
      <c r="E6" s="105">
        <v>806207</v>
      </c>
    </row>
    <row r="7" spans="1:5" ht="25.5" x14ac:dyDescent="0.2">
      <c r="A7" s="5">
        <v>5</v>
      </c>
      <c r="B7" s="6" t="s">
        <v>37</v>
      </c>
      <c r="C7" s="105">
        <v>13043510</v>
      </c>
      <c r="D7" s="106">
        <f>SUM(D3:D6)</f>
        <v>13214603</v>
      </c>
      <c r="E7" s="105">
        <v>13870579</v>
      </c>
    </row>
    <row r="8" spans="1:5" ht="25.5" x14ac:dyDescent="0.2">
      <c r="A8" s="5">
        <v>6</v>
      </c>
      <c r="B8" s="10" t="s">
        <v>85</v>
      </c>
      <c r="C8" s="105">
        <v>163060</v>
      </c>
      <c r="D8" s="106">
        <v>895795</v>
      </c>
      <c r="E8" s="105">
        <v>1393828</v>
      </c>
    </row>
    <row r="9" spans="1:5" x14ac:dyDescent="0.2">
      <c r="A9" s="5">
        <v>7</v>
      </c>
      <c r="B9" s="6" t="s">
        <v>38</v>
      </c>
      <c r="C9" s="105">
        <v>0</v>
      </c>
      <c r="D9" s="106">
        <v>0</v>
      </c>
      <c r="E9" s="105">
        <v>0</v>
      </c>
    </row>
    <row r="10" spans="1:5" x14ac:dyDescent="0.2">
      <c r="A10" s="5">
        <v>8</v>
      </c>
      <c r="B10" s="6" t="s">
        <v>39</v>
      </c>
      <c r="C10" s="105">
        <v>0</v>
      </c>
      <c r="D10" s="106">
        <v>0</v>
      </c>
      <c r="E10" s="105">
        <v>0</v>
      </c>
    </row>
    <row r="11" spans="1:5" s="3" customFormat="1" ht="28.15" customHeight="1" x14ac:dyDescent="0.2">
      <c r="A11" s="7">
        <v>9</v>
      </c>
      <c r="B11" s="8" t="s">
        <v>68</v>
      </c>
      <c r="C11" s="107">
        <v>13206570</v>
      </c>
      <c r="D11" s="108">
        <f>SUM(D7:D8)</f>
        <v>14110398</v>
      </c>
      <c r="E11" s="107">
        <v>15264407</v>
      </c>
    </row>
    <row r="12" spans="1:5" ht="18.600000000000001" customHeight="1" x14ac:dyDescent="0.2">
      <c r="A12" s="5">
        <v>10</v>
      </c>
      <c r="B12" s="6" t="s">
        <v>40</v>
      </c>
      <c r="C12" s="105">
        <v>0</v>
      </c>
      <c r="D12" s="106">
        <v>0</v>
      </c>
      <c r="E12" s="105">
        <v>14306464</v>
      </c>
    </row>
    <row r="13" spans="1:5" ht="25.5" x14ac:dyDescent="0.2">
      <c r="A13" s="5">
        <v>11</v>
      </c>
      <c r="B13" s="10" t="s">
        <v>86</v>
      </c>
      <c r="C13" s="105">
        <v>27969095</v>
      </c>
      <c r="D13" s="106">
        <v>67729095</v>
      </c>
      <c r="E13" s="105">
        <v>67729095</v>
      </c>
    </row>
    <row r="14" spans="1:5" ht="28.15" customHeight="1" x14ac:dyDescent="0.2">
      <c r="A14" s="5">
        <v>12</v>
      </c>
      <c r="B14" s="6" t="s">
        <v>41</v>
      </c>
      <c r="C14" s="105">
        <v>0</v>
      </c>
      <c r="D14" s="106">
        <v>0</v>
      </c>
      <c r="E14" s="105">
        <v>0</v>
      </c>
    </row>
    <row r="15" spans="1:5" s="3" customFormat="1" ht="29.45" customHeight="1" x14ac:dyDescent="0.2">
      <c r="A15" s="7">
        <v>13</v>
      </c>
      <c r="B15" s="8" t="s">
        <v>69</v>
      </c>
      <c r="C15" s="107">
        <v>27969095</v>
      </c>
      <c r="D15" s="108">
        <v>67729095</v>
      </c>
      <c r="E15" s="107">
        <v>82035559</v>
      </c>
    </row>
    <row r="16" spans="1:5" x14ac:dyDescent="0.2">
      <c r="A16" s="5">
        <v>14</v>
      </c>
      <c r="B16" s="10" t="s">
        <v>70</v>
      </c>
      <c r="C16" s="105">
        <v>1417738</v>
      </c>
      <c r="D16" s="106">
        <v>1417738</v>
      </c>
      <c r="E16" s="105">
        <v>1843589</v>
      </c>
    </row>
    <row r="17" spans="1:5" x14ac:dyDescent="0.2">
      <c r="A17" s="5">
        <v>15</v>
      </c>
      <c r="B17" s="6" t="s">
        <v>42</v>
      </c>
      <c r="C17" s="105">
        <v>0</v>
      </c>
      <c r="D17" s="106">
        <v>0</v>
      </c>
      <c r="E17" s="105">
        <v>0</v>
      </c>
    </row>
    <row r="18" spans="1:5" x14ac:dyDescent="0.2">
      <c r="A18" s="5">
        <v>16</v>
      </c>
      <c r="B18" s="6" t="s">
        <v>43</v>
      </c>
      <c r="C18" s="105">
        <v>0</v>
      </c>
      <c r="D18" s="106">
        <v>0</v>
      </c>
      <c r="E18" s="105">
        <v>0</v>
      </c>
    </row>
    <row r="19" spans="1:5" x14ac:dyDescent="0.2">
      <c r="A19" s="5">
        <v>17</v>
      </c>
      <c r="B19" s="10" t="s">
        <v>71</v>
      </c>
      <c r="C19" s="105">
        <v>8966525</v>
      </c>
      <c r="D19" s="106">
        <v>8966525</v>
      </c>
      <c r="E19" s="105">
        <v>9054615</v>
      </c>
    </row>
    <row r="20" spans="1:5" ht="25.5" x14ac:dyDescent="0.2">
      <c r="A20" s="5">
        <v>18</v>
      </c>
      <c r="B20" s="6" t="s">
        <v>44</v>
      </c>
      <c r="C20" s="105">
        <v>0</v>
      </c>
      <c r="D20" s="106">
        <v>0</v>
      </c>
      <c r="E20" s="105">
        <v>0</v>
      </c>
    </row>
    <row r="21" spans="1:5" x14ac:dyDescent="0.2">
      <c r="A21" s="5">
        <v>19</v>
      </c>
      <c r="B21" s="10" t="s">
        <v>72</v>
      </c>
      <c r="C21" s="105">
        <v>1811273</v>
      </c>
      <c r="D21" s="106">
        <v>1811273</v>
      </c>
      <c r="E21" s="105">
        <v>2026228</v>
      </c>
    </row>
    <row r="22" spans="1:5" ht="25.5" x14ac:dyDescent="0.2">
      <c r="A22" s="5">
        <v>20</v>
      </c>
      <c r="B22" s="6" t="s">
        <v>45</v>
      </c>
      <c r="C22" s="105">
        <v>0</v>
      </c>
      <c r="D22" s="106">
        <v>0</v>
      </c>
      <c r="E22" s="105">
        <v>0</v>
      </c>
    </row>
    <row r="23" spans="1:5" x14ac:dyDescent="0.2">
      <c r="A23" s="5">
        <v>21</v>
      </c>
      <c r="B23" s="10" t="s">
        <v>73</v>
      </c>
      <c r="C23" s="105">
        <v>10777798</v>
      </c>
      <c r="D23" s="106">
        <v>10777798</v>
      </c>
      <c r="E23" s="105">
        <v>11080843</v>
      </c>
    </row>
    <row r="24" spans="1:5" x14ac:dyDescent="0.2">
      <c r="A24" s="5">
        <v>22</v>
      </c>
      <c r="B24" s="10" t="s">
        <v>74</v>
      </c>
      <c r="C24" s="105">
        <v>42398</v>
      </c>
      <c r="D24" s="106">
        <v>72300</v>
      </c>
      <c r="E24" s="105">
        <v>116389</v>
      </c>
    </row>
    <row r="25" spans="1:5" x14ac:dyDescent="0.2">
      <c r="A25" s="5">
        <v>23</v>
      </c>
      <c r="B25" s="6" t="s">
        <v>46</v>
      </c>
      <c r="C25" s="105">
        <v>0</v>
      </c>
      <c r="D25" s="106">
        <v>0</v>
      </c>
      <c r="E25" s="105">
        <v>0</v>
      </c>
    </row>
    <row r="26" spans="1:5" s="3" customFormat="1" x14ac:dyDescent="0.2">
      <c r="A26" s="7">
        <v>24</v>
      </c>
      <c r="B26" s="8" t="s">
        <v>75</v>
      </c>
      <c r="C26" s="107">
        <v>12237934</v>
      </c>
      <c r="D26" s="108">
        <f>SUM(D16+D23+D24)</f>
        <v>12267836</v>
      </c>
      <c r="E26" s="107">
        <v>13040821</v>
      </c>
    </row>
    <row r="27" spans="1:5" x14ac:dyDescent="0.2">
      <c r="A27" s="5">
        <v>25</v>
      </c>
      <c r="B27" s="10" t="s">
        <v>76</v>
      </c>
      <c r="C27" s="105">
        <v>1285000</v>
      </c>
      <c r="D27" s="106">
        <v>1285000</v>
      </c>
      <c r="E27" s="105">
        <v>1285000</v>
      </c>
    </row>
    <row r="28" spans="1:5" x14ac:dyDescent="0.2">
      <c r="A28" s="5">
        <v>26</v>
      </c>
      <c r="B28" s="10" t="s">
        <v>77</v>
      </c>
      <c r="C28" s="105">
        <v>0</v>
      </c>
      <c r="D28" s="106">
        <v>866000</v>
      </c>
      <c r="E28" s="105">
        <v>1503600</v>
      </c>
    </row>
    <row r="29" spans="1:5" x14ac:dyDescent="0.2">
      <c r="A29" s="5">
        <v>27</v>
      </c>
      <c r="B29" s="6" t="s">
        <v>47</v>
      </c>
      <c r="C29" s="105">
        <v>0</v>
      </c>
      <c r="D29" s="106">
        <v>38722</v>
      </c>
      <c r="E29" s="105">
        <v>38722</v>
      </c>
    </row>
    <row r="30" spans="1:5" ht="25.5" x14ac:dyDescent="0.2">
      <c r="A30" s="5">
        <v>28</v>
      </c>
      <c r="B30" s="10" t="s">
        <v>78</v>
      </c>
      <c r="C30" s="105">
        <v>4926</v>
      </c>
      <c r="D30" s="106">
        <v>4926</v>
      </c>
      <c r="E30" s="105">
        <v>4926</v>
      </c>
    </row>
    <row r="31" spans="1:5" ht="25.5" x14ac:dyDescent="0.2">
      <c r="A31" s="5">
        <v>29</v>
      </c>
      <c r="B31" s="10" t="s">
        <v>83</v>
      </c>
      <c r="C31" s="105">
        <v>4926</v>
      </c>
      <c r="D31" s="106">
        <v>4926</v>
      </c>
      <c r="E31" s="105">
        <v>4926</v>
      </c>
    </row>
    <row r="32" spans="1:5" x14ac:dyDescent="0.2">
      <c r="A32" s="5">
        <v>30</v>
      </c>
      <c r="B32" s="10" t="s">
        <v>82</v>
      </c>
      <c r="C32" s="105">
        <v>0</v>
      </c>
      <c r="D32" s="106">
        <v>0</v>
      </c>
      <c r="E32" s="105">
        <v>0</v>
      </c>
    </row>
    <row r="33" spans="1:5" s="3" customFormat="1" x14ac:dyDescent="0.2">
      <c r="A33" s="7">
        <v>31</v>
      </c>
      <c r="B33" s="8" t="s">
        <v>84</v>
      </c>
      <c r="C33" s="107">
        <v>1289926</v>
      </c>
      <c r="D33" s="108">
        <v>2194648</v>
      </c>
      <c r="E33" s="107">
        <v>2832248</v>
      </c>
    </row>
    <row r="34" spans="1:5" x14ac:dyDescent="0.2">
      <c r="A34" s="5">
        <v>32</v>
      </c>
      <c r="B34" s="10" t="s">
        <v>79</v>
      </c>
      <c r="C34" s="105">
        <v>0</v>
      </c>
      <c r="D34" s="106">
        <v>550000</v>
      </c>
      <c r="E34" s="105">
        <v>550000</v>
      </c>
    </row>
    <row r="35" spans="1:5" x14ac:dyDescent="0.2">
      <c r="A35" s="5">
        <v>33</v>
      </c>
      <c r="B35" s="6" t="s">
        <v>48</v>
      </c>
      <c r="C35" s="105">
        <v>0</v>
      </c>
      <c r="D35" s="106">
        <v>0</v>
      </c>
      <c r="E35" s="105">
        <v>0</v>
      </c>
    </row>
    <row r="36" spans="1:5" s="3" customFormat="1" x14ac:dyDescent="0.2">
      <c r="A36" s="7">
        <v>34</v>
      </c>
      <c r="B36" s="8" t="s">
        <v>80</v>
      </c>
      <c r="C36" s="107">
        <v>0</v>
      </c>
      <c r="D36" s="108">
        <v>550000</v>
      </c>
      <c r="E36" s="107">
        <v>550000</v>
      </c>
    </row>
    <row r="37" spans="1:5" s="3" customFormat="1" x14ac:dyDescent="0.2">
      <c r="A37" s="7">
        <v>35</v>
      </c>
      <c r="B37" s="8" t="s">
        <v>81</v>
      </c>
      <c r="C37" s="107">
        <v>54703525</v>
      </c>
      <c r="D37" s="108">
        <v>96851977</v>
      </c>
      <c r="E37" s="107">
        <v>113723035</v>
      </c>
    </row>
    <row r="38" spans="1:5" x14ac:dyDescent="0.2">
      <c r="D38" s="112"/>
    </row>
    <row r="39" spans="1:5" x14ac:dyDescent="0.2">
      <c r="D39" s="113"/>
    </row>
    <row r="40" spans="1:5" x14ac:dyDescent="0.2">
      <c r="D40" s="114"/>
    </row>
    <row r="41" spans="1:5" x14ac:dyDescent="0.2">
      <c r="D41" s="114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 xml:space="preserve">&amp;R2. melléklet a 2/2019. (V.23.) önkormányzati rendelethez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Layout" topLeftCell="A19" workbookViewId="0">
      <selection activeCell="C3" sqref="C3"/>
    </sheetView>
  </sheetViews>
  <sheetFormatPr defaultRowHeight="12.75" x14ac:dyDescent="0.2"/>
  <cols>
    <col min="1" max="1" width="4.7109375" style="1" customWidth="1"/>
    <col min="2" max="2" width="41" style="1" customWidth="1"/>
    <col min="3" max="5" width="15.7109375" style="1" customWidth="1"/>
    <col min="6" max="252" width="8.85546875" style="1"/>
    <col min="253" max="253" width="8.28515625" style="1" customWidth="1"/>
    <col min="254" max="254" width="41" style="1" customWidth="1"/>
    <col min="255" max="261" width="32.7109375" style="1" customWidth="1"/>
    <col min="262" max="508" width="8.85546875" style="1"/>
    <col min="509" max="509" width="8.28515625" style="1" customWidth="1"/>
    <col min="510" max="510" width="41" style="1" customWidth="1"/>
    <col min="511" max="517" width="32.7109375" style="1" customWidth="1"/>
    <col min="518" max="764" width="8.85546875" style="1"/>
    <col min="765" max="765" width="8.28515625" style="1" customWidth="1"/>
    <col min="766" max="766" width="41" style="1" customWidth="1"/>
    <col min="767" max="773" width="32.7109375" style="1" customWidth="1"/>
    <col min="774" max="1020" width="8.85546875" style="1"/>
    <col min="1021" max="1021" width="8.28515625" style="1" customWidth="1"/>
    <col min="1022" max="1022" width="41" style="1" customWidth="1"/>
    <col min="1023" max="1029" width="32.7109375" style="1" customWidth="1"/>
    <col min="1030" max="1276" width="8.85546875" style="1"/>
    <col min="1277" max="1277" width="8.28515625" style="1" customWidth="1"/>
    <col min="1278" max="1278" width="41" style="1" customWidth="1"/>
    <col min="1279" max="1285" width="32.7109375" style="1" customWidth="1"/>
    <col min="1286" max="1532" width="8.85546875" style="1"/>
    <col min="1533" max="1533" width="8.28515625" style="1" customWidth="1"/>
    <col min="1534" max="1534" width="41" style="1" customWidth="1"/>
    <col min="1535" max="1541" width="32.7109375" style="1" customWidth="1"/>
    <col min="1542" max="1788" width="8.85546875" style="1"/>
    <col min="1789" max="1789" width="8.28515625" style="1" customWidth="1"/>
    <col min="1790" max="1790" width="41" style="1" customWidth="1"/>
    <col min="1791" max="1797" width="32.7109375" style="1" customWidth="1"/>
    <col min="1798" max="2044" width="8.85546875" style="1"/>
    <col min="2045" max="2045" width="8.28515625" style="1" customWidth="1"/>
    <col min="2046" max="2046" width="41" style="1" customWidth="1"/>
    <col min="2047" max="2053" width="32.7109375" style="1" customWidth="1"/>
    <col min="2054" max="2300" width="8.85546875" style="1"/>
    <col min="2301" max="2301" width="8.28515625" style="1" customWidth="1"/>
    <col min="2302" max="2302" width="41" style="1" customWidth="1"/>
    <col min="2303" max="2309" width="32.7109375" style="1" customWidth="1"/>
    <col min="2310" max="2556" width="8.85546875" style="1"/>
    <col min="2557" max="2557" width="8.28515625" style="1" customWidth="1"/>
    <col min="2558" max="2558" width="41" style="1" customWidth="1"/>
    <col min="2559" max="2565" width="32.7109375" style="1" customWidth="1"/>
    <col min="2566" max="2812" width="8.85546875" style="1"/>
    <col min="2813" max="2813" width="8.28515625" style="1" customWidth="1"/>
    <col min="2814" max="2814" width="41" style="1" customWidth="1"/>
    <col min="2815" max="2821" width="32.7109375" style="1" customWidth="1"/>
    <col min="2822" max="3068" width="8.85546875" style="1"/>
    <col min="3069" max="3069" width="8.28515625" style="1" customWidth="1"/>
    <col min="3070" max="3070" width="41" style="1" customWidth="1"/>
    <col min="3071" max="3077" width="32.7109375" style="1" customWidth="1"/>
    <col min="3078" max="3324" width="8.85546875" style="1"/>
    <col min="3325" max="3325" width="8.28515625" style="1" customWidth="1"/>
    <col min="3326" max="3326" width="41" style="1" customWidth="1"/>
    <col min="3327" max="3333" width="32.7109375" style="1" customWidth="1"/>
    <col min="3334" max="3580" width="8.85546875" style="1"/>
    <col min="3581" max="3581" width="8.28515625" style="1" customWidth="1"/>
    <col min="3582" max="3582" width="41" style="1" customWidth="1"/>
    <col min="3583" max="3589" width="32.7109375" style="1" customWidth="1"/>
    <col min="3590" max="3836" width="8.85546875" style="1"/>
    <col min="3837" max="3837" width="8.28515625" style="1" customWidth="1"/>
    <col min="3838" max="3838" width="41" style="1" customWidth="1"/>
    <col min="3839" max="3845" width="32.7109375" style="1" customWidth="1"/>
    <col min="3846" max="4092" width="8.85546875" style="1"/>
    <col min="4093" max="4093" width="8.28515625" style="1" customWidth="1"/>
    <col min="4094" max="4094" width="41" style="1" customWidth="1"/>
    <col min="4095" max="4101" width="32.7109375" style="1" customWidth="1"/>
    <col min="4102" max="4348" width="8.85546875" style="1"/>
    <col min="4349" max="4349" width="8.28515625" style="1" customWidth="1"/>
    <col min="4350" max="4350" width="41" style="1" customWidth="1"/>
    <col min="4351" max="4357" width="32.7109375" style="1" customWidth="1"/>
    <col min="4358" max="4604" width="8.85546875" style="1"/>
    <col min="4605" max="4605" width="8.28515625" style="1" customWidth="1"/>
    <col min="4606" max="4606" width="41" style="1" customWidth="1"/>
    <col min="4607" max="4613" width="32.7109375" style="1" customWidth="1"/>
    <col min="4614" max="4860" width="8.85546875" style="1"/>
    <col min="4861" max="4861" width="8.28515625" style="1" customWidth="1"/>
    <col min="4862" max="4862" width="41" style="1" customWidth="1"/>
    <col min="4863" max="4869" width="32.7109375" style="1" customWidth="1"/>
    <col min="4870" max="5116" width="8.85546875" style="1"/>
    <col min="5117" max="5117" width="8.28515625" style="1" customWidth="1"/>
    <col min="5118" max="5118" width="41" style="1" customWidth="1"/>
    <col min="5119" max="5125" width="32.7109375" style="1" customWidth="1"/>
    <col min="5126" max="5372" width="8.85546875" style="1"/>
    <col min="5373" max="5373" width="8.28515625" style="1" customWidth="1"/>
    <col min="5374" max="5374" width="41" style="1" customWidth="1"/>
    <col min="5375" max="5381" width="32.7109375" style="1" customWidth="1"/>
    <col min="5382" max="5628" width="8.85546875" style="1"/>
    <col min="5629" max="5629" width="8.28515625" style="1" customWidth="1"/>
    <col min="5630" max="5630" width="41" style="1" customWidth="1"/>
    <col min="5631" max="5637" width="32.7109375" style="1" customWidth="1"/>
    <col min="5638" max="5884" width="8.85546875" style="1"/>
    <col min="5885" max="5885" width="8.28515625" style="1" customWidth="1"/>
    <col min="5886" max="5886" width="41" style="1" customWidth="1"/>
    <col min="5887" max="5893" width="32.7109375" style="1" customWidth="1"/>
    <col min="5894" max="6140" width="8.85546875" style="1"/>
    <col min="6141" max="6141" width="8.28515625" style="1" customWidth="1"/>
    <col min="6142" max="6142" width="41" style="1" customWidth="1"/>
    <col min="6143" max="6149" width="32.7109375" style="1" customWidth="1"/>
    <col min="6150" max="6396" width="8.85546875" style="1"/>
    <col min="6397" max="6397" width="8.28515625" style="1" customWidth="1"/>
    <col min="6398" max="6398" width="41" style="1" customWidth="1"/>
    <col min="6399" max="6405" width="32.7109375" style="1" customWidth="1"/>
    <col min="6406" max="6652" width="8.85546875" style="1"/>
    <col min="6653" max="6653" width="8.28515625" style="1" customWidth="1"/>
    <col min="6654" max="6654" width="41" style="1" customWidth="1"/>
    <col min="6655" max="6661" width="32.7109375" style="1" customWidth="1"/>
    <col min="6662" max="6908" width="8.85546875" style="1"/>
    <col min="6909" max="6909" width="8.28515625" style="1" customWidth="1"/>
    <col min="6910" max="6910" width="41" style="1" customWidth="1"/>
    <col min="6911" max="6917" width="32.7109375" style="1" customWidth="1"/>
    <col min="6918" max="7164" width="8.85546875" style="1"/>
    <col min="7165" max="7165" width="8.28515625" style="1" customWidth="1"/>
    <col min="7166" max="7166" width="41" style="1" customWidth="1"/>
    <col min="7167" max="7173" width="32.7109375" style="1" customWidth="1"/>
    <col min="7174" max="7420" width="8.85546875" style="1"/>
    <col min="7421" max="7421" width="8.28515625" style="1" customWidth="1"/>
    <col min="7422" max="7422" width="41" style="1" customWidth="1"/>
    <col min="7423" max="7429" width="32.7109375" style="1" customWidth="1"/>
    <col min="7430" max="7676" width="8.85546875" style="1"/>
    <col min="7677" max="7677" width="8.28515625" style="1" customWidth="1"/>
    <col min="7678" max="7678" width="41" style="1" customWidth="1"/>
    <col min="7679" max="7685" width="32.7109375" style="1" customWidth="1"/>
    <col min="7686" max="7932" width="8.85546875" style="1"/>
    <col min="7933" max="7933" width="8.28515625" style="1" customWidth="1"/>
    <col min="7934" max="7934" width="41" style="1" customWidth="1"/>
    <col min="7935" max="7941" width="32.7109375" style="1" customWidth="1"/>
    <col min="7942" max="8188" width="8.85546875" style="1"/>
    <col min="8189" max="8189" width="8.28515625" style="1" customWidth="1"/>
    <col min="8190" max="8190" width="41" style="1" customWidth="1"/>
    <col min="8191" max="8197" width="32.7109375" style="1" customWidth="1"/>
    <col min="8198" max="8444" width="8.85546875" style="1"/>
    <col min="8445" max="8445" width="8.28515625" style="1" customWidth="1"/>
    <col min="8446" max="8446" width="41" style="1" customWidth="1"/>
    <col min="8447" max="8453" width="32.7109375" style="1" customWidth="1"/>
    <col min="8454" max="8700" width="8.85546875" style="1"/>
    <col min="8701" max="8701" width="8.28515625" style="1" customWidth="1"/>
    <col min="8702" max="8702" width="41" style="1" customWidth="1"/>
    <col min="8703" max="8709" width="32.7109375" style="1" customWidth="1"/>
    <col min="8710" max="8956" width="8.85546875" style="1"/>
    <col min="8957" max="8957" width="8.28515625" style="1" customWidth="1"/>
    <col min="8958" max="8958" width="41" style="1" customWidth="1"/>
    <col min="8959" max="8965" width="32.7109375" style="1" customWidth="1"/>
    <col min="8966" max="9212" width="8.85546875" style="1"/>
    <col min="9213" max="9213" width="8.28515625" style="1" customWidth="1"/>
    <col min="9214" max="9214" width="41" style="1" customWidth="1"/>
    <col min="9215" max="9221" width="32.7109375" style="1" customWidth="1"/>
    <col min="9222" max="9468" width="8.85546875" style="1"/>
    <col min="9469" max="9469" width="8.28515625" style="1" customWidth="1"/>
    <col min="9470" max="9470" width="41" style="1" customWidth="1"/>
    <col min="9471" max="9477" width="32.7109375" style="1" customWidth="1"/>
    <col min="9478" max="9724" width="8.85546875" style="1"/>
    <col min="9725" max="9725" width="8.28515625" style="1" customWidth="1"/>
    <col min="9726" max="9726" width="41" style="1" customWidth="1"/>
    <col min="9727" max="9733" width="32.7109375" style="1" customWidth="1"/>
    <col min="9734" max="9980" width="8.85546875" style="1"/>
    <col min="9981" max="9981" width="8.28515625" style="1" customWidth="1"/>
    <col min="9982" max="9982" width="41" style="1" customWidth="1"/>
    <col min="9983" max="9989" width="32.7109375" style="1" customWidth="1"/>
    <col min="9990" max="10236" width="8.85546875" style="1"/>
    <col min="10237" max="10237" width="8.28515625" style="1" customWidth="1"/>
    <col min="10238" max="10238" width="41" style="1" customWidth="1"/>
    <col min="10239" max="10245" width="32.7109375" style="1" customWidth="1"/>
    <col min="10246" max="10492" width="8.85546875" style="1"/>
    <col min="10493" max="10493" width="8.28515625" style="1" customWidth="1"/>
    <col min="10494" max="10494" width="41" style="1" customWidth="1"/>
    <col min="10495" max="10501" width="32.7109375" style="1" customWidth="1"/>
    <col min="10502" max="10748" width="8.85546875" style="1"/>
    <col min="10749" max="10749" width="8.28515625" style="1" customWidth="1"/>
    <col min="10750" max="10750" width="41" style="1" customWidth="1"/>
    <col min="10751" max="10757" width="32.7109375" style="1" customWidth="1"/>
    <col min="10758" max="11004" width="8.85546875" style="1"/>
    <col min="11005" max="11005" width="8.28515625" style="1" customWidth="1"/>
    <col min="11006" max="11006" width="41" style="1" customWidth="1"/>
    <col min="11007" max="11013" width="32.7109375" style="1" customWidth="1"/>
    <col min="11014" max="11260" width="8.85546875" style="1"/>
    <col min="11261" max="11261" width="8.28515625" style="1" customWidth="1"/>
    <col min="11262" max="11262" width="41" style="1" customWidth="1"/>
    <col min="11263" max="11269" width="32.7109375" style="1" customWidth="1"/>
    <col min="11270" max="11516" width="8.85546875" style="1"/>
    <col min="11517" max="11517" width="8.28515625" style="1" customWidth="1"/>
    <col min="11518" max="11518" width="41" style="1" customWidth="1"/>
    <col min="11519" max="11525" width="32.7109375" style="1" customWidth="1"/>
    <col min="11526" max="11772" width="8.85546875" style="1"/>
    <col min="11773" max="11773" width="8.28515625" style="1" customWidth="1"/>
    <col min="11774" max="11774" width="41" style="1" customWidth="1"/>
    <col min="11775" max="11781" width="32.7109375" style="1" customWidth="1"/>
    <col min="11782" max="12028" width="8.85546875" style="1"/>
    <col min="12029" max="12029" width="8.28515625" style="1" customWidth="1"/>
    <col min="12030" max="12030" width="41" style="1" customWidth="1"/>
    <col min="12031" max="12037" width="32.7109375" style="1" customWidth="1"/>
    <col min="12038" max="12284" width="8.85546875" style="1"/>
    <col min="12285" max="12285" width="8.28515625" style="1" customWidth="1"/>
    <col min="12286" max="12286" width="41" style="1" customWidth="1"/>
    <col min="12287" max="12293" width="32.7109375" style="1" customWidth="1"/>
    <col min="12294" max="12540" width="8.85546875" style="1"/>
    <col min="12541" max="12541" width="8.28515625" style="1" customWidth="1"/>
    <col min="12542" max="12542" width="41" style="1" customWidth="1"/>
    <col min="12543" max="12549" width="32.7109375" style="1" customWidth="1"/>
    <col min="12550" max="12796" width="8.85546875" style="1"/>
    <col min="12797" max="12797" width="8.28515625" style="1" customWidth="1"/>
    <col min="12798" max="12798" width="41" style="1" customWidth="1"/>
    <col min="12799" max="12805" width="32.7109375" style="1" customWidth="1"/>
    <col min="12806" max="13052" width="8.85546875" style="1"/>
    <col min="13053" max="13053" width="8.28515625" style="1" customWidth="1"/>
    <col min="13054" max="13054" width="41" style="1" customWidth="1"/>
    <col min="13055" max="13061" width="32.7109375" style="1" customWidth="1"/>
    <col min="13062" max="13308" width="8.85546875" style="1"/>
    <col min="13309" max="13309" width="8.28515625" style="1" customWidth="1"/>
    <col min="13310" max="13310" width="41" style="1" customWidth="1"/>
    <col min="13311" max="13317" width="32.7109375" style="1" customWidth="1"/>
    <col min="13318" max="13564" width="8.85546875" style="1"/>
    <col min="13565" max="13565" width="8.28515625" style="1" customWidth="1"/>
    <col min="13566" max="13566" width="41" style="1" customWidth="1"/>
    <col min="13567" max="13573" width="32.7109375" style="1" customWidth="1"/>
    <col min="13574" max="13820" width="8.85546875" style="1"/>
    <col min="13821" max="13821" width="8.28515625" style="1" customWidth="1"/>
    <col min="13822" max="13822" width="41" style="1" customWidth="1"/>
    <col min="13823" max="13829" width="32.7109375" style="1" customWidth="1"/>
    <col min="13830" max="14076" width="8.85546875" style="1"/>
    <col min="14077" max="14077" width="8.28515625" style="1" customWidth="1"/>
    <col min="14078" max="14078" width="41" style="1" customWidth="1"/>
    <col min="14079" max="14085" width="32.7109375" style="1" customWidth="1"/>
    <col min="14086" max="14332" width="8.85546875" style="1"/>
    <col min="14333" max="14333" width="8.28515625" style="1" customWidth="1"/>
    <col min="14334" max="14334" width="41" style="1" customWidth="1"/>
    <col min="14335" max="14341" width="32.7109375" style="1" customWidth="1"/>
    <col min="14342" max="14588" width="8.85546875" style="1"/>
    <col min="14589" max="14589" width="8.28515625" style="1" customWidth="1"/>
    <col min="14590" max="14590" width="41" style="1" customWidth="1"/>
    <col min="14591" max="14597" width="32.7109375" style="1" customWidth="1"/>
    <col min="14598" max="14844" width="8.85546875" style="1"/>
    <col min="14845" max="14845" width="8.28515625" style="1" customWidth="1"/>
    <col min="14846" max="14846" width="41" style="1" customWidth="1"/>
    <col min="14847" max="14853" width="32.7109375" style="1" customWidth="1"/>
    <col min="14854" max="15100" width="8.85546875" style="1"/>
    <col min="15101" max="15101" width="8.28515625" style="1" customWidth="1"/>
    <col min="15102" max="15102" width="41" style="1" customWidth="1"/>
    <col min="15103" max="15109" width="32.7109375" style="1" customWidth="1"/>
    <col min="15110" max="15356" width="8.85546875" style="1"/>
    <col min="15357" max="15357" width="8.28515625" style="1" customWidth="1"/>
    <col min="15358" max="15358" width="41" style="1" customWidth="1"/>
    <col min="15359" max="15365" width="32.7109375" style="1" customWidth="1"/>
    <col min="15366" max="15612" width="8.85546875" style="1"/>
    <col min="15613" max="15613" width="8.28515625" style="1" customWidth="1"/>
    <col min="15614" max="15614" width="41" style="1" customWidth="1"/>
    <col min="15615" max="15621" width="32.7109375" style="1" customWidth="1"/>
    <col min="15622" max="15868" width="8.85546875" style="1"/>
    <col min="15869" max="15869" width="8.28515625" style="1" customWidth="1"/>
    <col min="15870" max="15870" width="41" style="1" customWidth="1"/>
    <col min="15871" max="15877" width="32.7109375" style="1" customWidth="1"/>
    <col min="15878" max="16124" width="8.85546875" style="1"/>
    <col min="16125" max="16125" width="8.28515625" style="1" customWidth="1"/>
    <col min="16126" max="16126" width="41" style="1" customWidth="1"/>
    <col min="16127" max="16133" width="32.7109375" style="1" customWidth="1"/>
    <col min="16134" max="16384" width="8.85546875" style="1"/>
  </cols>
  <sheetData>
    <row r="1" spans="1:5" s="2" customFormat="1" x14ac:dyDescent="0.2">
      <c r="A1" s="117" t="s">
        <v>97</v>
      </c>
      <c r="B1" s="118"/>
      <c r="C1" s="118"/>
      <c r="D1" s="118"/>
      <c r="E1" s="118"/>
    </row>
    <row r="2" spans="1:5" s="2" customFormat="1" ht="45" x14ac:dyDescent="0.2">
      <c r="A2" s="4"/>
      <c r="B2" s="4" t="s">
        <v>0</v>
      </c>
      <c r="C2" s="4" t="s">
        <v>1</v>
      </c>
      <c r="D2" s="104" t="s">
        <v>206</v>
      </c>
      <c r="E2" s="103" t="s">
        <v>207</v>
      </c>
    </row>
    <row r="3" spans="1:5" ht="25.5" x14ac:dyDescent="0.2">
      <c r="A3" s="5">
        <v>1</v>
      </c>
      <c r="B3" s="6" t="s">
        <v>49</v>
      </c>
      <c r="C3" s="105">
        <v>521740</v>
      </c>
      <c r="D3" s="106">
        <v>521740</v>
      </c>
      <c r="E3" s="105">
        <v>521740</v>
      </c>
    </row>
    <row r="4" spans="1:5" x14ac:dyDescent="0.2">
      <c r="A4" s="5">
        <v>2</v>
      </c>
      <c r="B4" s="10" t="s">
        <v>98</v>
      </c>
      <c r="C4" s="105">
        <v>521740</v>
      </c>
      <c r="D4" s="106">
        <v>521740</v>
      </c>
      <c r="E4" s="105">
        <v>521740</v>
      </c>
    </row>
    <row r="5" spans="1:5" x14ac:dyDescent="0.2">
      <c r="A5" s="9">
        <v>3</v>
      </c>
      <c r="B5" s="8" t="s">
        <v>99</v>
      </c>
      <c r="C5" s="115">
        <v>521740</v>
      </c>
      <c r="D5" s="106">
        <v>521740</v>
      </c>
      <c r="E5" s="115">
        <v>521740</v>
      </c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&amp;R3. melléklet a 2/2019. (V.23.)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Layout" workbookViewId="0">
      <selection activeCell="C10" sqref="C10"/>
    </sheetView>
  </sheetViews>
  <sheetFormatPr defaultRowHeight="12.75" x14ac:dyDescent="0.2"/>
  <cols>
    <col min="1" max="1" width="4.7109375" style="1" customWidth="1"/>
    <col min="2" max="2" width="41" style="1" customWidth="1"/>
    <col min="3" max="5" width="15.7109375" style="1" customWidth="1"/>
    <col min="6" max="254" width="8.85546875" style="1"/>
    <col min="255" max="255" width="8.28515625" style="1" customWidth="1"/>
    <col min="256" max="256" width="41" style="1" customWidth="1"/>
    <col min="257" max="261" width="32.7109375" style="1" customWidth="1"/>
    <col min="262" max="510" width="8.85546875" style="1"/>
    <col min="511" max="511" width="8.28515625" style="1" customWidth="1"/>
    <col min="512" max="512" width="41" style="1" customWidth="1"/>
    <col min="513" max="517" width="32.7109375" style="1" customWidth="1"/>
    <col min="518" max="766" width="8.85546875" style="1"/>
    <col min="767" max="767" width="8.28515625" style="1" customWidth="1"/>
    <col min="768" max="768" width="41" style="1" customWidth="1"/>
    <col min="769" max="773" width="32.7109375" style="1" customWidth="1"/>
    <col min="774" max="1022" width="8.85546875" style="1"/>
    <col min="1023" max="1023" width="8.28515625" style="1" customWidth="1"/>
    <col min="1024" max="1024" width="41" style="1" customWidth="1"/>
    <col min="1025" max="1029" width="32.7109375" style="1" customWidth="1"/>
    <col min="1030" max="1278" width="8.85546875" style="1"/>
    <col min="1279" max="1279" width="8.28515625" style="1" customWidth="1"/>
    <col min="1280" max="1280" width="41" style="1" customWidth="1"/>
    <col min="1281" max="1285" width="32.7109375" style="1" customWidth="1"/>
    <col min="1286" max="1534" width="8.85546875" style="1"/>
    <col min="1535" max="1535" width="8.28515625" style="1" customWidth="1"/>
    <col min="1536" max="1536" width="41" style="1" customWidth="1"/>
    <col min="1537" max="1541" width="32.7109375" style="1" customWidth="1"/>
    <col min="1542" max="1790" width="8.85546875" style="1"/>
    <col min="1791" max="1791" width="8.28515625" style="1" customWidth="1"/>
    <col min="1792" max="1792" width="41" style="1" customWidth="1"/>
    <col min="1793" max="1797" width="32.7109375" style="1" customWidth="1"/>
    <col min="1798" max="2046" width="8.85546875" style="1"/>
    <col min="2047" max="2047" width="8.28515625" style="1" customWidth="1"/>
    <col min="2048" max="2048" width="41" style="1" customWidth="1"/>
    <col min="2049" max="2053" width="32.7109375" style="1" customWidth="1"/>
    <col min="2054" max="2302" width="8.85546875" style="1"/>
    <col min="2303" max="2303" width="8.28515625" style="1" customWidth="1"/>
    <col min="2304" max="2304" width="41" style="1" customWidth="1"/>
    <col min="2305" max="2309" width="32.7109375" style="1" customWidth="1"/>
    <col min="2310" max="2558" width="8.85546875" style="1"/>
    <col min="2559" max="2559" width="8.28515625" style="1" customWidth="1"/>
    <col min="2560" max="2560" width="41" style="1" customWidth="1"/>
    <col min="2561" max="2565" width="32.7109375" style="1" customWidth="1"/>
    <col min="2566" max="2814" width="8.85546875" style="1"/>
    <col min="2815" max="2815" width="8.28515625" style="1" customWidth="1"/>
    <col min="2816" max="2816" width="41" style="1" customWidth="1"/>
    <col min="2817" max="2821" width="32.7109375" style="1" customWidth="1"/>
    <col min="2822" max="3070" width="8.85546875" style="1"/>
    <col min="3071" max="3071" width="8.28515625" style="1" customWidth="1"/>
    <col min="3072" max="3072" width="41" style="1" customWidth="1"/>
    <col min="3073" max="3077" width="32.7109375" style="1" customWidth="1"/>
    <col min="3078" max="3326" width="8.85546875" style="1"/>
    <col min="3327" max="3327" width="8.28515625" style="1" customWidth="1"/>
    <col min="3328" max="3328" width="41" style="1" customWidth="1"/>
    <col min="3329" max="3333" width="32.7109375" style="1" customWidth="1"/>
    <col min="3334" max="3582" width="8.85546875" style="1"/>
    <col min="3583" max="3583" width="8.28515625" style="1" customWidth="1"/>
    <col min="3584" max="3584" width="41" style="1" customWidth="1"/>
    <col min="3585" max="3589" width="32.7109375" style="1" customWidth="1"/>
    <col min="3590" max="3838" width="8.85546875" style="1"/>
    <col min="3839" max="3839" width="8.28515625" style="1" customWidth="1"/>
    <col min="3840" max="3840" width="41" style="1" customWidth="1"/>
    <col min="3841" max="3845" width="32.7109375" style="1" customWidth="1"/>
    <col min="3846" max="4094" width="8.85546875" style="1"/>
    <col min="4095" max="4095" width="8.28515625" style="1" customWidth="1"/>
    <col min="4096" max="4096" width="41" style="1" customWidth="1"/>
    <col min="4097" max="4101" width="32.7109375" style="1" customWidth="1"/>
    <col min="4102" max="4350" width="8.85546875" style="1"/>
    <col min="4351" max="4351" width="8.28515625" style="1" customWidth="1"/>
    <col min="4352" max="4352" width="41" style="1" customWidth="1"/>
    <col min="4353" max="4357" width="32.7109375" style="1" customWidth="1"/>
    <col min="4358" max="4606" width="8.85546875" style="1"/>
    <col min="4607" max="4607" width="8.28515625" style="1" customWidth="1"/>
    <col min="4608" max="4608" width="41" style="1" customWidth="1"/>
    <col min="4609" max="4613" width="32.7109375" style="1" customWidth="1"/>
    <col min="4614" max="4862" width="8.85546875" style="1"/>
    <col min="4863" max="4863" width="8.28515625" style="1" customWidth="1"/>
    <col min="4864" max="4864" width="41" style="1" customWidth="1"/>
    <col min="4865" max="4869" width="32.7109375" style="1" customWidth="1"/>
    <col min="4870" max="5118" width="8.85546875" style="1"/>
    <col min="5119" max="5119" width="8.28515625" style="1" customWidth="1"/>
    <col min="5120" max="5120" width="41" style="1" customWidth="1"/>
    <col min="5121" max="5125" width="32.7109375" style="1" customWidth="1"/>
    <col min="5126" max="5374" width="8.85546875" style="1"/>
    <col min="5375" max="5375" width="8.28515625" style="1" customWidth="1"/>
    <col min="5376" max="5376" width="41" style="1" customWidth="1"/>
    <col min="5377" max="5381" width="32.7109375" style="1" customWidth="1"/>
    <col min="5382" max="5630" width="8.85546875" style="1"/>
    <col min="5631" max="5631" width="8.28515625" style="1" customWidth="1"/>
    <col min="5632" max="5632" width="41" style="1" customWidth="1"/>
    <col min="5633" max="5637" width="32.7109375" style="1" customWidth="1"/>
    <col min="5638" max="5886" width="8.85546875" style="1"/>
    <col min="5887" max="5887" width="8.28515625" style="1" customWidth="1"/>
    <col min="5888" max="5888" width="41" style="1" customWidth="1"/>
    <col min="5889" max="5893" width="32.7109375" style="1" customWidth="1"/>
    <col min="5894" max="6142" width="8.85546875" style="1"/>
    <col min="6143" max="6143" width="8.28515625" style="1" customWidth="1"/>
    <col min="6144" max="6144" width="41" style="1" customWidth="1"/>
    <col min="6145" max="6149" width="32.7109375" style="1" customWidth="1"/>
    <col min="6150" max="6398" width="8.85546875" style="1"/>
    <col min="6399" max="6399" width="8.28515625" style="1" customWidth="1"/>
    <col min="6400" max="6400" width="41" style="1" customWidth="1"/>
    <col min="6401" max="6405" width="32.7109375" style="1" customWidth="1"/>
    <col min="6406" max="6654" width="8.85546875" style="1"/>
    <col min="6655" max="6655" width="8.28515625" style="1" customWidth="1"/>
    <col min="6656" max="6656" width="41" style="1" customWidth="1"/>
    <col min="6657" max="6661" width="32.7109375" style="1" customWidth="1"/>
    <col min="6662" max="6910" width="8.85546875" style="1"/>
    <col min="6911" max="6911" width="8.28515625" style="1" customWidth="1"/>
    <col min="6912" max="6912" width="41" style="1" customWidth="1"/>
    <col min="6913" max="6917" width="32.7109375" style="1" customWidth="1"/>
    <col min="6918" max="7166" width="8.85546875" style="1"/>
    <col min="7167" max="7167" width="8.28515625" style="1" customWidth="1"/>
    <col min="7168" max="7168" width="41" style="1" customWidth="1"/>
    <col min="7169" max="7173" width="32.7109375" style="1" customWidth="1"/>
    <col min="7174" max="7422" width="8.85546875" style="1"/>
    <col min="7423" max="7423" width="8.28515625" style="1" customWidth="1"/>
    <col min="7424" max="7424" width="41" style="1" customWidth="1"/>
    <col min="7425" max="7429" width="32.7109375" style="1" customWidth="1"/>
    <col min="7430" max="7678" width="8.85546875" style="1"/>
    <col min="7679" max="7679" width="8.28515625" style="1" customWidth="1"/>
    <col min="7680" max="7680" width="41" style="1" customWidth="1"/>
    <col min="7681" max="7685" width="32.7109375" style="1" customWidth="1"/>
    <col min="7686" max="7934" width="8.85546875" style="1"/>
    <col min="7935" max="7935" width="8.28515625" style="1" customWidth="1"/>
    <col min="7936" max="7936" width="41" style="1" customWidth="1"/>
    <col min="7937" max="7941" width="32.7109375" style="1" customWidth="1"/>
    <col min="7942" max="8190" width="8.85546875" style="1"/>
    <col min="8191" max="8191" width="8.28515625" style="1" customWidth="1"/>
    <col min="8192" max="8192" width="41" style="1" customWidth="1"/>
    <col min="8193" max="8197" width="32.7109375" style="1" customWidth="1"/>
    <col min="8198" max="8446" width="8.85546875" style="1"/>
    <col min="8447" max="8447" width="8.28515625" style="1" customWidth="1"/>
    <col min="8448" max="8448" width="41" style="1" customWidth="1"/>
    <col min="8449" max="8453" width="32.7109375" style="1" customWidth="1"/>
    <col min="8454" max="8702" width="8.85546875" style="1"/>
    <col min="8703" max="8703" width="8.28515625" style="1" customWidth="1"/>
    <col min="8704" max="8704" width="41" style="1" customWidth="1"/>
    <col min="8705" max="8709" width="32.7109375" style="1" customWidth="1"/>
    <col min="8710" max="8958" width="8.85546875" style="1"/>
    <col min="8959" max="8959" width="8.28515625" style="1" customWidth="1"/>
    <col min="8960" max="8960" width="41" style="1" customWidth="1"/>
    <col min="8961" max="8965" width="32.7109375" style="1" customWidth="1"/>
    <col min="8966" max="9214" width="8.85546875" style="1"/>
    <col min="9215" max="9215" width="8.28515625" style="1" customWidth="1"/>
    <col min="9216" max="9216" width="41" style="1" customWidth="1"/>
    <col min="9217" max="9221" width="32.7109375" style="1" customWidth="1"/>
    <col min="9222" max="9470" width="8.85546875" style="1"/>
    <col min="9471" max="9471" width="8.28515625" style="1" customWidth="1"/>
    <col min="9472" max="9472" width="41" style="1" customWidth="1"/>
    <col min="9473" max="9477" width="32.7109375" style="1" customWidth="1"/>
    <col min="9478" max="9726" width="8.85546875" style="1"/>
    <col min="9727" max="9727" width="8.28515625" style="1" customWidth="1"/>
    <col min="9728" max="9728" width="41" style="1" customWidth="1"/>
    <col min="9729" max="9733" width="32.7109375" style="1" customWidth="1"/>
    <col min="9734" max="9982" width="8.85546875" style="1"/>
    <col min="9983" max="9983" width="8.28515625" style="1" customWidth="1"/>
    <col min="9984" max="9984" width="41" style="1" customWidth="1"/>
    <col min="9985" max="9989" width="32.7109375" style="1" customWidth="1"/>
    <col min="9990" max="10238" width="8.85546875" style="1"/>
    <col min="10239" max="10239" width="8.28515625" style="1" customWidth="1"/>
    <col min="10240" max="10240" width="41" style="1" customWidth="1"/>
    <col min="10241" max="10245" width="32.7109375" style="1" customWidth="1"/>
    <col min="10246" max="10494" width="8.85546875" style="1"/>
    <col min="10495" max="10495" width="8.28515625" style="1" customWidth="1"/>
    <col min="10496" max="10496" width="41" style="1" customWidth="1"/>
    <col min="10497" max="10501" width="32.7109375" style="1" customWidth="1"/>
    <col min="10502" max="10750" width="8.85546875" style="1"/>
    <col min="10751" max="10751" width="8.28515625" style="1" customWidth="1"/>
    <col min="10752" max="10752" width="41" style="1" customWidth="1"/>
    <col min="10753" max="10757" width="32.7109375" style="1" customWidth="1"/>
    <col min="10758" max="11006" width="8.85546875" style="1"/>
    <col min="11007" max="11007" width="8.28515625" style="1" customWidth="1"/>
    <col min="11008" max="11008" width="41" style="1" customWidth="1"/>
    <col min="11009" max="11013" width="32.7109375" style="1" customWidth="1"/>
    <col min="11014" max="11262" width="8.85546875" style="1"/>
    <col min="11263" max="11263" width="8.28515625" style="1" customWidth="1"/>
    <col min="11264" max="11264" width="41" style="1" customWidth="1"/>
    <col min="11265" max="11269" width="32.7109375" style="1" customWidth="1"/>
    <col min="11270" max="11518" width="8.85546875" style="1"/>
    <col min="11519" max="11519" width="8.28515625" style="1" customWidth="1"/>
    <col min="11520" max="11520" width="41" style="1" customWidth="1"/>
    <col min="11521" max="11525" width="32.7109375" style="1" customWidth="1"/>
    <col min="11526" max="11774" width="8.85546875" style="1"/>
    <col min="11775" max="11775" width="8.28515625" style="1" customWidth="1"/>
    <col min="11776" max="11776" width="41" style="1" customWidth="1"/>
    <col min="11777" max="11781" width="32.7109375" style="1" customWidth="1"/>
    <col min="11782" max="12030" width="8.85546875" style="1"/>
    <col min="12031" max="12031" width="8.28515625" style="1" customWidth="1"/>
    <col min="12032" max="12032" width="41" style="1" customWidth="1"/>
    <col min="12033" max="12037" width="32.7109375" style="1" customWidth="1"/>
    <col min="12038" max="12286" width="8.85546875" style="1"/>
    <col min="12287" max="12287" width="8.28515625" style="1" customWidth="1"/>
    <col min="12288" max="12288" width="41" style="1" customWidth="1"/>
    <col min="12289" max="12293" width="32.7109375" style="1" customWidth="1"/>
    <col min="12294" max="12542" width="8.85546875" style="1"/>
    <col min="12543" max="12543" width="8.28515625" style="1" customWidth="1"/>
    <col min="12544" max="12544" width="41" style="1" customWidth="1"/>
    <col min="12545" max="12549" width="32.7109375" style="1" customWidth="1"/>
    <col min="12550" max="12798" width="8.85546875" style="1"/>
    <col min="12799" max="12799" width="8.28515625" style="1" customWidth="1"/>
    <col min="12800" max="12800" width="41" style="1" customWidth="1"/>
    <col min="12801" max="12805" width="32.7109375" style="1" customWidth="1"/>
    <col min="12806" max="13054" width="8.85546875" style="1"/>
    <col min="13055" max="13055" width="8.28515625" style="1" customWidth="1"/>
    <col min="13056" max="13056" width="41" style="1" customWidth="1"/>
    <col min="13057" max="13061" width="32.7109375" style="1" customWidth="1"/>
    <col min="13062" max="13310" width="8.85546875" style="1"/>
    <col min="13311" max="13311" width="8.28515625" style="1" customWidth="1"/>
    <col min="13312" max="13312" width="41" style="1" customWidth="1"/>
    <col min="13313" max="13317" width="32.7109375" style="1" customWidth="1"/>
    <col min="13318" max="13566" width="8.85546875" style="1"/>
    <col min="13567" max="13567" width="8.28515625" style="1" customWidth="1"/>
    <col min="13568" max="13568" width="41" style="1" customWidth="1"/>
    <col min="13569" max="13573" width="32.7109375" style="1" customWidth="1"/>
    <col min="13574" max="13822" width="8.85546875" style="1"/>
    <col min="13823" max="13823" width="8.28515625" style="1" customWidth="1"/>
    <col min="13824" max="13824" width="41" style="1" customWidth="1"/>
    <col min="13825" max="13829" width="32.7109375" style="1" customWidth="1"/>
    <col min="13830" max="14078" width="8.85546875" style="1"/>
    <col min="14079" max="14079" width="8.28515625" style="1" customWidth="1"/>
    <col min="14080" max="14080" width="41" style="1" customWidth="1"/>
    <col min="14081" max="14085" width="32.7109375" style="1" customWidth="1"/>
    <col min="14086" max="14334" width="8.85546875" style="1"/>
    <col min="14335" max="14335" width="8.28515625" style="1" customWidth="1"/>
    <col min="14336" max="14336" width="41" style="1" customWidth="1"/>
    <col min="14337" max="14341" width="32.7109375" style="1" customWidth="1"/>
    <col min="14342" max="14590" width="8.85546875" style="1"/>
    <col min="14591" max="14591" width="8.28515625" style="1" customWidth="1"/>
    <col min="14592" max="14592" width="41" style="1" customWidth="1"/>
    <col min="14593" max="14597" width="32.7109375" style="1" customWidth="1"/>
    <col min="14598" max="14846" width="8.85546875" style="1"/>
    <col min="14847" max="14847" width="8.28515625" style="1" customWidth="1"/>
    <col min="14848" max="14848" width="41" style="1" customWidth="1"/>
    <col min="14849" max="14853" width="32.7109375" style="1" customWidth="1"/>
    <col min="14854" max="15102" width="8.85546875" style="1"/>
    <col min="15103" max="15103" width="8.28515625" style="1" customWidth="1"/>
    <col min="15104" max="15104" width="41" style="1" customWidth="1"/>
    <col min="15105" max="15109" width="32.7109375" style="1" customWidth="1"/>
    <col min="15110" max="15358" width="8.85546875" style="1"/>
    <col min="15359" max="15359" width="8.28515625" style="1" customWidth="1"/>
    <col min="15360" max="15360" width="41" style="1" customWidth="1"/>
    <col min="15361" max="15365" width="32.7109375" style="1" customWidth="1"/>
    <col min="15366" max="15614" width="8.85546875" style="1"/>
    <col min="15615" max="15615" width="8.28515625" style="1" customWidth="1"/>
    <col min="15616" max="15616" width="41" style="1" customWidth="1"/>
    <col min="15617" max="15621" width="32.7109375" style="1" customWidth="1"/>
    <col min="15622" max="15870" width="8.85546875" style="1"/>
    <col min="15871" max="15871" width="8.28515625" style="1" customWidth="1"/>
    <col min="15872" max="15872" width="41" style="1" customWidth="1"/>
    <col min="15873" max="15877" width="32.7109375" style="1" customWidth="1"/>
    <col min="15878" max="16126" width="8.85546875" style="1"/>
    <col min="16127" max="16127" width="8.28515625" style="1" customWidth="1"/>
    <col min="16128" max="16128" width="41" style="1" customWidth="1"/>
    <col min="16129" max="16133" width="32.7109375" style="1" customWidth="1"/>
    <col min="16134" max="16384" width="8.85546875" style="1"/>
  </cols>
  <sheetData>
    <row r="1" spans="1:5" s="2" customFormat="1" x14ac:dyDescent="0.2">
      <c r="A1" s="117" t="s">
        <v>100</v>
      </c>
      <c r="B1" s="118"/>
      <c r="C1" s="118"/>
      <c r="D1" s="118"/>
      <c r="E1" s="118"/>
    </row>
    <row r="2" spans="1:5" s="2" customFormat="1" ht="45.6" customHeight="1" x14ac:dyDescent="0.2">
      <c r="A2" s="4"/>
      <c r="B2" s="4" t="s">
        <v>0</v>
      </c>
      <c r="C2" s="4" t="s">
        <v>1</v>
      </c>
      <c r="D2" s="104" t="s">
        <v>206</v>
      </c>
      <c r="E2" s="103" t="s">
        <v>207</v>
      </c>
    </row>
    <row r="3" spans="1:5" ht="25.5" x14ac:dyDescent="0.2">
      <c r="A3" s="5">
        <v>1</v>
      </c>
      <c r="B3" s="6" t="s">
        <v>50</v>
      </c>
      <c r="C3" s="105">
        <v>53424343</v>
      </c>
      <c r="D3" s="106">
        <v>21389968</v>
      </c>
      <c r="E3" s="105">
        <v>21389968</v>
      </c>
    </row>
    <row r="4" spans="1:5" x14ac:dyDescent="0.2">
      <c r="A4" s="5">
        <v>2</v>
      </c>
      <c r="B4" s="10" t="s">
        <v>101</v>
      </c>
      <c r="C4" s="105">
        <v>53424343</v>
      </c>
      <c r="D4" s="106">
        <v>21389968</v>
      </c>
      <c r="E4" s="105">
        <v>21389968</v>
      </c>
    </row>
    <row r="5" spans="1:5" ht="25.5" x14ac:dyDescent="0.2">
      <c r="A5" s="5">
        <v>3</v>
      </c>
      <c r="B5" s="6" t="s">
        <v>51</v>
      </c>
      <c r="C5" s="105">
        <v>0</v>
      </c>
      <c r="D5" s="106">
        <v>0</v>
      </c>
      <c r="E5" s="105">
        <v>490234</v>
      </c>
    </row>
    <row r="6" spans="1:5" x14ac:dyDescent="0.2">
      <c r="A6" s="5">
        <v>4</v>
      </c>
      <c r="B6" s="10" t="s">
        <v>102</v>
      </c>
      <c r="C6" s="105">
        <v>53424343</v>
      </c>
      <c r="D6" s="106">
        <v>21389968</v>
      </c>
      <c r="E6" s="105">
        <v>21880202</v>
      </c>
    </row>
    <row r="7" spans="1:5" x14ac:dyDescent="0.2">
      <c r="A7" s="9">
        <v>5</v>
      </c>
      <c r="B7" s="8" t="s">
        <v>103</v>
      </c>
      <c r="C7" s="115">
        <v>53424343</v>
      </c>
      <c r="D7" s="106">
        <v>21389968</v>
      </c>
      <c r="E7" s="115">
        <v>21880202</v>
      </c>
    </row>
    <row r="8" spans="1:5" x14ac:dyDescent="0.2">
      <c r="D8" s="116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&amp;R4. melléklet a 2/2019. (V.23.)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Layout" topLeftCell="A7" workbookViewId="0">
      <selection activeCell="D5" sqref="D5"/>
    </sheetView>
  </sheetViews>
  <sheetFormatPr defaultRowHeight="12.75" x14ac:dyDescent="0.2"/>
  <cols>
    <col min="1" max="1" width="8.85546875" style="98"/>
    <col min="2" max="2" width="44.140625" style="98" customWidth="1"/>
    <col min="3" max="3" width="16.5703125" style="98" bestFit="1" customWidth="1"/>
    <col min="4" max="4" width="39.140625" style="98" bestFit="1" customWidth="1"/>
    <col min="5" max="5" width="17" style="98" bestFit="1" customWidth="1"/>
    <col min="6" max="257" width="8.85546875" style="98"/>
    <col min="258" max="258" width="52" style="98" bestFit="1" customWidth="1"/>
    <col min="259" max="259" width="16.5703125" style="98" bestFit="1" customWidth="1"/>
    <col min="260" max="260" width="39.140625" style="98" bestFit="1" customWidth="1"/>
    <col min="261" max="261" width="17" style="98" bestFit="1" customWidth="1"/>
    <col min="262" max="513" width="8.85546875" style="98"/>
    <col min="514" max="514" width="52" style="98" bestFit="1" customWidth="1"/>
    <col min="515" max="515" width="16.5703125" style="98" bestFit="1" customWidth="1"/>
    <col min="516" max="516" width="39.140625" style="98" bestFit="1" customWidth="1"/>
    <col min="517" max="517" width="17" style="98" bestFit="1" customWidth="1"/>
    <col min="518" max="769" width="8.85546875" style="98"/>
    <col min="770" max="770" width="52" style="98" bestFit="1" customWidth="1"/>
    <col min="771" max="771" width="16.5703125" style="98" bestFit="1" customWidth="1"/>
    <col min="772" max="772" width="39.140625" style="98" bestFit="1" customWidth="1"/>
    <col min="773" max="773" width="17" style="98" bestFit="1" customWidth="1"/>
    <col min="774" max="1025" width="8.85546875" style="98"/>
    <col min="1026" max="1026" width="52" style="98" bestFit="1" customWidth="1"/>
    <col min="1027" max="1027" width="16.5703125" style="98" bestFit="1" customWidth="1"/>
    <col min="1028" max="1028" width="39.140625" style="98" bestFit="1" customWidth="1"/>
    <col min="1029" max="1029" width="17" style="98" bestFit="1" customWidth="1"/>
    <col min="1030" max="1281" width="8.85546875" style="98"/>
    <col min="1282" max="1282" width="52" style="98" bestFit="1" customWidth="1"/>
    <col min="1283" max="1283" width="16.5703125" style="98" bestFit="1" customWidth="1"/>
    <col min="1284" max="1284" width="39.140625" style="98" bestFit="1" customWidth="1"/>
    <col min="1285" max="1285" width="17" style="98" bestFit="1" customWidth="1"/>
    <col min="1286" max="1537" width="8.85546875" style="98"/>
    <col min="1538" max="1538" width="52" style="98" bestFit="1" customWidth="1"/>
    <col min="1539" max="1539" width="16.5703125" style="98" bestFit="1" customWidth="1"/>
    <col min="1540" max="1540" width="39.140625" style="98" bestFit="1" customWidth="1"/>
    <col min="1541" max="1541" width="17" style="98" bestFit="1" customWidth="1"/>
    <col min="1542" max="1793" width="8.85546875" style="98"/>
    <col min="1794" max="1794" width="52" style="98" bestFit="1" customWidth="1"/>
    <col min="1795" max="1795" width="16.5703125" style="98" bestFit="1" customWidth="1"/>
    <col min="1796" max="1796" width="39.140625" style="98" bestFit="1" customWidth="1"/>
    <col min="1797" max="1797" width="17" style="98" bestFit="1" customWidth="1"/>
    <col min="1798" max="2049" width="8.85546875" style="98"/>
    <col min="2050" max="2050" width="52" style="98" bestFit="1" customWidth="1"/>
    <col min="2051" max="2051" width="16.5703125" style="98" bestFit="1" customWidth="1"/>
    <col min="2052" max="2052" width="39.140625" style="98" bestFit="1" customWidth="1"/>
    <col min="2053" max="2053" width="17" style="98" bestFit="1" customWidth="1"/>
    <col min="2054" max="2305" width="8.85546875" style="98"/>
    <col min="2306" max="2306" width="52" style="98" bestFit="1" customWidth="1"/>
    <col min="2307" max="2307" width="16.5703125" style="98" bestFit="1" customWidth="1"/>
    <col min="2308" max="2308" width="39.140625" style="98" bestFit="1" customWidth="1"/>
    <col min="2309" max="2309" width="17" style="98" bestFit="1" customWidth="1"/>
    <col min="2310" max="2561" width="8.85546875" style="98"/>
    <col min="2562" max="2562" width="52" style="98" bestFit="1" customWidth="1"/>
    <col min="2563" max="2563" width="16.5703125" style="98" bestFit="1" customWidth="1"/>
    <col min="2564" max="2564" width="39.140625" style="98" bestFit="1" customWidth="1"/>
    <col min="2565" max="2565" width="17" style="98" bestFit="1" customWidth="1"/>
    <col min="2566" max="2817" width="8.85546875" style="98"/>
    <col min="2818" max="2818" width="52" style="98" bestFit="1" customWidth="1"/>
    <col min="2819" max="2819" width="16.5703125" style="98" bestFit="1" customWidth="1"/>
    <col min="2820" max="2820" width="39.140625" style="98" bestFit="1" customWidth="1"/>
    <col min="2821" max="2821" width="17" style="98" bestFit="1" customWidth="1"/>
    <col min="2822" max="3073" width="8.85546875" style="98"/>
    <col min="3074" max="3074" width="52" style="98" bestFit="1" customWidth="1"/>
    <col min="3075" max="3075" width="16.5703125" style="98" bestFit="1" customWidth="1"/>
    <col min="3076" max="3076" width="39.140625" style="98" bestFit="1" customWidth="1"/>
    <col min="3077" max="3077" width="17" style="98" bestFit="1" customWidth="1"/>
    <col min="3078" max="3329" width="8.85546875" style="98"/>
    <col min="3330" max="3330" width="52" style="98" bestFit="1" customWidth="1"/>
    <col min="3331" max="3331" width="16.5703125" style="98" bestFit="1" customWidth="1"/>
    <col min="3332" max="3332" width="39.140625" style="98" bestFit="1" customWidth="1"/>
    <col min="3333" max="3333" width="17" style="98" bestFit="1" customWidth="1"/>
    <col min="3334" max="3585" width="8.85546875" style="98"/>
    <col min="3586" max="3586" width="52" style="98" bestFit="1" customWidth="1"/>
    <col min="3587" max="3587" width="16.5703125" style="98" bestFit="1" customWidth="1"/>
    <col min="3588" max="3588" width="39.140625" style="98" bestFit="1" customWidth="1"/>
    <col min="3589" max="3589" width="17" style="98" bestFit="1" customWidth="1"/>
    <col min="3590" max="3841" width="8.85546875" style="98"/>
    <col min="3842" max="3842" width="52" style="98" bestFit="1" customWidth="1"/>
    <col min="3843" max="3843" width="16.5703125" style="98" bestFit="1" customWidth="1"/>
    <col min="3844" max="3844" width="39.140625" style="98" bestFit="1" customWidth="1"/>
    <col min="3845" max="3845" width="17" style="98" bestFit="1" customWidth="1"/>
    <col min="3846" max="4097" width="8.85546875" style="98"/>
    <col min="4098" max="4098" width="52" style="98" bestFit="1" customWidth="1"/>
    <col min="4099" max="4099" width="16.5703125" style="98" bestFit="1" customWidth="1"/>
    <col min="4100" max="4100" width="39.140625" style="98" bestFit="1" customWidth="1"/>
    <col min="4101" max="4101" width="17" style="98" bestFit="1" customWidth="1"/>
    <col min="4102" max="4353" width="8.85546875" style="98"/>
    <col min="4354" max="4354" width="52" style="98" bestFit="1" customWidth="1"/>
    <col min="4355" max="4355" width="16.5703125" style="98" bestFit="1" customWidth="1"/>
    <col min="4356" max="4356" width="39.140625" style="98" bestFit="1" customWidth="1"/>
    <col min="4357" max="4357" width="17" style="98" bestFit="1" customWidth="1"/>
    <col min="4358" max="4609" width="8.85546875" style="98"/>
    <col min="4610" max="4610" width="52" style="98" bestFit="1" customWidth="1"/>
    <col min="4611" max="4611" width="16.5703125" style="98" bestFit="1" customWidth="1"/>
    <col min="4612" max="4612" width="39.140625" style="98" bestFit="1" customWidth="1"/>
    <col min="4613" max="4613" width="17" style="98" bestFit="1" customWidth="1"/>
    <col min="4614" max="4865" width="8.85546875" style="98"/>
    <col min="4866" max="4866" width="52" style="98" bestFit="1" customWidth="1"/>
    <col min="4867" max="4867" width="16.5703125" style="98" bestFit="1" customWidth="1"/>
    <col min="4868" max="4868" width="39.140625" style="98" bestFit="1" customWidth="1"/>
    <col min="4869" max="4869" width="17" style="98" bestFit="1" customWidth="1"/>
    <col min="4870" max="5121" width="8.85546875" style="98"/>
    <col min="5122" max="5122" width="52" style="98" bestFit="1" customWidth="1"/>
    <col min="5123" max="5123" width="16.5703125" style="98" bestFit="1" customWidth="1"/>
    <col min="5124" max="5124" width="39.140625" style="98" bestFit="1" customWidth="1"/>
    <col min="5125" max="5125" width="17" style="98" bestFit="1" customWidth="1"/>
    <col min="5126" max="5377" width="8.85546875" style="98"/>
    <col min="5378" max="5378" width="52" style="98" bestFit="1" customWidth="1"/>
    <col min="5379" max="5379" width="16.5703125" style="98" bestFit="1" customWidth="1"/>
    <col min="5380" max="5380" width="39.140625" style="98" bestFit="1" customWidth="1"/>
    <col min="5381" max="5381" width="17" style="98" bestFit="1" customWidth="1"/>
    <col min="5382" max="5633" width="8.85546875" style="98"/>
    <col min="5634" max="5634" width="52" style="98" bestFit="1" customWidth="1"/>
    <col min="5635" max="5635" width="16.5703125" style="98" bestFit="1" customWidth="1"/>
    <col min="5636" max="5636" width="39.140625" style="98" bestFit="1" customWidth="1"/>
    <col min="5637" max="5637" width="17" style="98" bestFit="1" customWidth="1"/>
    <col min="5638" max="5889" width="8.85546875" style="98"/>
    <col min="5890" max="5890" width="52" style="98" bestFit="1" customWidth="1"/>
    <col min="5891" max="5891" width="16.5703125" style="98" bestFit="1" customWidth="1"/>
    <col min="5892" max="5892" width="39.140625" style="98" bestFit="1" customWidth="1"/>
    <col min="5893" max="5893" width="17" style="98" bestFit="1" customWidth="1"/>
    <col min="5894" max="6145" width="8.85546875" style="98"/>
    <col min="6146" max="6146" width="52" style="98" bestFit="1" customWidth="1"/>
    <col min="6147" max="6147" width="16.5703125" style="98" bestFit="1" customWidth="1"/>
    <col min="6148" max="6148" width="39.140625" style="98" bestFit="1" customWidth="1"/>
    <col min="6149" max="6149" width="17" style="98" bestFit="1" customWidth="1"/>
    <col min="6150" max="6401" width="8.85546875" style="98"/>
    <col min="6402" max="6402" width="52" style="98" bestFit="1" customWidth="1"/>
    <col min="6403" max="6403" width="16.5703125" style="98" bestFit="1" customWidth="1"/>
    <col min="6404" max="6404" width="39.140625" style="98" bestFit="1" customWidth="1"/>
    <col min="6405" max="6405" width="17" style="98" bestFit="1" customWidth="1"/>
    <col min="6406" max="6657" width="8.85546875" style="98"/>
    <col min="6658" max="6658" width="52" style="98" bestFit="1" customWidth="1"/>
    <col min="6659" max="6659" width="16.5703125" style="98" bestFit="1" customWidth="1"/>
    <col min="6660" max="6660" width="39.140625" style="98" bestFit="1" customWidth="1"/>
    <col min="6661" max="6661" width="17" style="98" bestFit="1" customWidth="1"/>
    <col min="6662" max="6913" width="8.85546875" style="98"/>
    <col min="6914" max="6914" width="52" style="98" bestFit="1" customWidth="1"/>
    <col min="6915" max="6915" width="16.5703125" style="98" bestFit="1" customWidth="1"/>
    <col min="6916" max="6916" width="39.140625" style="98" bestFit="1" customWidth="1"/>
    <col min="6917" max="6917" width="17" style="98" bestFit="1" customWidth="1"/>
    <col min="6918" max="7169" width="8.85546875" style="98"/>
    <col min="7170" max="7170" width="52" style="98" bestFit="1" customWidth="1"/>
    <col min="7171" max="7171" width="16.5703125" style="98" bestFit="1" customWidth="1"/>
    <col min="7172" max="7172" width="39.140625" style="98" bestFit="1" customWidth="1"/>
    <col min="7173" max="7173" width="17" style="98" bestFit="1" customWidth="1"/>
    <col min="7174" max="7425" width="8.85546875" style="98"/>
    <col min="7426" max="7426" width="52" style="98" bestFit="1" customWidth="1"/>
    <col min="7427" max="7427" width="16.5703125" style="98" bestFit="1" customWidth="1"/>
    <col min="7428" max="7428" width="39.140625" style="98" bestFit="1" customWidth="1"/>
    <col min="7429" max="7429" width="17" style="98" bestFit="1" customWidth="1"/>
    <col min="7430" max="7681" width="8.85546875" style="98"/>
    <col min="7682" max="7682" width="52" style="98" bestFit="1" customWidth="1"/>
    <col min="7683" max="7683" width="16.5703125" style="98" bestFit="1" customWidth="1"/>
    <col min="7684" max="7684" width="39.140625" style="98" bestFit="1" customWidth="1"/>
    <col min="7685" max="7685" width="17" style="98" bestFit="1" customWidth="1"/>
    <col min="7686" max="7937" width="8.85546875" style="98"/>
    <col min="7938" max="7938" width="52" style="98" bestFit="1" customWidth="1"/>
    <col min="7939" max="7939" width="16.5703125" style="98" bestFit="1" customWidth="1"/>
    <col min="7940" max="7940" width="39.140625" style="98" bestFit="1" customWidth="1"/>
    <col min="7941" max="7941" width="17" style="98" bestFit="1" customWidth="1"/>
    <col min="7942" max="8193" width="8.85546875" style="98"/>
    <col min="8194" max="8194" width="52" style="98" bestFit="1" customWidth="1"/>
    <col min="8195" max="8195" width="16.5703125" style="98" bestFit="1" customWidth="1"/>
    <col min="8196" max="8196" width="39.140625" style="98" bestFit="1" customWidth="1"/>
    <col min="8197" max="8197" width="17" style="98" bestFit="1" customWidth="1"/>
    <col min="8198" max="8449" width="8.85546875" style="98"/>
    <col min="8450" max="8450" width="52" style="98" bestFit="1" customWidth="1"/>
    <col min="8451" max="8451" width="16.5703125" style="98" bestFit="1" customWidth="1"/>
    <col min="8452" max="8452" width="39.140625" style="98" bestFit="1" customWidth="1"/>
    <col min="8453" max="8453" width="17" style="98" bestFit="1" customWidth="1"/>
    <col min="8454" max="8705" width="8.85546875" style="98"/>
    <col min="8706" max="8706" width="52" style="98" bestFit="1" customWidth="1"/>
    <col min="8707" max="8707" width="16.5703125" style="98" bestFit="1" customWidth="1"/>
    <col min="8708" max="8708" width="39.140625" style="98" bestFit="1" customWidth="1"/>
    <col min="8709" max="8709" width="17" style="98" bestFit="1" customWidth="1"/>
    <col min="8710" max="8961" width="8.85546875" style="98"/>
    <col min="8962" max="8962" width="52" style="98" bestFit="1" customWidth="1"/>
    <col min="8963" max="8963" width="16.5703125" style="98" bestFit="1" customWidth="1"/>
    <col min="8964" max="8964" width="39.140625" style="98" bestFit="1" customWidth="1"/>
    <col min="8965" max="8965" width="17" style="98" bestFit="1" customWidth="1"/>
    <col min="8966" max="9217" width="8.85546875" style="98"/>
    <col min="9218" max="9218" width="52" style="98" bestFit="1" customWidth="1"/>
    <col min="9219" max="9219" width="16.5703125" style="98" bestFit="1" customWidth="1"/>
    <col min="9220" max="9220" width="39.140625" style="98" bestFit="1" customWidth="1"/>
    <col min="9221" max="9221" width="17" style="98" bestFit="1" customWidth="1"/>
    <col min="9222" max="9473" width="8.85546875" style="98"/>
    <col min="9474" max="9474" width="52" style="98" bestFit="1" customWidth="1"/>
    <col min="9475" max="9475" width="16.5703125" style="98" bestFit="1" customWidth="1"/>
    <col min="9476" max="9476" width="39.140625" style="98" bestFit="1" customWidth="1"/>
    <col min="9477" max="9477" width="17" style="98" bestFit="1" customWidth="1"/>
    <col min="9478" max="9729" width="8.85546875" style="98"/>
    <col min="9730" max="9730" width="52" style="98" bestFit="1" customWidth="1"/>
    <col min="9731" max="9731" width="16.5703125" style="98" bestFit="1" customWidth="1"/>
    <col min="9732" max="9732" width="39.140625" style="98" bestFit="1" customWidth="1"/>
    <col min="9733" max="9733" width="17" style="98" bestFit="1" customWidth="1"/>
    <col min="9734" max="9985" width="8.85546875" style="98"/>
    <col min="9986" max="9986" width="52" style="98" bestFit="1" customWidth="1"/>
    <col min="9987" max="9987" width="16.5703125" style="98" bestFit="1" customWidth="1"/>
    <col min="9988" max="9988" width="39.140625" style="98" bestFit="1" customWidth="1"/>
    <col min="9989" max="9989" width="17" style="98" bestFit="1" customWidth="1"/>
    <col min="9990" max="10241" width="8.85546875" style="98"/>
    <col min="10242" max="10242" width="52" style="98" bestFit="1" customWidth="1"/>
    <col min="10243" max="10243" width="16.5703125" style="98" bestFit="1" customWidth="1"/>
    <col min="10244" max="10244" width="39.140625" style="98" bestFit="1" customWidth="1"/>
    <col min="10245" max="10245" width="17" style="98" bestFit="1" customWidth="1"/>
    <col min="10246" max="10497" width="8.85546875" style="98"/>
    <col min="10498" max="10498" width="52" style="98" bestFit="1" customWidth="1"/>
    <col min="10499" max="10499" width="16.5703125" style="98" bestFit="1" customWidth="1"/>
    <col min="10500" max="10500" width="39.140625" style="98" bestFit="1" customWidth="1"/>
    <col min="10501" max="10501" width="17" style="98" bestFit="1" customWidth="1"/>
    <col min="10502" max="10753" width="8.85546875" style="98"/>
    <col min="10754" max="10754" width="52" style="98" bestFit="1" customWidth="1"/>
    <col min="10755" max="10755" width="16.5703125" style="98" bestFit="1" customWidth="1"/>
    <col min="10756" max="10756" width="39.140625" style="98" bestFit="1" customWidth="1"/>
    <col min="10757" max="10757" width="17" style="98" bestFit="1" customWidth="1"/>
    <col min="10758" max="11009" width="8.85546875" style="98"/>
    <col min="11010" max="11010" width="52" style="98" bestFit="1" customWidth="1"/>
    <col min="11011" max="11011" width="16.5703125" style="98" bestFit="1" customWidth="1"/>
    <col min="11012" max="11012" width="39.140625" style="98" bestFit="1" customWidth="1"/>
    <col min="11013" max="11013" width="17" style="98" bestFit="1" customWidth="1"/>
    <col min="11014" max="11265" width="8.85546875" style="98"/>
    <col min="11266" max="11266" width="52" style="98" bestFit="1" customWidth="1"/>
    <col min="11267" max="11267" width="16.5703125" style="98" bestFit="1" customWidth="1"/>
    <col min="11268" max="11268" width="39.140625" style="98" bestFit="1" customWidth="1"/>
    <col min="11269" max="11269" width="17" style="98" bestFit="1" customWidth="1"/>
    <col min="11270" max="11521" width="8.85546875" style="98"/>
    <col min="11522" max="11522" width="52" style="98" bestFit="1" customWidth="1"/>
    <col min="11523" max="11523" width="16.5703125" style="98" bestFit="1" customWidth="1"/>
    <col min="11524" max="11524" width="39.140625" style="98" bestFit="1" customWidth="1"/>
    <col min="11525" max="11525" width="17" style="98" bestFit="1" customWidth="1"/>
    <col min="11526" max="11777" width="8.85546875" style="98"/>
    <col min="11778" max="11778" width="52" style="98" bestFit="1" customWidth="1"/>
    <col min="11779" max="11779" width="16.5703125" style="98" bestFit="1" customWidth="1"/>
    <col min="11780" max="11780" width="39.140625" style="98" bestFit="1" customWidth="1"/>
    <col min="11781" max="11781" width="17" style="98" bestFit="1" customWidth="1"/>
    <col min="11782" max="12033" width="8.85546875" style="98"/>
    <col min="12034" max="12034" width="52" style="98" bestFit="1" customWidth="1"/>
    <col min="12035" max="12035" width="16.5703125" style="98" bestFit="1" customWidth="1"/>
    <col min="12036" max="12036" width="39.140625" style="98" bestFit="1" customWidth="1"/>
    <col min="12037" max="12037" width="17" style="98" bestFit="1" customWidth="1"/>
    <col min="12038" max="12289" width="8.85546875" style="98"/>
    <col min="12290" max="12290" width="52" style="98" bestFit="1" customWidth="1"/>
    <col min="12291" max="12291" width="16.5703125" style="98" bestFit="1" customWidth="1"/>
    <col min="12292" max="12292" width="39.140625" style="98" bestFit="1" customWidth="1"/>
    <col min="12293" max="12293" width="17" style="98" bestFit="1" customWidth="1"/>
    <col min="12294" max="12545" width="8.85546875" style="98"/>
    <col min="12546" max="12546" width="52" style="98" bestFit="1" customWidth="1"/>
    <col min="12547" max="12547" width="16.5703125" style="98" bestFit="1" customWidth="1"/>
    <col min="12548" max="12548" width="39.140625" style="98" bestFit="1" customWidth="1"/>
    <col min="12549" max="12549" width="17" style="98" bestFit="1" customWidth="1"/>
    <col min="12550" max="12801" width="8.85546875" style="98"/>
    <col min="12802" max="12802" width="52" style="98" bestFit="1" customWidth="1"/>
    <col min="12803" max="12803" width="16.5703125" style="98" bestFit="1" customWidth="1"/>
    <col min="12804" max="12804" width="39.140625" style="98" bestFit="1" customWidth="1"/>
    <col min="12805" max="12805" width="17" style="98" bestFit="1" customWidth="1"/>
    <col min="12806" max="13057" width="8.85546875" style="98"/>
    <col min="13058" max="13058" width="52" style="98" bestFit="1" customWidth="1"/>
    <col min="13059" max="13059" width="16.5703125" style="98" bestFit="1" customWidth="1"/>
    <col min="13060" max="13060" width="39.140625" style="98" bestFit="1" customWidth="1"/>
    <col min="13061" max="13061" width="17" style="98" bestFit="1" customWidth="1"/>
    <col min="13062" max="13313" width="8.85546875" style="98"/>
    <col min="13314" max="13314" width="52" style="98" bestFit="1" customWidth="1"/>
    <col min="13315" max="13315" width="16.5703125" style="98" bestFit="1" customWidth="1"/>
    <col min="13316" max="13316" width="39.140625" style="98" bestFit="1" customWidth="1"/>
    <col min="13317" max="13317" width="17" style="98" bestFit="1" customWidth="1"/>
    <col min="13318" max="13569" width="8.85546875" style="98"/>
    <col min="13570" max="13570" width="52" style="98" bestFit="1" customWidth="1"/>
    <col min="13571" max="13571" width="16.5703125" style="98" bestFit="1" customWidth="1"/>
    <col min="13572" max="13572" width="39.140625" style="98" bestFit="1" customWidth="1"/>
    <col min="13573" max="13573" width="17" style="98" bestFit="1" customWidth="1"/>
    <col min="13574" max="13825" width="8.85546875" style="98"/>
    <col min="13826" max="13826" width="52" style="98" bestFit="1" customWidth="1"/>
    <col min="13827" max="13827" width="16.5703125" style="98" bestFit="1" customWidth="1"/>
    <col min="13828" max="13828" width="39.140625" style="98" bestFit="1" customWidth="1"/>
    <col min="13829" max="13829" width="17" style="98" bestFit="1" customWidth="1"/>
    <col min="13830" max="14081" width="8.85546875" style="98"/>
    <col min="14082" max="14082" width="52" style="98" bestFit="1" customWidth="1"/>
    <col min="14083" max="14083" width="16.5703125" style="98" bestFit="1" customWidth="1"/>
    <col min="14084" max="14084" width="39.140625" style="98" bestFit="1" customWidth="1"/>
    <col min="14085" max="14085" width="17" style="98" bestFit="1" customWidth="1"/>
    <col min="14086" max="14337" width="8.85546875" style="98"/>
    <col min="14338" max="14338" width="52" style="98" bestFit="1" customWidth="1"/>
    <col min="14339" max="14339" width="16.5703125" style="98" bestFit="1" customWidth="1"/>
    <col min="14340" max="14340" width="39.140625" style="98" bestFit="1" customWidth="1"/>
    <col min="14341" max="14341" width="17" style="98" bestFit="1" customWidth="1"/>
    <col min="14342" max="14593" width="8.85546875" style="98"/>
    <col min="14594" max="14594" width="52" style="98" bestFit="1" customWidth="1"/>
    <col min="14595" max="14595" width="16.5703125" style="98" bestFit="1" customWidth="1"/>
    <col min="14596" max="14596" width="39.140625" style="98" bestFit="1" customWidth="1"/>
    <col min="14597" max="14597" width="17" style="98" bestFit="1" customWidth="1"/>
    <col min="14598" max="14849" width="8.85546875" style="98"/>
    <col min="14850" max="14850" width="52" style="98" bestFit="1" customWidth="1"/>
    <col min="14851" max="14851" width="16.5703125" style="98" bestFit="1" customWidth="1"/>
    <col min="14852" max="14852" width="39.140625" style="98" bestFit="1" customWidth="1"/>
    <col min="14853" max="14853" width="17" style="98" bestFit="1" customWidth="1"/>
    <col min="14854" max="15105" width="8.85546875" style="98"/>
    <col min="15106" max="15106" width="52" style="98" bestFit="1" customWidth="1"/>
    <col min="15107" max="15107" width="16.5703125" style="98" bestFit="1" customWidth="1"/>
    <col min="15108" max="15108" width="39.140625" style="98" bestFit="1" customWidth="1"/>
    <col min="15109" max="15109" width="17" style="98" bestFit="1" customWidth="1"/>
    <col min="15110" max="15361" width="8.85546875" style="98"/>
    <col min="15362" max="15362" width="52" style="98" bestFit="1" customWidth="1"/>
    <col min="15363" max="15363" width="16.5703125" style="98" bestFit="1" customWidth="1"/>
    <col min="15364" max="15364" width="39.140625" style="98" bestFit="1" customWidth="1"/>
    <col min="15365" max="15365" width="17" style="98" bestFit="1" customWidth="1"/>
    <col min="15366" max="15617" width="8.85546875" style="98"/>
    <col min="15618" max="15618" width="52" style="98" bestFit="1" customWidth="1"/>
    <col min="15619" max="15619" width="16.5703125" style="98" bestFit="1" customWidth="1"/>
    <col min="15620" max="15620" width="39.140625" style="98" bestFit="1" customWidth="1"/>
    <col min="15621" max="15621" width="17" style="98" bestFit="1" customWidth="1"/>
    <col min="15622" max="15873" width="8.85546875" style="98"/>
    <col min="15874" max="15874" width="52" style="98" bestFit="1" customWidth="1"/>
    <col min="15875" max="15875" width="16.5703125" style="98" bestFit="1" customWidth="1"/>
    <col min="15876" max="15876" width="39.140625" style="98" bestFit="1" customWidth="1"/>
    <col min="15877" max="15877" width="17" style="98" bestFit="1" customWidth="1"/>
    <col min="15878" max="16129" width="8.85546875" style="98"/>
    <col min="16130" max="16130" width="52" style="98" bestFit="1" customWidth="1"/>
    <col min="16131" max="16131" width="16.5703125" style="98" bestFit="1" customWidth="1"/>
    <col min="16132" max="16132" width="39.140625" style="98" bestFit="1" customWidth="1"/>
    <col min="16133" max="16133" width="17" style="98" bestFit="1" customWidth="1"/>
    <col min="16134" max="16384" width="8.85546875" style="98"/>
  </cols>
  <sheetData>
    <row r="2" spans="1:5" ht="15.75" x14ac:dyDescent="0.25">
      <c r="A2" s="12"/>
      <c r="B2" s="119" t="s">
        <v>194</v>
      </c>
      <c r="C2" s="119"/>
      <c r="D2" s="119"/>
      <c r="E2" s="119"/>
    </row>
    <row r="3" spans="1:5" ht="14.25" thickBot="1" x14ac:dyDescent="0.25">
      <c r="A3" s="12"/>
      <c r="B3" s="13"/>
      <c r="C3" s="13"/>
      <c r="D3" s="120"/>
      <c r="E3" s="120"/>
    </row>
    <row r="4" spans="1:5" ht="15" customHeight="1" thickBot="1" x14ac:dyDescent="0.25">
      <c r="A4" s="14"/>
      <c r="B4" s="15" t="s">
        <v>104</v>
      </c>
      <c r="C4" s="16"/>
      <c r="D4" s="121" t="s">
        <v>105</v>
      </c>
      <c r="E4" s="122"/>
    </row>
    <row r="5" spans="1:5" ht="24.75" customHeight="1" thickBot="1" x14ac:dyDescent="0.25">
      <c r="A5" s="18"/>
      <c r="B5" s="19" t="s">
        <v>0</v>
      </c>
      <c r="C5" s="20" t="s">
        <v>201</v>
      </c>
      <c r="D5" s="21" t="s">
        <v>0</v>
      </c>
      <c r="E5" s="20" t="s">
        <v>201</v>
      </c>
    </row>
    <row r="6" spans="1:5" ht="15" customHeight="1" thickBot="1" x14ac:dyDescent="0.25">
      <c r="A6" s="74">
        <v>1</v>
      </c>
      <c r="B6" s="23">
        <v>2</v>
      </c>
      <c r="C6" s="24">
        <v>3</v>
      </c>
      <c r="D6" s="22">
        <v>4</v>
      </c>
      <c r="E6" s="24">
        <v>5</v>
      </c>
    </row>
    <row r="7" spans="1:5" ht="15" customHeight="1" x14ac:dyDescent="0.2">
      <c r="A7" s="25" t="s">
        <v>107</v>
      </c>
      <c r="B7" s="26" t="s">
        <v>203</v>
      </c>
      <c r="C7" s="27">
        <v>2832248</v>
      </c>
      <c r="D7" s="28" t="s">
        <v>108</v>
      </c>
      <c r="E7" s="29">
        <v>8290500</v>
      </c>
    </row>
    <row r="8" spans="1:5" ht="15" customHeight="1" x14ac:dyDescent="0.2">
      <c r="A8" s="30" t="s">
        <v>109</v>
      </c>
      <c r="B8" s="31" t="s">
        <v>195</v>
      </c>
      <c r="C8" s="32"/>
      <c r="D8" s="31" t="s">
        <v>110</v>
      </c>
      <c r="E8" s="33">
        <v>1539971</v>
      </c>
    </row>
    <row r="9" spans="1:5" ht="15" customHeight="1" x14ac:dyDescent="0.2">
      <c r="A9" s="30" t="s">
        <v>111</v>
      </c>
      <c r="B9" s="31" t="s">
        <v>112</v>
      </c>
      <c r="C9" s="34">
        <v>13040821</v>
      </c>
      <c r="D9" s="31" t="s">
        <v>113</v>
      </c>
      <c r="E9" s="35">
        <v>8244630</v>
      </c>
    </row>
    <row r="10" spans="1:5" ht="15" customHeight="1" x14ac:dyDescent="0.2">
      <c r="A10" s="30" t="s">
        <v>114</v>
      </c>
      <c r="B10" s="36" t="s">
        <v>196</v>
      </c>
      <c r="C10" s="34"/>
      <c r="D10" s="31" t="s">
        <v>115</v>
      </c>
      <c r="E10" s="35">
        <v>1897434</v>
      </c>
    </row>
    <row r="11" spans="1:5" ht="15" customHeight="1" x14ac:dyDescent="0.2">
      <c r="A11" s="30" t="s">
        <v>116</v>
      </c>
      <c r="B11" s="31" t="s">
        <v>202</v>
      </c>
      <c r="C11" s="34">
        <v>15264407</v>
      </c>
      <c r="D11" s="31" t="s">
        <v>118</v>
      </c>
      <c r="E11" s="35">
        <v>25614837</v>
      </c>
    </row>
    <row r="12" spans="1:5" ht="15" customHeight="1" x14ac:dyDescent="0.2">
      <c r="A12" s="30" t="s">
        <v>119</v>
      </c>
      <c r="B12" s="31" t="s">
        <v>120</v>
      </c>
      <c r="C12" s="34"/>
      <c r="D12" s="31" t="s">
        <v>121</v>
      </c>
      <c r="E12" s="34">
        <v>2816600</v>
      </c>
    </row>
    <row r="13" spans="1:5" ht="15" customHeight="1" x14ac:dyDescent="0.2">
      <c r="A13" s="30" t="s">
        <v>122</v>
      </c>
      <c r="B13" s="31" t="s">
        <v>123</v>
      </c>
      <c r="C13" s="34">
        <v>550000</v>
      </c>
      <c r="D13" s="31"/>
      <c r="E13" s="34"/>
    </row>
    <row r="14" spans="1:5" ht="15" customHeight="1" x14ac:dyDescent="0.2">
      <c r="A14" s="30" t="s">
        <v>124</v>
      </c>
      <c r="B14" s="31" t="s">
        <v>125</v>
      </c>
      <c r="C14" s="34"/>
      <c r="D14" s="31"/>
      <c r="E14" s="34"/>
    </row>
    <row r="15" spans="1:5" ht="15" customHeight="1" x14ac:dyDescent="0.2">
      <c r="A15" s="30" t="s">
        <v>126</v>
      </c>
      <c r="B15" s="37"/>
      <c r="C15" s="34"/>
      <c r="D15" s="31"/>
      <c r="E15" s="34"/>
    </row>
    <row r="16" spans="1:5" ht="15" customHeight="1" thickBot="1" x14ac:dyDescent="0.25">
      <c r="A16" s="38" t="s">
        <v>127</v>
      </c>
      <c r="B16" s="39"/>
      <c r="C16" s="40"/>
      <c r="D16" s="31"/>
      <c r="E16" s="41"/>
    </row>
    <row r="17" spans="1:5" ht="15" customHeight="1" thickBot="1" x14ac:dyDescent="0.25">
      <c r="A17" s="42" t="s">
        <v>128</v>
      </c>
      <c r="B17" s="43" t="s">
        <v>129</v>
      </c>
      <c r="C17" s="44">
        <f>SUM(C7:C16)</f>
        <v>31687476</v>
      </c>
      <c r="D17" s="45" t="s">
        <v>130</v>
      </c>
      <c r="E17" s="44">
        <f>SUM(E7:E16)</f>
        <v>48403972</v>
      </c>
    </row>
    <row r="18" spans="1:5" ht="15" customHeight="1" x14ac:dyDescent="0.2">
      <c r="A18" s="25" t="s">
        <v>131</v>
      </c>
      <c r="B18" s="99" t="s">
        <v>132</v>
      </c>
      <c r="C18" s="100">
        <v>21389968</v>
      </c>
      <c r="D18" s="48" t="s">
        <v>133</v>
      </c>
      <c r="E18" s="47"/>
    </row>
    <row r="19" spans="1:5" ht="15" customHeight="1" x14ac:dyDescent="0.2">
      <c r="A19" s="30" t="s">
        <v>134</v>
      </c>
      <c r="B19" s="101" t="s">
        <v>135</v>
      </c>
      <c r="C19" s="50"/>
      <c r="D19" s="48" t="s">
        <v>136</v>
      </c>
      <c r="E19" s="51"/>
    </row>
    <row r="20" spans="1:5" ht="15" customHeight="1" x14ac:dyDescent="0.2">
      <c r="A20" s="30" t="s">
        <v>137</v>
      </c>
      <c r="B20" s="49" t="s">
        <v>138</v>
      </c>
      <c r="C20" s="51"/>
      <c r="D20" s="48" t="s">
        <v>139</v>
      </c>
      <c r="E20" s="51"/>
    </row>
    <row r="21" spans="1:5" ht="15" customHeight="1" x14ac:dyDescent="0.2">
      <c r="A21" s="30" t="s">
        <v>140</v>
      </c>
      <c r="B21" s="49" t="s">
        <v>141</v>
      </c>
      <c r="C21" s="51"/>
      <c r="D21" s="48" t="s">
        <v>142</v>
      </c>
      <c r="E21" s="51"/>
    </row>
    <row r="22" spans="1:5" ht="15" customHeight="1" x14ac:dyDescent="0.2">
      <c r="A22" s="30" t="s">
        <v>143</v>
      </c>
      <c r="B22" s="49" t="s">
        <v>144</v>
      </c>
      <c r="C22" s="51"/>
      <c r="D22" s="52" t="s">
        <v>145</v>
      </c>
      <c r="E22" s="51"/>
    </row>
    <row r="23" spans="1:5" ht="15" customHeight="1" x14ac:dyDescent="0.2">
      <c r="A23" s="30" t="s">
        <v>146</v>
      </c>
      <c r="B23" s="49" t="s">
        <v>147</v>
      </c>
      <c r="C23" s="51"/>
      <c r="D23" s="48" t="s">
        <v>148</v>
      </c>
      <c r="E23" s="51"/>
    </row>
    <row r="24" spans="1:5" ht="15" customHeight="1" x14ac:dyDescent="0.2">
      <c r="A24" s="30" t="s">
        <v>149</v>
      </c>
      <c r="B24" s="46" t="s">
        <v>150</v>
      </c>
      <c r="C24" s="47"/>
      <c r="D24" s="53" t="s">
        <v>151</v>
      </c>
      <c r="E24" s="47"/>
    </row>
    <row r="25" spans="1:5" ht="15" customHeight="1" x14ac:dyDescent="0.2">
      <c r="A25" s="30" t="s">
        <v>152</v>
      </c>
      <c r="B25" s="49" t="s">
        <v>153</v>
      </c>
      <c r="C25" s="51"/>
      <c r="D25" s="54" t="s">
        <v>154</v>
      </c>
      <c r="E25" s="51"/>
    </row>
    <row r="26" spans="1:5" ht="15" customHeight="1" x14ac:dyDescent="0.2">
      <c r="A26" s="30" t="s">
        <v>155</v>
      </c>
      <c r="B26" s="28" t="s">
        <v>197</v>
      </c>
      <c r="C26" s="55">
        <v>490234</v>
      </c>
      <c r="D26" s="53" t="s">
        <v>156</v>
      </c>
      <c r="E26" s="57">
        <v>521740</v>
      </c>
    </row>
    <row r="27" spans="1:5" ht="15" customHeight="1" thickBot="1" x14ac:dyDescent="0.25">
      <c r="A27" s="38" t="s">
        <v>157</v>
      </c>
      <c r="B27" s="56"/>
      <c r="C27" s="57"/>
      <c r="D27" s="58" t="s">
        <v>158</v>
      </c>
      <c r="E27" s="57"/>
    </row>
    <row r="28" spans="1:5" ht="15" customHeight="1" thickBot="1" x14ac:dyDescent="0.25">
      <c r="A28" s="59" t="s">
        <v>159</v>
      </c>
      <c r="B28" s="43" t="s">
        <v>160</v>
      </c>
      <c r="C28" s="44">
        <f>SUM(C18:C27)</f>
        <v>21880202</v>
      </c>
      <c r="D28" s="60" t="s">
        <v>161</v>
      </c>
      <c r="E28" s="44">
        <f>SUM(E18:E27)</f>
        <v>521740</v>
      </c>
    </row>
    <row r="29" spans="1:5" ht="15" customHeight="1" thickBot="1" x14ac:dyDescent="0.25">
      <c r="A29" s="42" t="s">
        <v>162</v>
      </c>
      <c r="B29" s="61" t="s">
        <v>163</v>
      </c>
      <c r="C29" s="44">
        <f>SUM(C17,C28)</f>
        <v>53567678</v>
      </c>
      <c r="D29" s="62" t="s">
        <v>164</v>
      </c>
      <c r="E29" s="44">
        <f>+E17+E28</f>
        <v>48925712</v>
      </c>
    </row>
    <row r="30" spans="1:5" ht="15" customHeight="1" thickBot="1" x14ac:dyDescent="0.25">
      <c r="A30" s="63"/>
      <c r="B30" s="64" t="s">
        <v>165</v>
      </c>
      <c r="C30" s="65"/>
      <c r="D30" s="66" t="s">
        <v>166</v>
      </c>
      <c r="E30" s="65">
        <f>C29-E29</f>
        <v>4641966</v>
      </c>
    </row>
  </sheetData>
  <mergeCells count="3">
    <mergeCell ref="B2:E2"/>
    <mergeCell ref="D3:E3"/>
    <mergeCell ref="D4:E4"/>
  </mergeCells>
  <pageMargins left="0.7" right="0.7" top="0.75" bottom="0.75" header="0.3" footer="0.3"/>
  <pageSetup paperSize="9" orientation="landscape" r:id="rId1"/>
  <headerFooter>
    <oddHeader xml:space="preserve">&amp;R5.1. melléklet a 2/2019. (V.23.) 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view="pageLayout" workbookViewId="0">
      <selection activeCell="D7" sqref="D7"/>
    </sheetView>
  </sheetViews>
  <sheetFormatPr defaultRowHeight="12.75" x14ac:dyDescent="0.2"/>
  <cols>
    <col min="1" max="1" width="5.140625" style="98" bestFit="1" customWidth="1"/>
    <col min="2" max="2" width="47.140625" style="98" bestFit="1" customWidth="1"/>
    <col min="3" max="3" width="14.85546875" style="98" customWidth="1"/>
    <col min="4" max="4" width="49.7109375" style="98" bestFit="1" customWidth="1"/>
    <col min="5" max="5" width="16" style="98" customWidth="1"/>
    <col min="6" max="256" width="8.85546875" style="98"/>
    <col min="257" max="257" width="5.140625" style="98" bestFit="1" customWidth="1"/>
    <col min="258" max="258" width="47.140625" style="98" bestFit="1" customWidth="1"/>
    <col min="259" max="259" width="14.85546875" style="98" customWidth="1"/>
    <col min="260" max="260" width="49.7109375" style="98" bestFit="1" customWidth="1"/>
    <col min="261" max="261" width="16" style="98" customWidth="1"/>
    <col min="262" max="512" width="8.85546875" style="98"/>
    <col min="513" max="513" width="5.140625" style="98" bestFit="1" customWidth="1"/>
    <col min="514" max="514" width="47.140625" style="98" bestFit="1" customWidth="1"/>
    <col min="515" max="515" width="14.85546875" style="98" customWidth="1"/>
    <col min="516" max="516" width="49.7109375" style="98" bestFit="1" customWidth="1"/>
    <col min="517" max="517" width="16" style="98" customWidth="1"/>
    <col min="518" max="768" width="8.85546875" style="98"/>
    <col min="769" max="769" width="5.140625" style="98" bestFit="1" customWidth="1"/>
    <col min="770" max="770" width="47.140625" style="98" bestFit="1" customWidth="1"/>
    <col min="771" max="771" width="14.85546875" style="98" customWidth="1"/>
    <col min="772" max="772" width="49.7109375" style="98" bestFit="1" customWidth="1"/>
    <col min="773" max="773" width="16" style="98" customWidth="1"/>
    <col min="774" max="1024" width="8.85546875" style="98"/>
    <col min="1025" max="1025" width="5.140625" style="98" bestFit="1" customWidth="1"/>
    <col min="1026" max="1026" width="47.140625" style="98" bestFit="1" customWidth="1"/>
    <col min="1027" max="1027" width="14.85546875" style="98" customWidth="1"/>
    <col min="1028" max="1028" width="49.7109375" style="98" bestFit="1" customWidth="1"/>
    <col min="1029" max="1029" width="16" style="98" customWidth="1"/>
    <col min="1030" max="1280" width="8.85546875" style="98"/>
    <col min="1281" max="1281" width="5.140625" style="98" bestFit="1" customWidth="1"/>
    <col min="1282" max="1282" width="47.140625" style="98" bestFit="1" customWidth="1"/>
    <col min="1283" max="1283" width="14.85546875" style="98" customWidth="1"/>
    <col min="1284" max="1284" width="49.7109375" style="98" bestFit="1" customWidth="1"/>
    <col min="1285" max="1285" width="16" style="98" customWidth="1"/>
    <col min="1286" max="1536" width="8.85546875" style="98"/>
    <col min="1537" max="1537" width="5.140625" style="98" bestFit="1" customWidth="1"/>
    <col min="1538" max="1538" width="47.140625" style="98" bestFit="1" customWidth="1"/>
    <col min="1539" max="1539" width="14.85546875" style="98" customWidth="1"/>
    <col min="1540" max="1540" width="49.7109375" style="98" bestFit="1" customWidth="1"/>
    <col min="1541" max="1541" width="16" style="98" customWidth="1"/>
    <col min="1542" max="1792" width="8.85546875" style="98"/>
    <col min="1793" max="1793" width="5.140625" style="98" bestFit="1" customWidth="1"/>
    <col min="1794" max="1794" width="47.140625" style="98" bestFit="1" customWidth="1"/>
    <col min="1795" max="1795" width="14.85546875" style="98" customWidth="1"/>
    <col min="1796" max="1796" width="49.7109375" style="98" bestFit="1" customWidth="1"/>
    <col min="1797" max="1797" width="16" style="98" customWidth="1"/>
    <col min="1798" max="2048" width="8.85546875" style="98"/>
    <col min="2049" max="2049" width="5.140625" style="98" bestFit="1" customWidth="1"/>
    <col min="2050" max="2050" width="47.140625" style="98" bestFit="1" customWidth="1"/>
    <col min="2051" max="2051" width="14.85546875" style="98" customWidth="1"/>
    <col min="2052" max="2052" width="49.7109375" style="98" bestFit="1" customWidth="1"/>
    <col min="2053" max="2053" width="16" style="98" customWidth="1"/>
    <col min="2054" max="2304" width="8.85546875" style="98"/>
    <col min="2305" max="2305" width="5.140625" style="98" bestFit="1" customWidth="1"/>
    <col min="2306" max="2306" width="47.140625" style="98" bestFit="1" customWidth="1"/>
    <col min="2307" max="2307" width="14.85546875" style="98" customWidth="1"/>
    <col min="2308" max="2308" width="49.7109375" style="98" bestFit="1" customWidth="1"/>
    <col min="2309" max="2309" width="16" style="98" customWidth="1"/>
    <col min="2310" max="2560" width="8.85546875" style="98"/>
    <col min="2561" max="2561" width="5.140625" style="98" bestFit="1" customWidth="1"/>
    <col min="2562" max="2562" width="47.140625" style="98" bestFit="1" customWidth="1"/>
    <col min="2563" max="2563" width="14.85546875" style="98" customWidth="1"/>
    <col min="2564" max="2564" width="49.7109375" style="98" bestFit="1" customWidth="1"/>
    <col min="2565" max="2565" width="16" style="98" customWidth="1"/>
    <col min="2566" max="2816" width="8.85546875" style="98"/>
    <col min="2817" max="2817" width="5.140625" style="98" bestFit="1" customWidth="1"/>
    <col min="2818" max="2818" width="47.140625" style="98" bestFit="1" customWidth="1"/>
    <col min="2819" max="2819" width="14.85546875" style="98" customWidth="1"/>
    <col min="2820" max="2820" width="49.7109375" style="98" bestFit="1" customWidth="1"/>
    <col min="2821" max="2821" width="16" style="98" customWidth="1"/>
    <col min="2822" max="3072" width="8.85546875" style="98"/>
    <col min="3073" max="3073" width="5.140625" style="98" bestFit="1" customWidth="1"/>
    <col min="3074" max="3074" width="47.140625" style="98" bestFit="1" customWidth="1"/>
    <col min="3075" max="3075" width="14.85546875" style="98" customWidth="1"/>
    <col min="3076" max="3076" width="49.7109375" style="98" bestFit="1" customWidth="1"/>
    <col min="3077" max="3077" width="16" style="98" customWidth="1"/>
    <col min="3078" max="3328" width="8.85546875" style="98"/>
    <col min="3329" max="3329" width="5.140625" style="98" bestFit="1" customWidth="1"/>
    <col min="3330" max="3330" width="47.140625" style="98" bestFit="1" customWidth="1"/>
    <col min="3331" max="3331" width="14.85546875" style="98" customWidth="1"/>
    <col min="3332" max="3332" width="49.7109375" style="98" bestFit="1" customWidth="1"/>
    <col min="3333" max="3333" width="16" style="98" customWidth="1"/>
    <col min="3334" max="3584" width="8.85546875" style="98"/>
    <col min="3585" max="3585" width="5.140625" style="98" bestFit="1" customWidth="1"/>
    <col min="3586" max="3586" width="47.140625" style="98" bestFit="1" customWidth="1"/>
    <col min="3587" max="3587" width="14.85546875" style="98" customWidth="1"/>
    <col min="3588" max="3588" width="49.7109375" style="98" bestFit="1" customWidth="1"/>
    <col min="3589" max="3589" width="16" style="98" customWidth="1"/>
    <col min="3590" max="3840" width="8.85546875" style="98"/>
    <col min="3841" max="3841" width="5.140625" style="98" bestFit="1" customWidth="1"/>
    <col min="3842" max="3842" width="47.140625" style="98" bestFit="1" customWidth="1"/>
    <col min="3843" max="3843" width="14.85546875" style="98" customWidth="1"/>
    <col min="3844" max="3844" width="49.7109375" style="98" bestFit="1" customWidth="1"/>
    <col min="3845" max="3845" width="16" style="98" customWidth="1"/>
    <col min="3846" max="4096" width="8.85546875" style="98"/>
    <col min="4097" max="4097" width="5.140625" style="98" bestFit="1" customWidth="1"/>
    <col min="4098" max="4098" width="47.140625" style="98" bestFit="1" customWidth="1"/>
    <col min="4099" max="4099" width="14.85546875" style="98" customWidth="1"/>
    <col min="4100" max="4100" width="49.7109375" style="98" bestFit="1" customWidth="1"/>
    <col min="4101" max="4101" width="16" style="98" customWidth="1"/>
    <col min="4102" max="4352" width="8.85546875" style="98"/>
    <col min="4353" max="4353" width="5.140625" style="98" bestFit="1" customWidth="1"/>
    <col min="4354" max="4354" width="47.140625" style="98" bestFit="1" customWidth="1"/>
    <col min="4355" max="4355" width="14.85546875" style="98" customWidth="1"/>
    <col min="4356" max="4356" width="49.7109375" style="98" bestFit="1" customWidth="1"/>
    <col min="4357" max="4357" width="16" style="98" customWidth="1"/>
    <col min="4358" max="4608" width="8.85546875" style="98"/>
    <col min="4609" max="4609" width="5.140625" style="98" bestFit="1" customWidth="1"/>
    <col min="4610" max="4610" width="47.140625" style="98" bestFit="1" customWidth="1"/>
    <col min="4611" max="4611" width="14.85546875" style="98" customWidth="1"/>
    <col min="4612" max="4612" width="49.7109375" style="98" bestFit="1" customWidth="1"/>
    <col min="4613" max="4613" width="16" style="98" customWidth="1"/>
    <col min="4614" max="4864" width="8.85546875" style="98"/>
    <col min="4865" max="4865" width="5.140625" style="98" bestFit="1" customWidth="1"/>
    <col min="4866" max="4866" width="47.140625" style="98" bestFit="1" customWidth="1"/>
    <col min="4867" max="4867" width="14.85546875" style="98" customWidth="1"/>
    <col min="4868" max="4868" width="49.7109375" style="98" bestFit="1" customWidth="1"/>
    <col min="4869" max="4869" width="16" style="98" customWidth="1"/>
    <col min="4870" max="5120" width="8.85546875" style="98"/>
    <col min="5121" max="5121" width="5.140625" style="98" bestFit="1" customWidth="1"/>
    <col min="5122" max="5122" width="47.140625" style="98" bestFit="1" customWidth="1"/>
    <col min="5123" max="5123" width="14.85546875" style="98" customWidth="1"/>
    <col min="5124" max="5124" width="49.7109375" style="98" bestFit="1" customWidth="1"/>
    <col min="5125" max="5125" width="16" style="98" customWidth="1"/>
    <col min="5126" max="5376" width="8.85546875" style="98"/>
    <col min="5377" max="5377" width="5.140625" style="98" bestFit="1" customWidth="1"/>
    <col min="5378" max="5378" width="47.140625" style="98" bestFit="1" customWidth="1"/>
    <col min="5379" max="5379" width="14.85546875" style="98" customWidth="1"/>
    <col min="5380" max="5380" width="49.7109375" style="98" bestFit="1" customWidth="1"/>
    <col min="5381" max="5381" width="16" style="98" customWidth="1"/>
    <col min="5382" max="5632" width="8.85546875" style="98"/>
    <col min="5633" max="5633" width="5.140625" style="98" bestFit="1" customWidth="1"/>
    <col min="5634" max="5634" width="47.140625" style="98" bestFit="1" customWidth="1"/>
    <col min="5635" max="5635" width="14.85546875" style="98" customWidth="1"/>
    <col min="5636" max="5636" width="49.7109375" style="98" bestFit="1" customWidth="1"/>
    <col min="5637" max="5637" width="16" style="98" customWidth="1"/>
    <col min="5638" max="5888" width="8.85546875" style="98"/>
    <col min="5889" max="5889" width="5.140625" style="98" bestFit="1" customWidth="1"/>
    <col min="5890" max="5890" width="47.140625" style="98" bestFit="1" customWidth="1"/>
    <col min="5891" max="5891" width="14.85546875" style="98" customWidth="1"/>
    <col min="5892" max="5892" width="49.7109375" style="98" bestFit="1" customWidth="1"/>
    <col min="5893" max="5893" width="16" style="98" customWidth="1"/>
    <col min="5894" max="6144" width="8.85546875" style="98"/>
    <col min="6145" max="6145" width="5.140625" style="98" bestFit="1" customWidth="1"/>
    <col min="6146" max="6146" width="47.140625" style="98" bestFit="1" customWidth="1"/>
    <col min="6147" max="6147" width="14.85546875" style="98" customWidth="1"/>
    <col min="6148" max="6148" width="49.7109375" style="98" bestFit="1" customWidth="1"/>
    <col min="6149" max="6149" width="16" style="98" customWidth="1"/>
    <col min="6150" max="6400" width="8.85546875" style="98"/>
    <col min="6401" max="6401" width="5.140625" style="98" bestFit="1" customWidth="1"/>
    <col min="6402" max="6402" width="47.140625" style="98" bestFit="1" customWidth="1"/>
    <col min="6403" max="6403" width="14.85546875" style="98" customWidth="1"/>
    <col min="6404" max="6404" width="49.7109375" style="98" bestFit="1" customWidth="1"/>
    <col min="6405" max="6405" width="16" style="98" customWidth="1"/>
    <col min="6406" max="6656" width="8.85546875" style="98"/>
    <col min="6657" max="6657" width="5.140625" style="98" bestFit="1" customWidth="1"/>
    <col min="6658" max="6658" width="47.140625" style="98" bestFit="1" customWidth="1"/>
    <col min="6659" max="6659" width="14.85546875" style="98" customWidth="1"/>
    <col min="6660" max="6660" width="49.7109375" style="98" bestFit="1" customWidth="1"/>
    <col min="6661" max="6661" width="16" style="98" customWidth="1"/>
    <col min="6662" max="6912" width="8.85546875" style="98"/>
    <col min="6913" max="6913" width="5.140625" style="98" bestFit="1" customWidth="1"/>
    <col min="6914" max="6914" width="47.140625" style="98" bestFit="1" customWidth="1"/>
    <col min="6915" max="6915" width="14.85546875" style="98" customWidth="1"/>
    <col min="6916" max="6916" width="49.7109375" style="98" bestFit="1" customWidth="1"/>
    <col min="6917" max="6917" width="16" style="98" customWidth="1"/>
    <col min="6918" max="7168" width="8.85546875" style="98"/>
    <col min="7169" max="7169" width="5.140625" style="98" bestFit="1" customWidth="1"/>
    <col min="7170" max="7170" width="47.140625" style="98" bestFit="1" customWidth="1"/>
    <col min="7171" max="7171" width="14.85546875" style="98" customWidth="1"/>
    <col min="7172" max="7172" width="49.7109375" style="98" bestFit="1" customWidth="1"/>
    <col min="7173" max="7173" width="16" style="98" customWidth="1"/>
    <col min="7174" max="7424" width="8.85546875" style="98"/>
    <col min="7425" max="7425" width="5.140625" style="98" bestFit="1" customWidth="1"/>
    <col min="7426" max="7426" width="47.140625" style="98" bestFit="1" customWidth="1"/>
    <col min="7427" max="7427" width="14.85546875" style="98" customWidth="1"/>
    <col min="7428" max="7428" width="49.7109375" style="98" bestFit="1" customWidth="1"/>
    <col min="7429" max="7429" width="16" style="98" customWidth="1"/>
    <col min="7430" max="7680" width="8.85546875" style="98"/>
    <col min="7681" max="7681" width="5.140625" style="98" bestFit="1" customWidth="1"/>
    <col min="7682" max="7682" width="47.140625" style="98" bestFit="1" customWidth="1"/>
    <col min="7683" max="7683" width="14.85546875" style="98" customWidth="1"/>
    <col min="7684" max="7684" width="49.7109375" style="98" bestFit="1" customWidth="1"/>
    <col min="7685" max="7685" width="16" style="98" customWidth="1"/>
    <col min="7686" max="7936" width="8.85546875" style="98"/>
    <col min="7937" max="7937" width="5.140625" style="98" bestFit="1" customWidth="1"/>
    <col min="7938" max="7938" width="47.140625" style="98" bestFit="1" customWidth="1"/>
    <col min="7939" max="7939" width="14.85546875" style="98" customWidth="1"/>
    <col min="7940" max="7940" width="49.7109375" style="98" bestFit="1" customWidth="1"/>
    <col min="7941" max="7941" width="16" style="98" customWidth="1"/>
    <col min="7942" max="8192" width="8.85546875" style="98"/>
    <col min="8193" max="8193" width="5.140625" style="98" bestFit="1" customWidth="1"/>
    <col min="8194" max="8194" width="47.140625" style="98" bestFit="1" customWidth="1"/>
    <col min="8195" max="8195" width="14.85546875" style="98" customWidth="1"/>
    <col min="8196" max="8196" width="49.7109375" style="98" bestFit="1" customWidth="1"/>
    <col min="8197" max="8197" width="16" style="98" customWidth="1"/>
    <col min="8198" max="8448" width="8.85546875" style="98"/>
    <col min="8449" max="8449" width="5.140625" style="98" bestFit="1" customWidth="1"/>
    <col min="8450" max="8450" width="47.140625" style="98" bestFit="1" customWidth="1"/>
    <col min="8451" max="8451" width="14.85546875" style="98" customWidth="1"/>
    <col min="8452" max="8452" width="49.7109375" style="98" bestFit="1" customWidth="1"/>
    <col min="8453" max="8453" width="16" style="98" customWidth="1"/>
    <col min="8454" max="8704" width="8.85546875" style="98"/>
    <col min="8705" max="8705" width="5.140625" style="98" bestFit="1" customWidth="1"/>
    <col min="8706" max="8706" width="47.140625" style="98" bestFit="1" customWidth="1"/>
    <col min="8707" max="8707" width="14.85546875" style="98" customWidth="1"/>
    <col min="8708" max="8708" width="49.7109375" style="98" bestFit="1" customWidth="1"/>
    <col min="8709" max="8709" width="16" style="98" customWidth="1"/>
    <col min="8710" max="8960" width="8.85546875" style="98"/>
    <col min="8961" max="8961" width="5.140625" style="98" bestFit="1" customWidth="1"/>
    <col min="8962" max="8962" width="47.140625" style="98" bestFit="1" customWidth="1"/>
    <col min="8963" max="8963" width="14.85546875" style="98" customWidth="1"/>
    <col min="8964" max="8964" width="49.7109375" style="98" bestFit="1" customWidth="1"/>
    <col min="8965" max="8965" width="16" style="98" customWidth="1"/>
    <col min="8966" max="9216" width="8.85546875" style="98"/>
    <col min="9217" max="9217" width="5.140625" style="98" bestFit="1" customWidth="1"/>
    <col min="9218" max="9218" width="47.140625" style="98" bestFit="1" customWidth="1"/>
    <col min="9219" max="9219" width="14.85546875" style="98" customWidth="1"/>
    <col min="9220" max="9220" width="49.7109375" style="98" bestFit="1" customWidth="1"/>
    <col min="9221" max="9221" width="16" style="98" customWidth="1"/>
    <col min="9222" max="9472" width="8.85546875" style="98"/>
    <col min="9473" max="9473" width="5.140625" style="98" bestFit="1" customWidth="1"/>
    <col min="9474" max="9474" width="47.140625" style="98" bestFit="1" customWidth="1"/>
    <col min="9475" max="9475" width="14.85546875" style="98" customWidth="1"/>
    <col min="9476" max="9476" width="49.7109375" style="98" bestFit="1" customWidth="1"/>
    <col min="9477" max="9477" width="16" style="98" customWidth="1"/>
    <col min="9478" max="9728" width="8.85546875" style="98"/>
    <col min="9729" max="9729" width="5.140625" style="98" bestFit="1" customWidth="1"/>
    <col min="9730" max="9730" width="47.140625" style="98" bestFit="1" customWidth="1"/>
    <col min="9731" max="9731" width="14.85546875" style="98" customWidth="1"/>
    <col min="9732" max="9732" width="49.7109375" style="98" bestFit="1" customWidth="1"/>
    <col min="9733" max="9733" width="16" style="98" customWidth="1"/>
    <col min="9734" max="9984" width="8.85546875" style="98"/>
    <col min="9985" max="9985" width="5.140625" style="98" bestFit="1" customWidth="1"/>
    <col min="9986" max="9986" width="47.140625" style="98" bestFit="1" customWidth="1"/>
    <col min="9987" max="9987" width="14.85546875" style="98" customWidth="1"/>
    <col min="9988" max="9988" width="49.7109375" style="98" bestFit="1" customWidth="1"/>
    <col min="9989" max="9989" width="16" style="98" customWidth="1"/>
    <col min="9990" max="10240" width="8.85546875" style="98"/>
    <col min="10241" max="10241" width="5.140625" style="98" bestFit="1" customWidth="1"/>
    <col min="10242" max="10242" width="47.140625" style="98" bestFit="1" customWidth="1"/>
    <col min="10243" max="10243" width="14.85546875" style="98" customWidth="1"/>
    <col min="10244" max="10244" width="49.7109375" style="98" bestFit="1" customWidth="1"/>
    <col min="10245" max="10245" width="16" style="98" customWidth="1"/>
    <col min="10246" max="10496" width="8.85546875" style="98"/>
    <col min="10497" max="10497" width="5.140625" style="98" bestFit="1" customWidth="1"/>
    <col min="10498" max="10498" width="47.140625" style="98" bestFit="1" customWidth="1"/>
    <col min="10499" max="10499" width="14.85546875" style="98" customWidth="1"/>
    <col min="10500" max="10500" width="49.7109375" style="98" bestFit="1" customWidth="1"/>
    <col min="10501" max="10501" width="16" style="98" customWidth="1"/>
    <col min="10502" max="10752" width="8.85546875" style="98"/>
    <col min="10753" max="10753" width="5.140625" style="98" bestFit="1" customWidth="1"/>
    <col min="10754" max="10754" width="47.140625" style="98" bestFit="1" customWidth="1"/>
    <col min="10755" max="10755" width="14.85546875" style="98" customWidth="1"/>
    <col min="10756" max="10756" width="49.7109375" style="98" bestFit="1" customWidth="1"/>
    <col min="10757" max="10757" width="16" style="98" customWidth="1"/>
    <col min="10758" max="11008" width="8.85546875" style="98"/>
    <col min="11009" max="11009" width="5.140625" style="98" bestFit="1" customWidth="1"/>
    <col min="11010" max="11010" width="47.140625" style="98" bestFit="1" customWidth="1"/>
    <col min="11011" max="11011" width="14.85546875" style="98" customWidth="1"/>
    <col min="11012" max="11012" width="49.7109375" style="98" bestFit="1" customWidth="1"/>
    <col min="11013" max="11013" width="16" style="98" customWidth="1"/>
    <col min="11014" max="11264" width="8.85546875" style="98"/>
    <col min="11265" max="11265" width="5.140625" style="98" bestFit="1" customWidth="1"/>
    <col min="11266" max="11266" width="47.140625" style="98" bestFit="1" customWidth="1"/>
    <col min="11267" max="11267" width="14.85546875" style="98" customWidth="1"/>
    <col min="11268" max="11268" width="49.7109375" style="98" bestFit="1" customWidth="1"/>
    <col min="11269" max="11269" width="16" style="98" customWidth="1"/>
    <col min="11270" max="11520" width="8.85546875" style="98"/>
    <col min="11521" max="11521" width="5.140625" style="98" bestFit="1" customWidth="1"/>
    <col min="11522" max="11522" width="47.140625" style="98" bestFit="1" customWidth="1"/>
    <col min="11523" max="11523" width="14.85546875" style="98" customWidth="1"/>
    <col min="11524" max="11524" width="49.7109375" style="98" bestFit="1" customWidth="1"/>
    <col min="11525" max="11525" width="16" style="98" customWidth="1"/>
    <col min="11526" max="11776" width="8.85546875" style="98"/>
    <col min="11777" max="11777" width="5.140625" style="98" bestFit="1" customWidth="1"/>
    <col min="11778" max="11778" width="47.140625" style="98" bestFit="1" customWidth="1"/>
    <col min="11779" max="11779" width="14.85546875" style="98" customWidth="1"/>
    <col min="11780" max="11780" width="49.7109375" style="98" bestFit="1" customWidth="1"/>
    <col min="11781" max="11781" width="16" style="98" customWidth="1"/>
    <col min="11782" max="12032" width="8.85546875" style="98"/>
    <col min="12033" max="12033" width="5.140625" style="98" bestFit="1" customWidth="1"/>
    <col min="12034" max="12034" width="47.140625" style="98" bestFit="1" customWidth="1"/>
    <col min="12035" max="12035" width="14.85546875" style="98" customWidth="1"/>
    <col min="12036" max="12036" width="49.7109375" style="98" bestFit="1" customWidth="1"/>
    <col min="12037" max="12037" width="16" style="98" customWidth="1"/>
    <col min="12038" max="12288" width="8.85546875" style="98"/>
    <col min="12289" max="12289" width="5.140625" style="98" bestFit="1" customWidth="1"/>
    <col min="12290" max="12290" width="47.140625" style="98" bestFit="1" customWidth="1"/>
    <col min="12291" max="12291" width="14.85546875" style="98" customWidth="1"/>
    <col min="12292" max="12292" width="49.7109375" style="98" bestFit="1" customWidth="1"/>
    <col min="12293" max="12293" width="16" style="98" customWidth="1"/>
    <col min="12294" max="12544" width="8.85546875" style="98"/>
    <col min="12545" max="12545" width="5.140625" style="98" bestFit="1" customWidth="1"/>
    <col min="12546" max="12546" width="47.140625" style="98" bestFit="1" customWidth="1"/>
    <col min="12547" max="12547" width="14.85546875" style="98" customWidth="1"/>
    <col min="12548" max="12548" width="49.7109375" style="98" bestFit="1" customWidth="1"/>
    <col min="12549" max="12549" width="16" style="98" customWidth="1"/>
    <col min="12550" max="12800" width="8.85546875" style="98"/>
    <col min="12801" max="12801" width="5.140625" style="98" bestFit="1" customWidth="1"/>
    <col min="12802" max="12802" width="47.140625" style="98" bestFit="1" customWidth="1"/>
    <col min="12803" max="12803" width="14.85546875" style="98" customWidth="1"/>
    <col min="12804" max="12804" width="49.7109375" style="98" bestFit="1" customWidth="1"/>
    <col min="12805" max="12805" width="16" style="98" customWidth="1"/>
    <col min="12806" max="13056" width="8.85546875" style="98"/>
    <col min="13057" max="13057" width="5.140625" style="98" bestFit="1" customWidth="1"/>
    <col min="13058" max="13058" width="47.140625" style="98" bestFit="1" customWidth="1"/>
    <col min="13059" max="13059" width="14.85546875" style="98" customWidth="1"/>
    <col min="13060" max="13060" width="49.7109375" style="98" bestFit="1" customWidth="1"/>
    <col min="13061" max="13061" width="16" style="98" customWidth="1"/>
    <col min="13062" max="13312" width="8.85546875" style="98"/>
    <col min="13313" max="13313" width="5.140625" style="98" bestFit="1" customWidth="1"/>
    <col min="13314" max="13314" width="47.140625" style="98" bestFit="1" customWidth="1"/>
    <col min="13315" max="13315" width="14.85546875" style="98" customWidth="1"/>
    <col min="13316" max="13316" width="49.7109375" style="98" bestFit="1" customWidth="1"/>
    <col min="13317" max="13317" width="16" style="98" customWidth="1"/>
    <col min="13318" max="13568" width="8.85546875" style="98"/>
    <col min="13569" max="13569" width="5.140625" style="98" bestFit="1" customWidth="1"/>
    <col min="13570" max="13570" width="47.140625" style="98" bestFit="1" customWidth="1"/>
    <col min="13571" max="13571" width="14.85546875" style="98" customWidth="1"/>
    <col min="13572" max="13572" width="49.7109375" style="98" bestFit="1" customWidth="1"/>
    <col min="13573" max="13573" width="16" style="98" customWidth="1"/>
    <col min="13574" max="13824" width="8.85546875" style="98"/>
    <col min="13825" max="13825" width="5.140625" style="98" bestFit="1" customWidth="1"/>
    <col min="13826" max="13826" width="47.140625" style="98" bestFit="1" customWidth="1"/>
    <col min="13827" max="13827" width="14.85546875" style="98" customWidth="1"/>
    <col min="13828" max="13828" width="49.7109375" style="98" bestFit="1" customWidth="1"/>
    <col min="13829" max="13829" width="16" style="98" customWidth="1"/>
    <col min="13830" max="14080" width="8.85546875" style="98"/>
    <col min="14081" max="14081" width="5.140625" style="98" bestFit="1" customWidth="1"/>
    <col min="14082" max="14082" width="47.140625" style="98" bestFit="1" customWidth="1"/>
    <col min="14083" max="14083" width="14.85546875" style="98" customWidth="1"/>
    <col min="14084" max="14084" width="49.7109375" style="98" bestFit="1" customWidth="1"/>
    <col min="14085" max="14085" width="16" style="98" customWidth="1"/>
    <col min="14086" max="14336" width="8.85546875" style="98"/>
    <col min="14337" max="14337" width="5.140625" style="98" bestFit="1" customWidth="1"/>
    <col min="14338" max="14338" width="47.140625" style="98" bestFit="1" customWidth="1"/>
    <col min="14339" max="14339" width="14.85546875" style="98" customWidth="1"/>
    <col min="14340" max="14340" width="49.7109375" style="98" bestFit="1" customWidth="1"/>
    <col min="14341" max="14341" width="16" style="98" customWidth="1"/>
    <col min="14342" max="14592" width="8.85546875" style="98"/>
    <col min="14593" max="14593" width="5.140625" style="98" bestFit="1" customWidth="1"/>
    <col min="14594" max="14594" width="47.140625" style="98" bestFit="1" customWidth="1"/>
    <col min="14595" max="14595" width="14.85546875" style="98" customWidth="1"/>
    <col min="14596" max="14596" width="49.7109375" style="98" bestFit="1" customWidth="1"/>
    <col min="14597" max="14597" width="16" style="98" customWidth="1"/>
    <col min="14598" max="14848" width="8.85546875" style="98"/>
    <col min="14849" max="14849" width="5.140625" style="98" bestFit="1" customWidth="1"/>
    <col min="14850" max="14850" width="47.140625" style="98" bestFit="1" customWidth="1"/>
    <col min="14851" max="14851" width="14.85546875" style="98" customWidth="1"/>
    <col min="14852" max="14852" width="49.7109375" style="98" bestFit="1" customWidth="1"/>
    <col min="14853" max="14853" width="16" style="98" customWidth="1"/>
    <col min="14854" max="15104" width="8.85546875" style="98"/>
    <col min="15105" max="15105" width="5.140625" style="98" bestFit="1" customWidth="1"/>
    <col min="15106" max="15106" width="47.140625" style="98" bestFit="1" customWidth="1"/>
    <col min="15107" max="15107" width="14.85546875" style="98" customWidth="1"/>
    <col min="15108" max="15108" width="49.7109375" style="98" bestFit="1" customWidth="1"/>
    <col min="15109" max="15109" width="16" style="98" customWidth="1"/>
    <col min="15110" max="15360" width="8.85546875" style="98"/>
    <col min="15361" max="15361" width="5.140625" style="98" bestFit="1" customWidth="1"/>
    <col min="15362" max="15362" width="47.140625" style="98" bestFit="1" customWidth="1"/>
    <col min="15363" max="15363" width="14.85546875" style="98" customWidth="1"/>
    <col min="15364" max="15364" width="49.7109375" style="98" bestFit="1" customWidth="1"/>
    <col min="15365" max="15365" width="16" style="98" customWidth="1"/>
    <col min="15366" max="15616" width="8.85546875" style="98"/>
    <col min="15617" max="15617" width="5.140625" style="98" bestFit="1" customWidth="1"/>
    <col min="15618" max="15618" width="47.140625" style="98" bestFit="1" customWidth="1"/>
    <col min="15619" max="15619" width="14.85546875" style="98" customWidth="1"/>
    <col min="15620" max="15620" width="49.7109375" style="98" bestFit="1" customWidth="1"/>
    <col min="15621" max="15621" width="16" style="98" customWidth="1"/>
    <col min="15622" max="15872" width="8.85546875" style="98"/>
    <col min="15873" max="15873" width="5.140625" style="98" bestFit="1" customWidth="1"/>
    <col min="15874" max="15874" width="47.140625" style="98" bestFit="1" customWidth="1"/>
    <col min="15875" max="15875" width="14.85546875" style="98" customWidth="1"/>
    <col min="15876" max="15876" width="49.7109375" style="98" bestFit="1" customWidth="1"/>
    <col min="15877" max="15877" width="16" style="98" customWidth="1"/>
    <col min="15878" max="16128" width="8.85546875" style="98"/>
    <col min="16129" max="16129" width="5.140625" style="98" bestFit="1" customWidth="1"/>
    <col min="16130" max="16130" width="47.140625" style="98" bestFit="1" customWidth="1"/>
    <col min="16131" max="16131" width="14.85546875" style="98" customWidth="1"/>
    <col min="16132" max="16132" width="49.7109375" style="98" bestFit="1" customWidth="1"/>
    <col min="16133" max="16133" width="16" style="98" customWidth="1"/>
    <col min="16134" max="16384" width="8.85546875" style="98"/>
  </cols>
  <sheetData>
    <row r="2" spans="1:6" ht="15.75" x14ac:dyDescent="0.2">
      <c r="A2" s="123" t="s">
        <v>198</v>
      </c>
      <c r="B2" s="123"/>
      <c r="C2" s="123"/>
      <c r="D2" s="123"/>
      <c r="E2" s="123"/>
      <c r="F2" s="67"/>
    </row>
    <row r="3" spans="1:6" ht="14.25" thickBot="1" x14ac:dyDescent="0.25">
      <c r="A3" s="11"/>
      <c r="B3" s="13"/>
      <c r="C3" s="13"/>
      <c r="D3" s="11"/>
      <c r="E3" s="68" t="s">
        <v>208</v>
      </c>
      <c r="F3" s="11"/>
    </row>
    <row r="4" spans="1:6" ht="18" customHeight="1" thickBot="1" x14ac:dyDescent="0.25">
      <c r="A4" s="124" t="s">
        <v>167</v>
      </c>
      <c r="B4" s="69" t="s">
        <v>104</v>
      </c>
      <c r="C4" s="15"/>
      <c r="D4" s="126" t="s">
        <v>105</v>
      </c>
      <c r="E4" s="127"/>
      <c r="F4" s="17"/>
    </row>
    <row r="5" spans="1:6" ht="23.25" customHeight="1" thickBot="1" x14ac:dyDescent="0.25">
      <c r="A5" s="125"/>
      <c r="B5" s="21" t="s">
        <v>0</v>
      </c>
      <c r="C5" s="70" t="s">
        <v>106</v>
      </c>
      <c r="D5" s="71" t="s">
        <v>0</v>
      </c>
      <c r="E5" s="72" t="s">
        <v>106</v>
      </c>
      <c r="F5" s="73"/>
    </row>
    <row r="6" spans="1:6" ht="18" customHeight="1" x14ac:dyDescent="0.2">
      <c r="A6" s="75" t="s">
        <v>107</v>
      </c>
      <c r="B6" s="53" t="s">
        <v>168</v>
      </c>
      <c r="C6" s="28">
        <v>0</v>
      </c>
      <c r="D6" s="53" t="s">
        <v>169</v>
      </c>
      <c r="E6" s="32">
        <v>6948430</v>
      </c>
      <c r="F6" s="76"/>
    </row>
    <row r="7" spans="1:6" ht="18" customHeight="1" x14ac:dyDescent="0.2">
      <c r="A7" s="77" t="s">
        <v>109</v>
      </c>
      <c r="B7" s="54" t="s">
        <v>170</v>
      </c>
      <c r="C7" s="31"/>
      <c r="D7" s="54" t="s">
        <v>171</v>
      </c>
      <c r="E7" s="34">
        <v>79729095</v>
      </c>
      <c r="F7" s="76"/>
    </row>
    <row r="8" spans="1:6" ht="18" customHeight="1" x14ac:dyDescent="0.2">
      <c r="A8" s="77" t="s">
        <v>111</v>
      </c>
      <c r="B8" s="54" t="s">
        <v>172</v>
      </c>
      <c r="C8" s="78">
        <v>0</v>
      </c>
      <c r="D8" s="54" t="s">
        <v>173</v>
      </c>
      <c r="E8" s="34"/>
      <c r="F8" s="76"/>
    </row>
    <row r="9" spans="1:6" ht="18" customHeight="1" x14ac:dyDescent="0.2">
      <c r="A9" s="77" t="s">
        <v>114</v>
      </c>
      <c r="B9" s="54" t="s">
        <v>174</v>
      </c>
      <c r="C9" s="78"/>
      <c r="D9" s="54" t="s">
        <v>175</v>
      </c>
      <c r="E9" s="34"/>
      <c r="F9" s="76"/>
    </row>
    <row r="10" spans="1:6" ht="18" customHeight="1" x14ac:dyDescent="0.2">
      <c r="A10" s="77" t="s">
        <v>116</v>
      </c>
      <c r="B10" s="54" t="s">
        <v>176</v>
      </c>
      <c r="C10" s="78"/>
      <c r="D10" s="54" t="s">
        <v>177</v>
      </c>
      <c r="E10" s="34"/>
      <c r="F10" s="76"/>
    </row>
    <row r="11" spans="1:6" ht="18" customHeight="1" x14ac:dyDescent="0.2">
      <c r="A11" s="77" t="s">
        <v>119</v>
      </c>
      <c r="B11" s="54" t="s">
        <v>178</v>
      </c>
      <c r="C11" s="79"/>
      <c r="D11" s="54" t="s">
        <v>179</v>
      </c>
      <c r="E11" s="34"/>
      <c r="F11" s="76"/>
    </row>
    <row r="12" spans="1:6" ht="18" customHeight="1" x14ac:dyDescent="0.2">
      <c r="A12" s="77" t="s">
        <v>122</v>
      </c>
      <c r="B12" s="54" t="s">
        <v>117</v>
      </c>
      <c r="C12" s="78"/>
      <c r="D12" s="54" t="s">
        <v>180</v>
      </c>
      <c r="E12" s="34"/>
      <c r="F12" s="76"/>
    </row>
    <row r="13" spans="1:6" ht="14.45" customHeight="1" x14ac:dyDescent="0.2">
      <c r="A13" s="77" t="s">
        <v>124</v>
      </c>
      <c r="B13" s="54" t="s">
        <v>199</v>
      </c>
      <c r="C13" s="78"/>
      <c r="D13" s="48" t="s">
        <v>118</v>
      </c>
      <c r="E13" s="34"/>
      <c r="F13" s="76"/>
    </row>
    <row r="14" spans="1:6" ht="12.6" customHeight="1" x14ac:dyDescent="0.2">
      <c r="A14" s="77" t="s">
        <v>126</v>
      </c>
      <c r="B14" s="54" t="s">
        <v>204</v>
      </c>
      <c r="C14" s="79">
        <v>14306464</v>
      </c>
      <c r="D14" s="54"/>
      <c r="E14" s="34"/>
      <c r="F14" s="76"/>
    </row>
    <row r="15" spans="1:6" ht="20.45" customHeight="1" thickBot="1" x14ac:dyDescent="0.25">
      <c r="A15" s="77" t="s">
        <v>127</v>
      </c>
      <c r="B15" s="54" t="s">
        <v>205</v>
      </c>
      <c r="C15" s="34">
        <v>67729095</v>
      </c>
      <c r="D15" s="54"/>
      <c r="E15" s="34"/>
      <c r="F15" s="76"/>
    </row>
    <row r="16" spans="1:6" ht="18" customHeight="1" thickBot="1" x14ac:dyDescent="0.25">
      <c r="A16" s="80" t="s">
        <v>128</v>
      </c>
      <c r="B16" s="60" t="s">
        <v>129</v>
      </c>
      <c r="C16" s="81">
        <f>SUM(C6:C15)</f>
        <v>82035559</v>
      </c>
      <c r="D16" s="60" t="s">
        <v>130</v>
      </c>
      <c r="E16" s="44">
        <f>SUM(E6:E15)</f>
        <v>86677525</v>
      </c>
      <c r="F16" s="82"/>
    </row>
    <row r="17" spans="1:6" ht="18" customHeight="1" x14ac:dyDescent="0.2">
      <c r="A17" s="83" t="s">
        <v>131</v>
      </c>
      <c r="B17" s="84" t="s">
        <v>181</v>
      </c>
      <c r="C17" s="85"/>
      <c r="D17" s="48" t="s">
        <v>133</v>
      </c>
      <c r="E17" s="55"/>
      <c r="F17" s="86"/>
    </row>
    <row r="18" spans="1:6" ht="18" customHeight="1" x14ac:dyDescent="0.2">
      <c r="A18" s="77" t="s">
        <v>134</v>
      </c>
      <c r="B18" s="48" t="s">
        <v>138</v>
      </c>
      <c r="C18" s="87"/>
      <c r="D18" s="48" t="s">
        <v>182</v>
      </c>
      <c r="E18" s="51"/>
      <c r="F18" s="86"/>
    </row>
    <row r="19" spans="1:6" ht="18" customHeight="1" x14ac:dyDescent="0.2">
      <c r="A19" s="77" t="s">
        <v>137</v>
      </c>
      <c r="B19" s="48" t="s">
        <v>183</v>
      </c>
      <c r="C19" s="87"/>
      <c r="D19" s="48" t="s">
        <v>184</v>
      </c>
      <c r="E19" s="51"/>
      <c r="F19" s="86"/>
    </row>
    <row r="20" spans="1:6" ht="18" customHeight="1" x14ac:dyDescent="0.2">
      <c r="A20" s="77" t="s">
        <v>140</v>
      </c>
      <c r="B20" s="48" t="s">
        <v>185</v>
      </c>
      <c r="C20" s="87"/>
      <c r="D20" s="48" t="s">
        <v>142</v>
      </c>
      <c r="E20" s="51"/>
      <c r="F20" s="86"/>
    </row>
    <row r="21" spans="1:6" ht="18" customHeight="1" x14ac:dyDescent="0.2">
      <c r="A21" s="77" t="s">
        <v>143</v>
      </c>
      <c r="B21" s="48" t="s">
        <v>186</v>
      </c>
      <c r="C21" s="87"/>
      <c r="D21" s="52" t="s">
        <v>145</v>
      </c>
      <c r="E21" s="51"/>
      <c r="F21" s="86"/>
    </row>
    <row r="22" spans="1:6" ht="18" customHeight="1" x14ac:dyDescent="0.2">
      <c r="A22" s="77" t="s">
        <v>146</v>
      </c>
      <c r="B22" s="52" t="s">
        <v>187</v>
      </c>
      <c r="C22" s="87"/>
      <c r="D22" s="48" t="s">
        <v>188</v>
      </c>
      <c r="E22" s="51"/>
      <c r="F22" s="86"/>
    </row>
    <row r="23" spans="1:6" ht="18" customHeight="1" x14ac:dyDescent="0.2">
      <c r="A23" s="77" t="s">
        <v>149</v>
      </c>
      <c r="B23" s="48" t="s">
        <v>150</v>
      </c>
      <c r="C23" s="87"/>
      <c r="D23" s="53" t="s">
        <v>154</v>
      </c>
      <c r="E23" s="51"/>
      <c r="F23" s="86"/>
    </row>
    <row r="24" spans="1:6" ht="18" customHeight="1" x14ac:dyDescent="0.2">
      <c r="A24" s="77" t="s">
        <v>152</v>
      </c>
      <c r="B24" s="53" t="s">
        <v>189</v>
      </c>
      <c r="C24" s="87"/>
      <c r="D24" s="54" t="s">
        <v>200</v>
      </c>
      <c r="E24" s="51"/>
      <c r="F24" s="86"/>
    </row>
    <row r="25" spans="1:6" ht="18" customHeight="1" thickBot="1" x14ac:dyDescent="0.25">
      <c r="A25" s="88" t="s">
        <v>155</v>
      </c>
      <c r="B25" s="58"/>
      <c r="C25" s="87"/>
      <c r="D25" s="53"/>
      <c r="E25" s="51"/>
      <c r="F25" s="86"/>
    </row>
    <row r="26" spans="1:6" ht="18" customHeight="1" thickBot="1" x14ac:dyDescent="0.25">
      <c r="A26" s="89" t="s">
        <v>157</v>
      </c>
      <c r="B26" s="60" t="s">
        <v>190</v>
      </c>
      <c r="C26" s="81">
        <f>SUM(C17:C25)</f>
        <v>0</v>
      </c>
      <c r="D26" s="60" t="s">
        <v>191</v>
      </c>
      <c r="E26" s="102">
        <f>SUM(E17:E25)</f>
        <v>0</v>
      </c>
      <c r="F26" s="90"/>
    </row>
    <row r="27" spans="1:6" ht="18" customHeight="1" thickBot="1" x14ac:dyDescent="0.25">
      <c r="A27" s="89" t="s">
        <v>159</v>
      </c>
      <c r="B27" s="62" t="s">
        <v>192</v>
      </c>
      <c r="C27" s="91">
        <f>SUM(C16:C26)</f>
        <v>82035559</v>
      </c>
      <c r="D27" s="62" t="s">
        <v>193</v>
      </c>
      <c r="E27" s="92">
        <f>SUM(E16:E25)</f>
        <v>86677525</v>
      </c>
      <c r="F27" s="93"/>
    </row>
    <row r="28" spans="1:6" ht="18" customHeight="1" thickBot="1" x14ac:dyDescent="0.25">
      <c r="A28" s="89" t="s">
        <v>162</v>
      </c>
      <c r="B28" s="94" t="s">
        <v>165</v>
      </c>
      <c r="C28" s="95">
        <f>E27-C27</f>
        <v>4641966</v>
      </c>
      <c r="D28" s="94" t="s">
        <v>166</v>
      </c>
      <c r="E28" s="96"/>
      <c r="F28" s="97"/>
    </row>
    <row r="29" spans="1:6" ht="18" customHeight="1" x14ac:dyDescent="0.2"/>
  </sheetData>
  <mergeCells count="3">
    <mergeCell ref="A2:E2"/>
    <mergeCell ref="A4:A5"/>
    <mergeCell ref="D4:E4"/>
  </mergeCells>
  <pageMargins left="0.7" right="0.7" top="0.75" bottom="0.75" header="0.3" footer="0.3"/>
  <pageSetup paperSize="9" scale="98" orientation="landscape" r:id="rId1"/>
  <headerFooter>
    <oddHeader>&amp;R5.2. melléklet a 2/2019 (V.23.)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Jutka</dc:creator>
  <cp:lastModifiedBy>Dr.Ladányi.Zsigmond</cp:lastModifiedBy>
  <cp:lastPrinted>2019-04-30T12:46:10Z</cp:lastPrinted>
  <dcterms:created xsi:type="dcterms:W3CDTF">2019-04-30T12:18:03Z</dcterms:created>
  <dcterms:modified xsi:type="dcterms:W3CDTF">2019-05-26T15:38:12Z</dcterms:modified>
</cp:coreProperties>
</file>