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m_Bevétele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z">#REF!</definedName>
    <definedName name="úé">[2]kd!$F$2:$I$3368</definedName>
    <definedName name="úű">[2]kd!$F$2:$F$3176</definedName>
    <definedName name="ŰŰ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E42" i="1"/>
  <c r="E41"/>
  <c r="E40"/>
  <c r="E38"/>
  <c r="E37"/>
  <c r="E36"/>
  <c r="E35"/>
  <c r="E34"/>
  <c r="E33"/>
  <c r="E32"/>
  <c r="E31"/>
  <c r="E30"/>
  <c r="E29"/>
  <c r="E28"/>
  <c r="E27"/>
  <c r="E26"/>
  <c r="E25"/>
  <c r="E23"/>
  <c r="D22"/>
  <c r="D24" s="1"/>
  <c r="C22"/>
  <c r="C24" s="1"/>
  <c r="C39" s="1"/>
  <c r="C44" s="1"/>
  <c r="B22"/>
  <c r="B24" s="1"/>
  <c r="B39" s="1"/>
  <c r="B44" s="1"/>
  <c r="E19"/>
  <c r="E18"/>
  <c r="E15"/>
  <c r="E14"/>
  <c r="E13"/>
  <c r="E12"/>
  <c r="E11"/>
  <c r="E10"/>
  <c r="E9"/>
  <c r="E8"/>
  <c r="E7"/>
  <c r="E6"/>
  <c r="E5"/>
  <c r="E4"/>
  <c r="E24" l="1"/>
  <c r="D39"/>
  <c r="E22"/>
  <c r="D44" l="1"/>
  <c r="E44" s="1"/>
  <c r="E39"/>
</calcChain>
</file>

<file path=xl/sharedStrings.xml><?xml version="1.0" encoding="utf-8"?>
<sst xmlns="http://schemas.openxmlformats.org/spreadsheetml/2006/main" count="47" uniqueCount="47">
  <si>
    <t>JÁSD ÖNKORMÁNYZAT BEVÉTELEI 2015. DECEMBER 31-ÉN</t>
  </si>
  <si>
    <t>Megnevezés</t>
  </si>
  <si>
    <t>Eredeti előirányzat</t>
  </si>
  <si>
    <t>Módosított előirányzat</t>
  </si>
  <si>
    <t>Teljesítés</t>
  </si>
  <si>
    <t>Teljesítés %-a</t>
  </si>
  <si>
    <t>Helyi önkorm. működésének általános tám.     (B111)</t>
  </si>
  <si>
    <t>Települési önkorm. köznevelési feladatainak tám.   (B112)</t>
  </si>
  <si>
    <t>Szociális, gyermekétkeztetési feladatok tám.      (B113)</t>
  </si>
  <si>
    <t>Települési önkorm. kulturális feladatainak tám.    (B114)</t>
  </si>
  <si>
    <t>Működési célú költségvetési és kiegészítő tám.(B115)</t>
  </si>
  <si>
    <t>Elszámolásból származó bevételek (B116)</t>
  </si>
  <si>
    <t>Önkormányzatok működési támogatásai      (B11)</t>
  </si>
  <si>
    <t>Egyéb működési célú támogatások ÁHT-n belülről  (B16)</t>
  </si>
  <si>
    <t>ebből: egyéb fejezeti kezelésű előirányzatok        (B16)</t>
  </si>
  <si>
    <t>ebből: elkülönített állami pénzalapok        (B16)</t>
  </si>
  <si>
    <t>ebből: helyi önkormányzatok és költségvetési szerveik        (B16)</t>
  </si>
  <si>
    <t>Működési célú támogatások ÁHT-n belülről      (B1)</t>
  </si>
  <si>
    <t>Építményadó</t>
  </si>
  <si>
    <t>Magánszemélyek kommunális adója        (B34)</t>
  </si>
  <si>
    <t>Iparűzési adó</t>
  </si>
  <si>
    <t>Gépjárműadók  (B354)</t>
  </si>
  <si>
    <t>Tartózkodás után fizetett idegenforgalmi adó        (B355)</t>
  </si>
  <si>
    <t>Talajterhelési díj        (B355)</t>
  </si>
  <si>
    <t>Helyi adók  (B3)</t>
  </si>
  <si>
    <t>Adópótlékok, bírságok  (B36)</t>
  </si>
  <si>
    <t>Közhatalmi bevételek összesen: (B3)</t>
  </si>
  <si>
    <t>Készletértékesítés ellenértéke        (B401)</t>
  </si>
  <si>
    <t>Szolgáltatások ellenértéke  (B402)</t>
  </si>
  <si>
    <t>Közvetített szolgáltatások ellenértéke   (B403)</t>
  </si>
  <si>
    <t>Tulajdonosi bevételek   (B404)</t>
  </si>
  <si>
    <t>Ellátási díjak        (B405)</t>
  </si>
  <si>
    <t>Kiszámlázott általános forgalmi adó        (B406)</t>
  </si>
  <si>
    <t>Kamatbevételek  (B408)</t>
  </si>
  <si>
    <t>Biztosító által fizetett kártérítés (B410)</t>
  </si>
  <si>
    <t>Egyéb működési bevételek  (B411)</t>
  </si>
  <si>
    <t>Működési bevételek  (B4)</t>
  </si>
  <si>
    <t>Működési célú átvett pénzeszközök (B6)</t>
  </si>
  <si>
    <t>Felhalmozási célú garancia- és kezességvállalásból származó megtérülések államháztartáson kívülről (B71)</t>
  </si>
  <si>
    <t>Egyéb felhalmozási célú átvett pénzeszközök  (B75)</t>
  </si>
  <si>
    <t>Felhalmozási célú átvett pénzeszközök (B7)</t>
  </si>
  <si>
    <t>Költségvetési bevételek (B1-B7)</t>
  </si>
  <si>
    <t>Előző év költségvetési maradványának igénybev. (B8131)</t>
  </si>
  <si>
    <t>Államháztartáson belüli megelőlegezések (B814)</t>
  </si>
  <si>
    <t>Finanszírozási bevételek (B8)</t>
  </si>
  <si>
    <t>BEVÉTELEK MINDÖSSZESEN:</t>
  </si>
  <si>
    <t>6. melléklet a 3/2016.(V.12.)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</si>
</sst>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0" fontId="2" fillId="0" borderId="0"/>
    <xf numFmtId="0" fontId="4" fillId="0" borderId="0"/>
    <xf numFmtId="9" fontId="7" fillId="0" borderId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3" fillId="6" borderId="0" applyNumberFormat="0" applyBorder="0" applyAlignment="0" applyProtection="0"/>
    <xf numFmtId="0" fontId="14" fillId="26" borderId="1" applyNumberFormat="0" applyAlignment="0" applyProtection="0"/>
    <xf numFmtId="0" fontId="15" fillId="27" borderId="2" applyNumberFormat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1" applyNumberFormat="0" applyAlignment="0" applyProtection="0"/>
    <xf numFmtId="0" fontId="23" fillId="0" borderId="6" applyNumberFormat="0" applyFill="0" applyAlignment="0" applyProtection="0"/>
    <xf numFmtId="0" fontId="24" fillId="28" borderId="0" applyNumberFormat="0" applyBorder="0" applyAlignment="0" applyProtection="0"/>
    <xf numFmtId="0" fontId="25" fillId="0" borderId="0"/>
    <xf numFmtId="0" fontId="1" fillId="0" borderId="0"/>
    <xf numFmtId="0" fontId="16" fillId="0" borderId="0"/>
    <xf numFmtId="0" fontId="11" fillId="29" borderId="7" applyNumberFormat="0" applyFont="0" applyAlignment="0" applyProtection="0"/>
    <xf numFmtId="0" fontId="26" fillId="26" borderId="8" applyNumberFormat="0" applyAlignment="0" applyProtection="0"/>
    <xf numFmtId="164" fontId="16" fillId="0" borderId="0"/>
    <xf numFmtId="164" fontId="8" fillId="0" borderId="0"/>
    <xf numFmtId="44" fontId="8" fillId="0" borderId="0" applyFont="0" applyFill="0" applyBorder="0" applyAlignment="0" applyProtection="0"/>
    <xf numFmtId="164" fontId="8" fillId="0" borderId="0" applyFill="0" applyBorder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5" fillId="0" borderId="0" xfId="2" applyFont="1"/>
    <xf numFmtId="0" fontId="6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3" fontId="5" fillId="0" borderId="0" xfId="2" applyNumberFormat="1" applyFont="1" applyAlignment="1">
      <alignment horizontal="right" vertical="center" wrapText="1"/>
    </xf>
    <xf numFmtId="9" fontId="8" fillId="0" borderId="0" xfId="3" applyFont="1" applyAlignment="1">
      <alignment vertical="center"/>
    </xf>
    <xf numFmtId="0" fontId="6" fillId="0" borderId="0" xfId="2" applyFont="1" applyFill="1" applyAlignment="1">
      <alignment horizontal="left" vertical="center" wrapText="1"/>
    </xf>
    <xf numFmtId="3" fontId="6" fillId="0" borderId="0" xfId="2" applyNumberFormat="1" applyFont="1" applyFill="1" applyAlignment="1">
      <alignment horizontal="right" vertical="center" wrapText="1"/>
    </xf>
    <xf numFmtId="9" fontId="9" fillId="0" borderId="0" xfId="3" applyFont="1" applyFill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3" fontId="6" fillId="2" borderId="0" xfId="2" applyNumberFormat="1" applyFont="1" applyFill="1" applyAlignment="1">
      <alignment horizontal="right" vertical="center" wrapText="1"/>
    </xf>
    <xf numFmtId="9" fontId="9" fillId="2" borderId="0" xfId="3" applyFont="1" applyFill="1" applyAlignment="1">
      <alignment vertical="center"/>
    </xf>
    <xf numFmtId="0" fontId="5" fillId="0" borderId="0" xfId="2" applyFont="1" applyAlignment="1">
      <alignment vertical="center"/>
    </xf>
    <xf numFmtId="9" fontId="8" fillId="0" borderId="0" xfId="3" applyFont="1" applyFill="1" applyAlignment="1">
      <alignment vertical="center"/>
    </xf>
    <xf numFmtId="0" fontId="6" fillId="2" borderId="0" xfId="2" applyFont="1" applyFill="1" applyAlignment="1">
      <alignment vertical="center"/>
    </xf>
    <xf numFmtId="3" fontId="6" fillId="2" borderId="0" xfId="2" applyNumberFormat="1" applyFont="1" applyFill="1" applyAlignment="1">
      <alignment vertical="center"/>
    </xf>
  </cellXfs>
  <cellStyles count="60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1"/>
    <cellStyle name="Normál 2 2" xfId="2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3"/>
    <cellStyle name="Százalék 3" xfId="56"/>
    <cellStyle name="Title" xfId="57"/>
    <cellStyle name="Total" xfId="58"/>
    <cellStyle name="Warning Text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6/05.11/3.%20z&#225;rsz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I9" sqref="I9"/>
    </sheetView>
  </sheetViews>
  <sheetFormatPr defaultRowHeight="12.75"/>
  <cols>
    <col min="1" max="1" width="44.42578125" style="15" customWidth="1"/>
    <col min="2" max="2" width="9.5703125" style="15" customWidth="1"/>
    <col min="3" max="3" width="10" style="15" customWidth="1"/>
    <col min="4" max="4" width="10.42578125" style="15" customWidth="1"/>
    <col min="5" max="5" width="8" style="15" customWidth="1"/>
    <col min="6" max="16384" width="9.140625" style="3"/>
  </cols>
  <sheetData>
    <row r="1" spans="1:13" ht="15" customHeight="1">
      <c r="A1" s="1" t="s">
        <v>46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13" ht="22.5" customHeight="1">
      <c r="A2" s="4" t="s">
        <v>0</v>
      </c>
      <c r="B2" s="4"/>
      <c r="C2" s="4"/>
      <c r="D2" s="4"/>
      <c r="E2" s="4"/>
    </row>
    <row r="3" spans="1:13" ht="25.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13" ht="14.25" customHeight="1">
      <c r="A4" s="6" t="s">
        <v>6</v>
      </c>
      <c r="B4" s="7">
        <v>12214</v>
      </c>
      <c r="C4" s="7">
        <v>12266</v>
      </c>
      <c r="D4" s="7">
        <v>12266</v>
      </c>
      <c r="E4" s="8">
        <f>D4/C4</f>
        <v>1</v>
      </c>
    </row>
    <row r="5" spans="1:13" ht="25.5">
      <c r="A5" s="6" t="s">
        <v>7</v>
      </c>
      <c r="B5" s="7">
        <v>11709</v>
      </c>
      <c r="C5" s="7">
        <v>13219</v>
      </c>
      <c r="D5" s="7">
        <v>13219</v>
      </c>
      <c r="E5" s="8">
        <f t="shared" ref="E5:E44" si="0">D5/C5</f>
        <v>1</v>
      </c>
    </row>
    <row r="6" spans="1:13">
      <c r="A6" s="6" t="s">
        <v>8</v>
      </c>
      <c r="B6" s="7">
        <v>7420</v>
      </c>
      <c r="C6" s="7">
        <v>8461</v>
      </c>
      <c r="D6" s="7">
        <v>8461</v>
      </c>
      <c r="E6" s="8">
        <f t="shared" si="0"/>
        <v>1</v>
      </c>
    </row>
    <row r="7" spans="1:13">
      <c r="A7" s="6" t="s">
        <v>9</v>
      </c>
      <c r="B7" s="7">
        <v>1200</v>
      </c>
      <c r="C7" s="7">
        <v>1200</v>
      </c>
      <c r="D7" s="7">
        <v>1200</v>
      </c>
      <c r="E7" s="8">
        <f t="shared" si="0"/>
        <v>1</v>
      </c>
    </row>
    <row r="8" spans="1:13">
      <c r="A8" s="6" t="s">
        <v>10</v>
      </c>
      <c r="B8" s="7">
        <v>0</v>
      </c>
      <c r="C8" s="7">
        <v>803</v>
      </c>
      <c r="D8" s="7">
        <v>803</v>
      </c>
      <c r="E8" s="8">
        <f t="shared" si="0"/>
        <v>1</v>
      </c>
    </row>
    <row r="9" spans="1:13" ht="17.25" customHeight="1">
      <c r="A9" s="6" t="s">
        <v>11</v>
      </c>
      <c r="B9" s="7">
        <v>0</v>
      </c>
      <c r="C9" s="7">
        <v>23</v>
      </c>
      <c r="D9" s="7">
        <v>23</v>
      </c>
      <c r="E9" s="8">
        <f t="shared" si="0"/>
        <v>1</v>
      </c>
    </row>
    <row r="10" spans="1:13" ht="18.75" customHeight="1">
      <c r="A10" s="9" t="s">
        <v>12</v>
      </c>
      <c r="B10" s="10">
        <v>32543</v>
      </c>
      <c r="C10" s="10">
        <v>35972</v>
      </c>
      <c r="D10" s="10">
        <v>35972</v>
      </c>
      <c r="E10" s="11">
        <f t="shared" si="0"/>
        <v>1</v>
      </c>
    </row>
    <row r="11" spans="1:13" ht="25.5">
      <c r="A11" s="6" t="s">
        <v>13</v>
      </c>
      <c r="B11" s="7">
        <v>2940</v>
      </c>
      <c r="C11" s="7">
        <v>9560</v>
      </c>
      <c r="D11" s="7">
        <v>9560</v>
      </c>
      <c r="E11" s="8">
        <f t="shared" si="0"/>
        <v>1</v>
      </c>
    </row>
    <row r="12" spans="1:13">
      <c r="A12" s="6" t="s">
        <v>14</v>
      </c>
      <c r="B12" s="7">
        <v>0</v>
      </c>
      <c r="C12" s="7">
        <v>1072</v>
      </c>
      <c r="D12" s="7">
        <v>1072</v>
      </c>
      <c r="E12" s="8">
        <f t="shared" si="0"/>
        <v>1</v>
      </c>
    </row>
    <row r="13" spans="1:13">
      <c r="A13" s="6" t="s">
        <v>15</v>
      </c>
      <c r="B13" s="7">
        <v>2940</v>
      </c>
      <c r="C13" s="7">
        <v>8215</v>
      </c>
      <c r="D13" s="7">
        <v>8215</v>
      </c>
      <c r="E13" s="8">
        <f t="shared" si="0"/>
        <v>1</v>
      </c>
    </row>
    <row r="14" spans="1:13" ht="21.75" customHeight="1">
      <c r="A14" s="6" t="s">
        <v>16</v>
      </c>
      <c r="B14" s="7">
        <v>0</v>
      </c>
      <c r="C14" s="7">
        <v>273</v>
      </c>
      <c r="D14" s="7">
        <v>273</v>
      </c>
      <c r="E14" s="8">
        <f t="shared" si="0"/>
        <v>1</v>
      </c>
    </row>
    <row r="15" spans="1:13">
      <c r="A15" s="12" t="s">
        <v>17</v>
      </c>
      <c r="B15" s="13">
        <v>35483</v>
      </c>
      <c r="C15" s="13">
        <v>45532</v>
      </c>
      <c r="D15" s="13">
        <v>45532</v>
      </c>
      <c r="E15" s="14">
        <f t="shared" si="0"/>
        <v>1</v>
      </c>
    </row>
    <row r="16" spans="1:13" ht="15" customHeight="1">
      <c r="A16" s="6" t="s">
        <v>18</v>
      </c>
      <c r="B16" s="7">
        <v>30</v>
      </c>
      <c r="C16" s="7">
        <v>0</v>
      </c>
      <c r="D16" s="7"/>
      <c r="E16" s="8"/>
    </row>
    <row r="17" spans="1:5">
      <c r="A17" s="6" t="s">
        <v>19</v>
      </c>
      <c r="B17" s="7">
        <v>3000</v>
      </c>
      <c r="C17" s="7">
        <v>3436</v>
      </c>
      <c r="D17" s="7">
        <v>3130</v>
      </c>
      <c r="E17" s="8"/>
    </row>
    <row r="18" spans="1:5">
      <c r="A18" s="6" t="s">
        <v>20</v>
      </c>
      <c r="B18" s="7">
        <v>2500</v>
      </c>
      <c r="C18" s="7">
        <v>3142</v>
      </c>
      <c r="D18" s="7">
        <v>3049</v>
      </c>
      <c r="E18" s="8">
        <f t="shared" si="0"/>
        <v>0.97040101845957993</v>
      </c>
    </row>
    <row r="19" spans="1:5" ht="14.25" customHeight="1">
      <c r="A19" s="6" t="s">
        <v>21</v>
      </c>
      <c r="B19" s="7">
        <v>1800</v>
      </c>
      <c r="C19" s="7">
        <v>1980</v>
      </c>
      <c r="D19" s="7">
        <v>1894</v>
      </c>
      <c r="E19" s="8">
        <f t="shared" si="0"/>
        <v>0.95656565656565662</v>
      </c>
    </row>
    <row r="20" spans="1:5">
      <c r="A20" s="6" t="s">
        <v>22</v>
      </c>
      <c r="B20" s="7">
        <v>200</v>
      </c>
      <c r="C20" s="7">
        <v>238</v>
      </c>
      <c r="D20" s="7">
        <v>168</v>
      </c>
      <c r="E20" s="8"/>
    </row>
    <row r="21" spans="1:5" ht="15.75" customHeight="1">
      <c r="A21" s="6" t="s">
        <v>23</v>
      </c>
      <c r="B21" s="7">
        <v>50</v>
      </c>
      <c r="C21" s="7">
        <v>273</v>
      </c>
      <c r="D21" s="7">
        <v>134</v>
      </c>
      <c r="E21" s="8"/>
    </row>
    <row r="22" spans="1:5" ht="14.25" customHeight="1">
      <c r="A22" s="9" t="s">
        <v>24</v>
      </c>
      <c r="B22" s="10">
        <f>SUM(B16:B21)</f>
        <v>7580</v>
      </c>
      <c r="C22" s="10">
        <f>SUM(C16:C21)</f>
        <v>9069</v>
      </c>
      <c r="D22" s="10">
        <f>SUM(D16:D21)</f>
        <v>8375</v>
      </c>
      <c r="E22" s="11">
        <f t="shared" si="0"/>
        <v>0.92347557613849374</v>
      </c>
    </row>
    <row r="23" spans="1:5">
      <c r="A23" s="6" t="s">
        <v>25</v>
      </c>
      <c r="B23" s="7">
        <v>200</v>
      </c>
      <c r="C23" s="7">
        <v>283</v>
      </c>
      <c r="D23" s="7">
        <v>138</v>
      </c>
      <c r="E23" s="8">
        <f t="shared" si="0"/>
        <v>0.48763250883392228</v>
      </c>
    </row>
    <row r="24" spans="1:5">
      <c r="A24" s="12" t="s">
        <v>26</v>
      </c>
      <c r="B24" s="13">
        <f>SUM(B22:B23)</f>
        <v>7780</v>
      </c>
      <c r="C24" s="13">
        <f>SUM(C22:C23)</f>
        <v>9352</v>
      </c>
      <c r="D24" s="13">
        <f>SUM(D22:D23)</f>
        <v>8513</v>
      </c>
      <c r="E24" s="14">
        <f t="shared" si="0"/>
        <v>0.91028656971770749</v>
      </c>
    </row>
    <row r="25" spans="1:5">
      <c r="A25" s="6" t="s">
        <v>27</v>
      </c>
      <c r="B25" s="7">
        <v>0</v>
      </c>
      <c r="C25" s="7">
        <v>5</v>
      </c>
      <c r="D25" s="7">
        <v>5</v>
      </c>
      <c r="E25" s="8">
        <f t="shared" si="0"/>
        <v>1</v>
      </c>
    </row>
    <row r="26" spans="1:5">
      <c r="A26" s="6" t="s">
        <v>28</v>
      </c>
      <c r="B26" s="7">
        <v>825</v>
      </c>
      <c r="C26" s="7">
        <v>1250</v>
      </c>
      <c r="D26" s="7">
        <v>1127</v>
      </c>
      <c r="E26" s="8">
        <f t="shared" si="0"/>
        <v>0.90159999999999996</v>
      </c>
    </row>
    <row r="27" spans="1:5">
      <c r="A27" s="6" t="s">
        <v>29</v>
      </c>
      <c r="B27" s="7">
        <v>150</v>
      </c>
      <c r="C27" s="7">
        <v>575</v>
      </c>
      <c r="D27" s="7">
        <v>402</v>
      </c>
      <c r="E27" s="8">
        <f t="shared" si="0"/>
        <v>0.69913043478260872</v>
      </c>
    </row>
    <row r="28" spans="1:5">
      <c r="A28" s="6" t="s">
        <v>30</v>
      </c>
      <c r="B28" s="7">
        <v>0</v>
      </c>
      <c r="C28" s="7">
        <v>2842</v>
      </c>
      <c r="D28" s="7">
        <v>2779</v>
      </c>
      <c r="E28" s="8">
        <f t="shared" si="0"/>
        <v>0.97783251231527091</v>
      </c>
    </row>
    <row r="29" spans="1:5">
      <c r="A29" s="6" t="s">
        <v>31</v>
      </c>
      <c r="B29" s="7">
        <v>2500</v>
      </c>
      <c r="C29" s="7">
        <v>3948</v>
      </c>
      <c r="D29" s="7">
        <v>3948</v>
      </c>
      <c r="E29" s="8">
        <f t="shared" si="0"/>
        <v>1</v>
      </c>
    </row>
    <row r="30" spans="1:5">
      <c r="A30" s="6" t="s">
        <v>32</v>
      </c>
      <c r="B30" s="7">
        <v>1015</v>
      </c>
      <c r="C30" s="7">
        <v>1626</v>
      </c>
      <c r="D30" s="7">
        <v>1597</v>
      </c>
      <c r="E30" s="8">
        <f t="shared" si="0"/>
        <v>0.9821648216482165</v>
      </c>
    </row>
    <row r="31" spans="1:5">
      <c r="A31" s="6" t="s">
        <v>33</v>
      </c>
      <c r="B31" s="7">
        <v>110</v>
      </c>
      <c r="C31" s="7">
        <v>110</v>
      </c>
      <c r="D31" s="7">
        <v>109</v>
      </c>
      <c r="E31" s="8">
        <f t="shared" si="0"/>
        <v>0.99090909090909096</v>
      </c>
    </row>
    <row r="32" spans="1:5">
      <c r="A32" s="6" t="s">
        <v>34</v>
      </c>
      <c r="B32" s="7">
        <v>0</v>
      </c>
      <c r="C32" s="7">
        <v>9</v>
      </c>
      <c r="D32" s="7">
        <v>9</v>
      </c>
      <c r="E32" s="8">
        <f t="shared" si="0"/>
        <v>1</v>
      </c>
    </row>
    <row r="33" spans="1:5">
      <c r="A33" s="6" t="s">
        <v>35</v>
      </c>
      <c r="B33" s="7">
        <v>0</v>
      </c>
      <c r="C33" s="7">
        <v>120</v>
      </c>
      <c r="D33" s="7">
        <v>117</v>
      </c>
      <c r="E33" s="8">
        <f t="shared" si="0"/>
        <v>0.97499999999999998</v>
      </c>
    </row>
    <row r="34" spans="1:5">
      <c r="A34" s="12" t="s">
        <v>36</v>
      </c>
      <c r="B34" s="13">
        <v>4600</v>
      </c>
      <c r="C34" s="13">
        <v>10485</v>
      </c>
      <c r="D34" s="13">
        <v>10093</v>
      </c>
      <c r="E34" s="14">
        <f t="shared" si="0"/>
        <v>0.96261325703385792</v>
      </c>
    </row>
    <row r="35" spans="1:5">
      <c r="A35" s="6" t="s">
        <v>37</v>
      </c>
      <c r="B35" s="7">
        <v>0</v>
      </c>
      <c r="C35" s="7">
        <v>5</v>
      </c>
      <c r="D35" s="7">
        <v>5</v>
      </c>
      <c r="E35" s="8">
        <f t="shared" si="0"/>
        <v>1</v>
      </c>
    </row>
    <row r="36" spans="1:5" ht="25.5">
      <c r="A36" s="6" t="s">
        <v>38</v>
      </c>
      <c r="B36" s="7">
        <v>0</v>
      </c>
      <c r="C36" s="7">
        <v>8373</v>
      </c>
      <c r="D36" s="7">
        <v>8373</v>
      </c>
      <c r="E36" s="8">
        <f t="shared" si="0"/>
        <v>1</v>
      </c>
    </row>
    <row r="37" spans="1:5">
      <c r="A37" s="6" t="s">
        <v>39</v>
      </c>
      <c r="B37" s="7">
        <v>8200</v>
      </c>
      <c r="C37" s="7">
        <v>700</v>
      </c>
      <c r="D37" s="7">
        <v>59</v>
      </c>
      <c r="E37" s="8">
        <f t="shared" si="0"/>
        <v>8.4285714285714283E-2</v>
      </c>
    </row>
    <row r="38" spans="1:5" ht="19.5" customHeight="1">
      <c r="A38" s="6" t="s">
        <v>40</v>
      </c>
      <c r="B38" s="7">
        <v>8200</v>
      </c>
      <c r="C38" s="7">
        <v>9073</v>
      </c>
      <c r="D38" s="7">
        <v>8432</v>
      </c>
      <c r="E38" s="8">
        <f t="shared" si="0"/>
        <v>0.9293508211176017</v>
      </c>
    </row>
    <row r="39" spans="1:5" ht="10.5" customHeight="1">
      <c r="A39" s="12" t="s">
        <v>41</v>
      </c>
      <c r="B39" s="13">
        <f>B15+B24+B34+B35+B38</f>
        <v>56063</v>
      </c>
      <c r="C39" s="13">
        <f>C15+C24+C34+C35+C38</f>
        <v>74447</v>
      </c>
      <c r="D39" s="13">
        <f>D15+D24+D34+D35+D38</f>
        <v>72575</v>
      </c>
      <c r="E39" s="14">
        <f t="shared" si="0"/>
        <v>0.97485459454376944</v>
      </c>
    </row>
    <row r="40" spans="1:5" ht="19.5" customHeight="1">
      <c r="A40" s="6" t="s">
        <v>42</v>
      </c>
      <c r="B40" s="7">
        <v>7000</v>
      </c>
      <c r="C40" s="7">
        <v>9610</v>
      </c>
      <c r="D40" s="7">
        <v>9610</v>
      </c>
      <c r="E40" s="8">
        <f t="shared" si="0"/>
        <v>1</v>
      </c>
    </row>
    <row r="41" spans="1:5" ht="14.25" customHeight="1">
      <c r="A41" s="6" t="s">
        <v>43</v>
      </c>
      <c r="B41" s="7">
        <v>0</v>
      </c>
      <c r="C41" s="7">
        <v>3769</v>
      </c>
      <c r="D41" s="7">
        <v>3769</v>
      </c>
      <c r="E41" s="8">
        <f t="shared" si="0"/>
        <v>1</v>
      </c>
    </row>
    <row r="42" spans="1:5">
      <c r="A42" s="12" t="s">
        <v>44</v>
      </c>
      <c r="B42" s="13">
        <v>7000</v>
      </c>
      <c r="C42" s="13">
        <v>13379</v>
      </c>
      <c r="D42" s="13">
        <v>13379</v>
      </c>
      <c r="E42" s="14">
        <f t="shared" si="0"/>
        <v>1</v>
      </c>
    </row>
    <row r="43" spans="1:5" ht="8.25" customHeight="1">
      <c r="E43" s="16"/>
    </row>
    <row r="44" spans="1:5">
      <c r="A44" s="17" t="s">
        <v>45</v>
      </c>
      <c r="B44" s="18">
        <f>B39+B42</f>
        <v>63063</v>
      </c>
      <c r="C44" s="18">
        <f>C39+C42</f>
        <v>87826</v>
      </c>
      <c r="D44" s="18">
        <f>D39+D42</f>
        <v>85954</v>
      </c>
      <c r="E44" s="14">
        <f t="shared" si="0"/>
        <v>0.97868512741101721</v>
      </c>
    </row>
  </sheetData>
  <mergeCells count="2">
    <mergeCell ref="A1:E1"/>
    <mergeCell ref="A2:E2"/>
  </mergeCells>
  <printOptions gridLines="1"/>
  <pageMargins left="0.94488188976377963" right="0.9448818897637796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6.m_Bevételek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2016-05-13T06:01:40Z</dcterms:created>
  <dcterms:modified xsi:type="dcterms:W3CDTF">2016-05-13T06:02:01Z</dcterms:modified>
</cp:coreProperties>
</file>