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38" i="1"/>
  <c r="C138"/>
  <c r="C254"/>
  <c r="E145"/>
  <c r="D145"/>
  <c r="C145"/>
  <c r="E137"/>
  <c r="E136"/>
  <c r="E135"/>
  <c r="E134"/>
  <c r="E133"/>
  <c r="C105"/>
  <c r="D105"/>
  <c r="E90"/>
  <c r="D87"/>
  <c r="C87"/>
  <c r="D68"/>
  <c r="C68"/>
  <c r="E57"/>
  <c r="E31"/>
  <c r="C31"/>
  <c r="E18"/>
  <c r="D18"/>
  <c r="C18"/>
  <c r="D107"/>
  <c r="C107"/>
  <c r="E64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84"/>
  <c r="E85"/>
  <c r="E86"/>
  <c r="E58"/>
  <c r="E59"/>
  <c r="E60"/>
  <c r="E61"/>
  <c r="E62"/>
  <c r="E63"/>
  <c r="E65"/>
  <c r="E66"/>
  <c r="E67"/>
  <c r="D47"/>
  <c r="E46"/>
  <c r="E35"/>
  <c r="E37"/>
  <c r="E38"/>
  <c r="E39"/>
  <c r="E40"/>
  <c r="E41"/>
  <c r="E42"/>
  <c r="E43"/>
  <c r="E44"/>
  <c r="E45"/>
  <c r="C47"/>
  <c r="E53"/>
  <c r="E92"/>
  <c r="E93"/>
  <c r="E95"/>
  <c r="E96"/>
  <c r="E97"/>
  <c r="E98"/>
  <c r="E99"/>
  <c r="E100"/>
  <c r="E101"/>
  <c r="E102"/>
  <c r="E103"/>
  <c r="E104"/>
  <c r="E50"/>
  <c r="E51"/>
  <c r="E52"/>
  <c r="E54"/>
  <c r="E55"/>
  <c r="E56"/>
  <c r="E105"/>
  <c r="E107"/>
  <c r="E87"/>
  <c r="E47"/>
  <c r="E68"/>
  <c r="E138"/>
</calcChain>
</file>

<file path=xl/sharedStrings.xml><?xml version="1.0" encoding="utf-8"?>
<sst xmlns="http://schemas.openxmlformats.org/spreadsheetml/2006/main" count="247" uniqueCount="199">
  <si>
    <t>Összesen:</t>
  </si>
  <si>
    <t>számlaszám</t>
  </si>
  <si>
    <t>megnevezés</t>
  </si>
  <si>
    <t>Bruttó érték</t>
  </si>
  <si>
    <t>összes écs.</t>
  </si>
  <si>
    <t>Nettó érték</t>
  </si>
  <si>
    <t>épületek:</t>
  </si>
  <si>
    <t>épületek összesen:</t>
  </si>
  <si>
    <t>egyéb építmények összesen:</t>
  </si>
  <si>
    <t>ügyviteli,számítástechn.eszközök</t>
  </si>
  <si>
    <t>egyéb gépek, berendezések:</t>
  </si>
  <si>
    <t>Digitális fényképezőgép</t>
  </si>
  <si>
    <t>Gépek, berendezések össz:</t>
  </si>
  <si>
    <t>üzemeltetésre átadott eszközök</t>
  </si>
  <si>
    <t>Csatornahálózat</t>
  </si>
  <si>
    <t>0-ra leírt gépek összesen:</t>
  </si>
  <si>
    <t>Kistraktor</t>
  </si>
  <si>
    <t>Videokamera</t>
  </si>
  <si>
    <t>földterület:</t>
  </si>
  <si>
    <t>használaton k. köztemető</t>
  </si>
  <si>
    <t>erdő, legelő, szántó</t>
  </si>
  <si>
    <t>ipartelep, bányatelep</t>
  </si>
  <si>
    <t>külterületi földrész</t>
  </si>
  <si>
    <t>elhagyott vízmeder, árok</t>
  </si>
  <si>
    <t>zöldterület</t>
  </si>
  <si>
    <t>földterület összesen:</t>
  </si>
  <si>
    <t>Önkormányzati szolgálati lakás</t>
  </si>
  <si>
    <t>Önkormányzati bérlakás</t>
  </si>
  <si>
    <t>Épület, Művelődési Ház</t>
  </si>
  <si>
    <t>Épület, Súlyfürdő</t>
  </si>
  <si>
    <t>Épület, Egészségház</t>
  </si>
  <si>
    <t>Sportöltöző épülete+Gondnoki lakás</t>
  </si>
  <si>
    <t>Kincsesi u. 37/1. 0 szint egyéb hely</t>
  </si>
  <si>
    <t>Kincsesi u. 37/2. 0 szint egyéb hely</t>
  </si>
  <si>
    <t>Kincsesi u. 37/4. 0 szint egyéb hely</t>
  </si>
  <si>
    <t>Kincsesi u. 37/3. 0 szint egyéb hely</t>
  </si>
  <si>
    <t>Óvoda épülete</t>
  </si>
  <si>
    <t>Szolgálati lakás (Iskola u. 1.)</t>
  </si>
  <si>
    <t>Úthálózat</t>
  </si>
  <si>
    <t>Úthálózat bővítés</t>
  </si>
  <si>
    <t>Útépítés</t>
  </si>
  <si>
    <t>Közvilágítás</t>
  </si>
  <si>
    <t>Buszmegálló</t>
  </si>
  <si>
    <t>Közvilágítás bővítése (Somosmáli u.)</t>
  </si>
  <si>
    <t>Építmény kazánház</t>
  </si>
  <si>
    <t>Építmény, parkolóépítmény</t>
  </si>
  <si>
    <t>Építmény, buszmegálló</t>
  </si>
  <si>
    <t>Buszmegálló vásárlás</t>
  </si>
  <si>
    <t>Sporpálya</t>
  </si>
  <si>
    <t>Hulladéksziget</t>
  </si>
  <si>
    <t>Játszótér</t>
  </si>
  <si>
    <t>Játszótér (Iskola u.)</t>
  </si>
  <si>
    <t xml:space="preserve">Számítógép </t>
  </si>
  <si>
    <t>Fűnyíró traktor</t>
  </si>
  <si>
    <t>Hangosító berendezés</t>
  </si>
  <si>
    <t>Fogászati asztal</t>
  </si>
  <si>
    <t>DVD lejátszó</t>
  </si>
  <si>
    <t>Rádiós erősítő</t>
  </si>
  <si>
    <t>Ételszállító konténer</t>
  </si>
  <si>
    <t>Fagyasztóláda</t>
  </si>
  <si>
    <t>Elektrovaria tápegység</t>
  </si>
  <si>
    <t>Peugeot Partner</t>
  </si>
  <si>
    <t>Kezelő épület</t>
  </si>
  <si>
    <t>Építmény vészkiömlő</t>
  </si>
  <si>
    <t>Építmény szennyvízvezeték</t>
  </si>
  <si>
    <t>Építmény szivattyúház</t>
  </si>
  <si>
    <t>Építmény levegőztető medence</t>
  </si>
  <si>
    <t>Építmény szennyvíz átemelő</t>
  </si>
  <si>
    <t>Építmény ülepítő</t>
  </si>
  <si>
    <t>Építmény fertőtlenítő medence</t>
  </si>
  <si>
    <t>Építmény kerítés</t>
  </si>
  <si>
    <t>Építmény iszapsürítő torony</t>
  </si>
  <si>
    <t>Építmény út</t>
  </si>
  <si>
    <t>Építmény locsolóhálózat</t>
  </si>
  <si>
    <t>Építmény szennyvízcsatorna</t>
  </si>
  <si>
    <t>Építmény elektromos földkábel</t>
  </si>
  <si>
    <t>Levegőztető medence</t>
  </si>
  <si>
    <t>Jelzőkábel</t>
  </si>
  <si>
    <t>Építmény csatornahálózat</t>
  </si>
  <si>
    <t>Szolgalmi jog</t>
  </si>
  <si>
    <t>Építmény vendéglátó pavilon</t>
  </si>
  <si>
    <t>CANNON tintasugaras nyomtató</t>
  </si>
  <si>
    <t>Panasonic Fax</t>
  </si>
  <si>
    <t>Számítógéprendszer</t>
  </si>
  <si>
    <t>Nyomtató</t>
  </si>
  <si>
    <t>Számítógép</t>
  </si>
  <si>
    <t>Laser Jet nyomtató</t>
  </si>
  <si>
    <t>HP Laser Jet 6L nyomtató</t>
  </si>
  <si>
    <t>Epson FX-1170 nyomtató</t>
  </si>
  <si>
    <t>Epson nyomtató</t>
  </si>
  <si>
    <t>Brother AX 430 írógép</t>
  </si>
  <si>
    <t>P-4 számítógép FÉGÉP</t>
  </si>
  <si>
    <t>Tanulói számítógép</t>
  </si>
  <si>
    <t>Pentium</t>
  </si>
  <si>
    <t>Elektronikus riasztórendszer</t>
  </si>
  <si>
    <t>Szeméttároló konténerek</t>
  </si>
  <si>
    <t>Fűnyiró</t>
  </si>
  <si>
    <t>Kazán</t>
  </si>
  <si>
    <t>Videomagnó</t>
  </si>
  <si>
    <t>Színes televízió</t>
  </si>
  <si>
    <t>Porszívó</t>
  </si>
  <si>
    <t>HI-FI</t>
  </si>
  <si>
    <t>Erősítő</t>
  </si>
  <si>
    <t>Erősítő+hangfal</t>
  </si>
  <si>
    <t>Irattári polcrendszer</t>
  </si>
  <si>
    <t>Létra</t>
  </si>
  <si>
    <t>Fűkasza</t>
  </si>
  <si>
    <t>Hűtőszekrény</t>
  </si>
  <si>
    <t>Irodabútor</t>
  </si>
  <si>
    <t>Hűtőszekrény Kombinált</t>
  </si>
  <si>
    <t>Televízió</t>
  </si>
  <si>
    <t>Spirálozógép</t>
  </si>
  <si>
    <t>Iratmegsemmisítő</t>
  </si>
  <si>
    <t>Mikrosütő</t>
  </si>
  <si>
    <t>Konyhabútor</t>
  </si>
  <si>
    <t>Laminálógép</t>
  </si>
  <si>
    <t>Fürészgép</t>
  </si>
  <si>
    <t>Telefonkészülék</t>
  </si>
  <si>
    <t>Rozsdamentes gázzsámoly</t>
  </si>
  <si>
    <t>Hűtőszekrény ZFC-1</t>
  </si>
  <si>
    <t>Burgonyakoptató</t>
  </si>
  <si>
    <t>Vízfürdős étel melegentartó</t>
  </si>
  <si>
    <t>Libikóka</t>
  </si>
  <si>
    <t>Video recorder</t>
  </si>
  <si>
    <t>Csúszda</t>
  </si>
  <si>
    <t>Kapcsolóóra</t>
  </si>
  <si>
    <t>Iratfűzőgép</t>
  </si>
  <si>
    <t>Fúrókalapács</t>
  </si>
  <si>
    <t>AKAI Videomagnó</t>
  </si>
  <si>
    <t>Miniatűr szűrőaudium</t>
  </si>
  <si>
    <t>Szennyvíztisztító telep</t>
  </si>
  <si>
    <t>119/2 hrsz. alatti lakások földter.</t>
  </si>
  <si>
    <t>Üzemeltetésre átadott összesen:</t>
  </si>
  <si>
    <t>Szennyvíztisztító telep (Fcsurgó)</t>
  </si>
  <si>
    <t>egyéb építmények (forgalom képtelen):</t>
  </si>
  <si>
    <t>Laptop</t>
  </si>
  <si>
    <t>Sportszerek (SOROS Alapitv)</t>
  </si>
  <si>
    <t>Riasztó rendszer</t>
  </si>
  <si>
    <t>Fűnyíró</t>
  </si>
  <si>
    <t>Hűtószekrény</t>
  </si>
  <si>
    <t>adatok Ft-ban</t>
  </si>
  <si>
    <t>Magic 11. 0 szoftver</t>
  </si>
  <si>
    <t>CorelDRAW szoftver</t>
  </si>
  <si>
    <t>Expression Studio Szoftver</t>
  </si>
  <si>
    <t xml:space="preserve">Expression Studio </t>
  </si>
  <si>
    <t>szellemi termékek összesen:</t>
  </si>
  <si>
    <t>2013. december 31.</t>
  </si>
  <si>
    <t>közterület, beépítetlen ter. ép.tel.sportp.</t>
  </si>
  <si>
    <t>Bányai út</t>
  </si>
  <si>
    <t>Számítógép rendszer</t>
  </si>
  <si>
    <t>Projektor állvánnyal</t>
  </si>
  <si>
    <t>E5530 notebook</t>
  </si>
  <si>
    <t>Samsung notebook</t>
  </si>
  <si>
    <t>Multifunkcionális készülék</t>
  </si>
  <si>
    <t>Elektromossütő 3 dobbal</t>
  </si>
  <si>
    <t>Stihl fűkasza</t>
  </si>
  <si>
    <t>Szekrény info. pulthoz</t>
  </si>
  <si>
    <t>Polcrendszer</t>
  </si>
  <si>
    <t>Zárható polcrendszer</t>
  </si>
  <si>
    <t>Riasztórendszer kiépítése</t>
  </si>
  <si>
    <t>Számítógép hálózat kiépítése</t>
  </si>
  <si>
    <t>Szauna kályha</t>
  </si>
  <si>
    <t>Tárgyalóasztal</t>
  </si>
  <si>
    <t>Átadó pult</t>
  </si>
  <si>
    <t>Fiókos íróasztal</t>
  </si>
  <si>
    <t>Gázzsámoly</t>
  </si>
  <si>
    <t>Vez.nélküli mikrofon szett</t>
  </si>
  <si>
    <t>Lézernyomtató EPSON FX-1170</t>
  </si>
  <si>
    <t>Telefon panasonic</t>
  </si>
  <si>
    <t>Spotrpálya kispad</t>
  </si>
  <si>
    <t>150 L-es főzőüst</t>
  </si>
  <si>
    <t>200 L-es gázüst</t>
  </si>
  <si>
    <t>Villanyboiler</t>
  </si>
  <si>
    <t>Fogászati röntgen készülék</t>
  </si>
  <si>
    <t>Szennyvízhálózat</t>
  </si>
  <si>
    <t>Szennyvízátemelő</t>
  </si>
  <si>
    <t>Szivattyú</t>
  </si>
  <si>
    <t>Számitógép Intel</t>
  </si>
  <si>
    <t xml:space="preserve">Számitógép </t>
  </si>
  <si>
    <t xml:space="preserve">Multimédiás számitógép </t>
  </si>
  <si>
    <t>FUNAI DDVR-480D</t>
  </si>
  <si>
    <t>Szennyvízhál. gépek</t>
  </si>
  <si>
    <t>Magneotherápiás készülék</t>
  </si>
  <si>
    <t>Kisfrekvenciás gyógy. Kész.</t>
  </si>
  <si>
    <t>Canon nyomtató</t>
  </si>
  <si>
    <t>Jelfeldolgozó egység</t>
  </si>
  <si>
    <t>Iskola épülete</t>
  </si>
  <si>
    <t>Kézilabda pálya kerítés</t>
  </si>
  <si>
    <t>Színpad</t>
  </si>
  <si>
    <t>Vagyonkez. átadott épületek, építmények:</t>
  </si>
  <si>
    <t xml:space="preserve">Vagyonkez. átadott összesen: </t>
  </si>
  <si>
    <t>Kézilabda pálya</t>
  </si>
  <si>
    <t>Egyéb építmény. folyamatban lévő beruházás:</t>
  </si>
  <si>
    <t>József A. u. Kossuth u. felújítás</t>
  </si>
  <si>
    <t>Auditálás és tervezési feladatok ell.</t>
  </si>
  <si>
    <t xml:space="preserve">Összesen: </t>
  </si>
  <si>
    <t>0-ra leírt termékek:</t>
  </si>
  <si>
    <t>Kincsesbánya Község Önkormányzata                                                                   2013. évi Immateriális javak és tárgyi eszközök nyilvántartása</t>
  </si>
  <si>
    <t>8. melléklet a 6/2014.(V.13.) önkormányzati rendelethez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</si>
</sst>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5" fillId="0" borderId="1" xfId="0" applyFont="1" applyBorder="1"/>
    <xf numFmtId="3" fontId="5" fillId="0" borderId="1" xfId="0" applyNumberFormat="1" applyFont="1" applyBorder="1"/>
    <xf numFmtId="0" fontId="0" fillId="0" borderId="0" xfId="0" applyBorder="1"/>
    <xf numFmtId="0" fontId="2" fillId="0" borderId="0" xfId="0" applyFont="1" applyBorder="1"/>
    <xf numFmtId="3" fontId="5" fillId="0" borderId="0" xfId="0" applyNumberFormat="1" applyFont="1" applyBorder="1"/>
    <xf numFmtId="3" fontId="0" fillId="0" borderId="0" xfId="0" applyNumberFormat="1" applyBorder="1"/>
    <xf numFmtId="3" fontId="6" fillId="0" borderId="0" xfId="0" applyNumberFormat="1" applyFont="1" applyBorder="1"/>
    <xf numFmtId="3" fontId="5" fillId="0" borderId="1" xfId="0" applyNumberFormat="1" applyFont="1" applyBorder="1" applyAlignment="1"/>
    <xf numFmtId="0" fontId="5" fillId="0" borderId="1" xfId="0" applyFont="1" applyFill="1" applyBorder="1"/>
    <xf numFmtId="0" fontId="5" fillId="0" borderId="0" xfId="0" applyFont="1"/>
    <xf numFmtId="0" fontId="5" fillId="0" borderId="0" xfId="0" applyFont="1" applyBorder="1"/>
    <xf numFmtId="3" fontId="2" fillId="0" borderId="0" xfId="0" applyNumberFormat="1" applyFont="1" applyBorder="1"/>
    <xf numFmtId="0" fontId="6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/>
    <xf numFmtId="0" fontId="8" fillId="0" borderId="0" xfId="0" applyFont="1"/>
    <xf numFmtId="3" fontId="9" fillId="0" borderId="1" xfId="0" applyNumberFormat="1" applyFont="1" applyBorder="1"/>
    <xf numFmtId="0" fontId="10" fillId="0" borderId="0" xfId="0" applyFont="1"/>
    <xf numFmtId="0" fontId="9" fillId="0" borderId="1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13" fillId="0" borderId="0" xfId="0" applyFont="1"/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3" fontId="5" fillId="0" borderId="3" xfId="0" applyNumberFormat="1" applyFont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" fontId="5" fillId="0" borderId="8" xfId="0" applyNumberFormat="1" applyFont="1" applyBorder="1"/>
    <xf numFmtId="0" fontId="7" fillId="0" borderId="9" xfId="0" applyFont="1" applyBorder="1"/>
    <xf numFmtId="3" fontId="7" fillId="0" borderId="0" xfId="0" applyNumberFormat="1" applyFont="1" applyBorder="1"/>
    <xf numFmtId="3" fontId="7" fillId="0" borderId="10" xfId="0" applyNumberFormat="1" applyFont="1" applyBorder="1"/>
    <xf numFmtId="0" fontId="0" fillId="0" borderId="0" xfId="0" applyBorder="1" applyAlignment="1">
      <alignment horizontal="right" vertical="top"/>
    </xf>
    <xf numFmtId="0" fontId="7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2" xfId="0" applyFont="1" applyFill="1" applyBorder="1"/>
    <xf numFmtId="3" fontId="5" fillId="0" borderId="5" xfId="0" applyNumberFormat="1" applyFont="1" applyBorder="1"/>
    <xf numFmtId="3" fontId="5" fillId="0" borderId="2" xfId="0" applyNumberFormat="1" applyFont="1" applyBorder="1"/>
    <xf numFmtId="0" fontId="7" fillId="0" borderId="1" xfId="0" applyFont="1" applyFill="1" applyBorder="1"/>
    <xf numFmtId="0" fontId="7" fillId="0" borderId="5" xfId="0" applyFont="1" applyFill="1" applyBorder="1"/>
    <xf numFmtId="0" fontId="7" fillId="0" borderId="2" xfId="0" applyFont="1" applyFill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5" fillId="0" borderId="2" xfId="0" applyFont="1" applyBorder="1"/>
    <xf numFmtId="0" fontId="5" fillId="0" borderId="2" xfId="0" applyFont="1" applyBorder="1" applyAlignment="1"/>
    <xf numFmtId="0" fontId="7" fillId="0" borderId="2" xfId="0" applyFont="1" applyBorder="1"/>
    <xf numFmtId="3" fontId="7" fillId="0" borderId="5" xfId="0" applyNumberFormat="1" applyFont="1" applyBorder="1"/>
    <xf numFmtId="3" fontId="7" fillId="0" borderId="2" xfId="0" applyNumberFormat="1" applyFont="1" applyBorder="1"/>
    <xf numFmtId="0" fontId="7" fillId="0" borderId="5" xfId="0" applyFont="1" applyBorder="1"/>
    <xf numFmtId="0" fontId="1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right" vertical="top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9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4"/>
  <sheetViews>
    <sheetView tabSelected="1" workbookViewId="0">
      <selection activeCell="A2" sqref="A2"/>
    </sheetView>
  </sheetViews>
  <sheetFormatPr defaultRowHeight="12.75"/>
  <cols>
    <col min="1" max="1" width="7" customWidth="1"/>
    <col min="2" max="2" width="34.28515625" customWidth="1"/>
    <col min="3" max="3" width="15.28515625" customWidth="1"/>
    <col min="4" max="5" width="14.7109375" customWidth="1"/>
    <col min="6" max="6" width="10.42578125" style="27" customWidth="1"/>
  </cols>
  <sheetData>
    <row r="1" spans="1:6">
      <c r="A1" s="79" t="s">
        <v>198</v>
      </c>
      <c r="B1" s="79"/>
      <c r="C1" s="79"/>
      <c r="D1" s="79"/>
      <c r="E1" s="79"/>
    </row>
    <row r="2" spans="1:6" ht="15.75">
      <c r="A2" s="4"/>
      <c r="B2" s="4"/>
      <c r="C2" s="4"/>
      <c r="D2" s="4"/>
      <c r="E2" s="4"/>
    </row>
    <row r="3" spans="1:6" ht="30.75" customHeight="1">
      <c r="A3" s="72" t="s">
        <v>197</v>
      </c>
      <c r="B3" s="72"/>
      <c r="C3" s="72"/>
      <c r="D3" s="72"/>
      <c r="E3" s="72"/>
    </row>
    <row r="4" spans="1:6" ht="15.75">
      <c r="A4" s="73" t="s">
        <v>146</v>
      </c>
      <c r="B4" s="74"/>
      <c r="C4" s="74"/>
      <c r="D4" s="74"/>
      <c r="E4" s="74"/>
    </row>
    <row r="5" spans="1:6" ht="15">
      <c r="A5" s="3"/>
      <c r="B5" s="3"/>
      <c r="C5" s="3"/>
      <c r="D5" s="3"/>
      <c r="E5" s="36" t="s">
        <v>140</v>
      </c>
    </row>
    <row r="6" spans="1:6" s="16" customFormat="1" ht="24">
      <c r="A6" s="71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33"/>
    </row>
    <row r="7" spans="1:6" s="16" customFormat="1">
      <c r="A7" s="61">
        <v>1114</v>
      </c>
      <c r="B7" s="42" t="s">
        <v>141</v>
      </c>
      <c r="C7" s="43">
        <v>171000</v>
      </c>
      <c r="D7" s="43">
        <v>104005</v>
      </c>
      <c r="E7" s="43">
        <v>66995</v>
      </c>
      <c r="F7" s="33"/>
    </row>
    <row r="8" spans="1:6" s="16" customFormat="1">
      <c r="A8" s="62"/>
      <c r="B8" s="42" t="s">
        <v>142</v>
      </c>
      <c r="C8" s="43">
        <v>100000</v>
      </c>
      <c r="D8" s="43">
        <v>58770</v>
      </c>
      <c r="E8" s="43">
        <v>41230</v>
      </c>
      <c r="F8" s="33"/>
    </row>
    <row r="9" spans="1:6" s="16" customFormat="1">
      <c r="A9" s="62"/>
      <c r="B9" s="42" t="s">
        <v>142</v>
      </c>
      <c r="C9" s="43">
        <v>100000</v>
      </c>
      <c r="D9" s="43">
        <v>58770</v>
      </c>
      <c r="E9" s="43">
        <v>41230</v>
      </c>
      <c r="F9" s="33"/>
    </row>
    <row r="10" spans="1:6" s="16" customFormat="1">
      <c r="A10" s="62"/>
      <c r="B10" s="42" t="s">
        <v>142</v>
      </c>
      <c r="C10" s="43">
        <v>100000</v>
      </c>
      <c r="D10" s="43">
        <v>58770</v>
      </c>
      <c r="E10" s="43">
        <v>41230</v>
      </c>
      <c r="F10" s="33"/>
    </row>
    <row r="11" spans="1:6" s="16" customFormat="1">
      <c r="A11" s="62"/>
      <c r="B11" s="42" t="s">
        <v>142</v>
      </c>
      <c r="C11" s="43">
        <v>100000</v>
      </c>
      <c r="D11" s="43">
        <v>58770</v>
      </c>
      <c r="E11" s="43">
        <v>41230</v>
      </c>
      <c r="F11" s="33"/>
    </row>
    <row r="12" spans="1:6" s="16" customFormat="1">
      <c r="A12" s="62"/>
      <c r="B12" s="42" t="s">
        <v>142</v>
      </c>
      <c r="C12" s="43">
        <v>100000</v>
      </c>
      <c r="D12" s="43">
        <v>58770</v>
      </c>
      <c r="E12" s="43">
        <v>41230</v>
      </c>
      <c r="F12" s="33"/>
    </row>
    <row r="13" spans="1:6" s="16" customFormat="1">
      <c r="A13" s="62"/>
      <c r="B13" s="42" t="s">
        <v>143</v>
      </c>
      <c r="C13" s="43">
        <v>112000</v>
      </c>
      <c r="D13" s="43">
        <v>65953</v>
      </c>
      <c r="E13" s="43">
        <v>46047</v>
      </c>
      <c r="F13" s="33"/>
    </row>
    <row r="14" spans="1:6" s="16" customFormat="1">
      <c r="A14" s="62"/>
      <c r="B14" s="42" t="s">
        <v>144</v>
      </c>
      <c r="C14" s="43">
        <v>112000</v>
      </c>
      <c r="D14" s="43">
        <v>65953</v>
      </c>
      <c r="E14" s="43">
        <v>46047</v>
      </c>
      <c r="F14" s="33"/>
    </row>
    <row r="15" spans="1:6" s="16" customFormat="1">
      <c r="A15" s="62"/>
      <c r="B15" s="42" t="s">
        <v>144</v>
      </c>
      <c r="C15" s="43">
        <v>112000</v>
      </c>
      <c r="D15" s="43">
        <v>65953</v>
      </c>
      <c r="E15" s="43">
        <v>46047</v>
      </c>
      <c r="F15" s="33"/>
    </row>
    <row r="16" spans="1:6" s="16" customFormat="1">
      <c r="A16" s="62"/>
      <c r="B16" s="42" t="s">
        <v>143</v>
      </c>
      <c r="C16" s="43">
        <v>112000</v>
      </c>
      <c r="D16" s="43">
        <v>65953</v>
      </c>
      <c r="E16" s="43">
        <v>46047</v>
      </c>
      <c r="F16" s="33"/>
    </row>
    <row r="17" spans="1:6">
      <c r="A17" s="63"/>
      <c r="B17" s="42" t="s">
        <v>143</v>
      </c>
      <c r="C17" s="43">
        <v>112000</v>
      </c>
      <c r="D17" s="43">
        <v>65953</v>
      </c>
      <c r="E17" s="43">
        <v>46047</v>
      </c>
      <c r="F17" s="29"/>
    </row>
    <row r="18" spans="1:6">
      <c r="A18" s="64"/>
      <c r="B18" s="21" t="s">
        <v>145</v>
      </c>
      <c r="C18" s="22">
        <f>SUM(C7:C17)</f>
        <v>1231000</v>
      </c>
      <c r="D18" s="22">
        <f>SUM(D7:D17)</f>
        <v>727620</v>
      </c>
      <c r="E18" s="22">
        <f>SUM(E7:E17)</f>
        <v>503380</v>
      </c>
      <c r="F18" s="29"/>
    </row>
    <row r="19" spans="1:6">
      <c r="A19" s="1"/>
      <c r="B19" s="45"/>
      <c r="C19" s="46"/>
      <c r="D19" s="46"/>
      <c r="E19" s="47"/>
      <c r="F19" s="29"/>
    </row>
    <row r="20" spans="1:6">
      <c r="A20" s="75">
        <v>12111</v>
      </c>
      <c r="B20" s="37" t="s">
        <v>18</v>
      </c>
      <c r="C20" s="37"/>
      <c r="D20" s="38"/>
      <c r="E20" s="31"/>
      <c r="F20" s="32"/>
    </row>
    <row r="21" spans="1:6">
      <c r="A21" s="75"/>
      <c r="B21" s="7" t="s">
        <v>133</v>
      </c>
      <c r="C21" s="44">
        <v>693800</v>
      </c>
      <c r="D21" s="44">
        <v>0</v>
      </c>
      <c r="E21" s="44">
        <v>693800</v>
      </c>
      <c r="F21" s="34"/>
    </row>
    <row r="22" spans="1:6">
      <c r="A22" s="75"/>
      <c r="B22" s="7" t="s">
        <v>147</v>
      </c>
      <c r="C22" s="44">
        <v>17640000</v>
      </c>
      <c r="D22" s="44">
        <v>0</v>
      </c>
      <c r="E22" s="44">
        <v>17640000</v>
      </c>
      <c r="F22" s="34"/>
    </row>
    <row r="23" spans="1:6">
      <c r="A23" s="75"/>
      <c r="B23" s="7" t="s">
        <v>130</v>
      </c>
      <c r="C23" s="8">
        <v>1279000</v>
      </c>
      <c r="D23" s="8">
        <v>0</v>
      </c>
      <c r="E23" s="8">
        <v>1279000</v>
      </c>
      <c r="F23" s="34"/>
    </row>
    <row r="24" spans="1:6">
      <c r="A24" s="75"/>
      <c r="B24" s="7" t="s">
        <v>131</v>
      </c>
      <c r="C24" s="8">
        <v>101000</v>
      </c>
      <c r="D24" s="8">
        <v>0</v>
      </c>
      <c r="E24" s="8">
        <v>101000</v>
      </c>
      <c r="F24" s="34"/>
    </row>
    <row r="25" spans="1:6">
      <c r="A25" s="75"/>
      <c r="B25" s="7" t="s">
        <v>19</v>
      </c>
      <c r="C25" s="8">
        <v>570000</v>
      </c>
      <c r="D25" s="8">
        <v>0</v>
      </c>
      <c r="E25" s="8">
        <v>570000</v>
      </c>
      <c r="F25" s="34"/>
    </row>
    <row r="26" spans="1:6">
      <c r="A26" s="75"/>
      <c r="B26" s="7" t="s">
        <v>20</v>
      </c>
      <c r="C26" s="8">
        <v>178700</v>
      </c>
      <c r="D26" s="8">
        <v>0</v>
      </c>
      <c r="E26" s="8">
        <v>178700</v>
      </c>
      <c r="F26" s="34"/>
    </row>
    <row r="27" spans="1:6">
      <c r="A27" s="75"/>
      <c r="B27" s="7" t="s">
        <v>21</v>
      </c>
      <c r="C27" s="8">
        <v>790000</v>
      </c>
      <c r="D27" s="8">
        <v>0</v>
      </c>
      <c r="E27" s="8">
        <v>790000</v>
      </c>
      <c r="F27" s="34"/>
    </row>
    <row r="28" spans="1:6">
      <c r="A28" s="75"/>
      <c r="B28" s="7" t="s">
        <v>22</v>
      </c>
      <c r="C28" s="8">
        <v>1052000</v>
      </c>
      <c r="D28" s="8">
        <v>0</v>
      </c>
      <c r="E28" s="8">
        <v>1052000</v>
      </c>
      <c r="F28" s="34"/>
    </row>
    <row r="29" spans="1:6">
      <c r="A29" s="75"/>
      <c r="B29" s="7" t="s">
        <v>23</v>
      </c>
      <c r="C29" s="8">
        <v>12563000</v>
      </c>
      <c r="D29" s="8">
        <v>0</v>
      </c>
      <c r="E29" s="8">
        <v>12563000</v>
      </c>
      <c r="F29" s="34"/>
    </row>
    <row r="30" spans="1:6">
      <c r="A30" s="75"/>
      <c r="B30" s="7" t="s">
        <v>24</v>
      </c>
      <c r="C30" s="8">
        <v>1560000</v>
      </c>
      <c r="D30" s="8">
        <v>0</v>
      </c>
      <c r="E30" s="8">
        <v>1560000</v>
      </c>
      <c r="F30" s="34"/>
    </row>
    <row r="31" spans="1:6" s="23" customFormat="1">
      <c r="A31" s="75"/>
      <c r="B31" s="21" t="s">
        <v>25</v>
      </c>
      <c r="C31" s="22">
        <f>SUM(C21:C30)</f>
        <v>36427500</v>
      </c>
      <c r="D31" s="22">
        <v>0</v>
      </c>
      <c r="E31" s="22">
        <f>SUM(E21:E30)</f>
        <v>36427500</v>
      </c>
      <c r="F31" s="34"/>
    </row>
    <row r="32" spans="1:6">
      <c r="A32" s="17"/>
      <c r="B32" s="17"/>
      <c r="C32" s="11"/>
      <c r="D32" s="11"/>
      <c r="E32" s="35"/>
    </row>
    <row r="33" spans="1:6">
      <c r="A33" s="75">
        <v>12131</v>
      </c>
      <c r="B33" s="76" t="s">
        <v>6</v>
      </c>
      <c r="C33" s="77"/>
      <c r="D33" s="77"/>
      <c r="E33" s="78"/>
    </row>
    <row r="34" spans="1:6">
      <c r="A34" s="75"/>
      <c r="B34" s="7" t="s">
        <v>26</v>
      </c>
      <c r="C34" s="8">
        <v>5040000</v>
      </c>
      <c r="D34" s="8">
        <v>1559725</v>
      </c>
      <c r="E34" s="8">
        <v>3480275</v>
      </c>
    </row>
    <row r="35" spans="1:6">
      <c r="A35" s="75"/>
      <c r="B35" s="7" t="s">
        <v>26</v>
      </c>
      <c r="C35" s="8">
        <v>5504596</v>
      </c>
      <c r="D35" s="8">
        <v>1599037</v>
      </c>
      <c r="E35" s="8">
        <f t="shared" ref="E35:E46" si="0">C35-D35</f>
        <v>3905559</v>
      </c>
    </row>
    <row r="36" spans="1:6">
      <c r="A36" s="75"/>
      <c r="B36" s="7" t="s">
        <v>27</v>
      </c>
      <c r="C36" s="8">
        <v>3821915</v>
      </c>
      <c r="D36" s="8">
        <v>1135098</v>
      </c>
      <c r="E36" s="8">
        <v>2686817</v>
      </c>
    </row>
    <row r="37" spans="1:6">
      <c r="A37" s="75"/>
      <c r="B37" s="7" t="s">
        <v>28</v>
      </c>
      <c r="C37" s="8">
        <v>29847199</v>
      </c>
      <c r="D37" s="8">
        <v>3778440</v>
      </c>
      <c r="E37" s="8">
        <f t="shared" si="0"/>
        <v>26068759</v>
      </c>
    </row>
    <row r="38" spans="1:6">
      <c r="A38" s="75"/>
      <c r="B38" s="7" t="s">
        <v>29</v>
      </c>
      <c r="C38" s="8">
        <v>56174627</v>
      </c>
      <c r="D38" s="8">
        <v>3478795</v>
      </c>
      <c r="E38" s="8">
        <f t="shared" si="0"/>
        <v>52695832</v>
      </c>
    </row>
    <row r="39" spans="1:6">
      <c r="A39" s="75"/>
      <c r="B39" s="7" t="s">
        <v>30</v>
      </c>
      <c r="C39" s="8">
        <v>5767026</v>
      </c>
      <c r="D39" s="8">
        <v>3330883</v>
      </c>
      <c r="E39" s="8">
        <f t="shared" si="0"/>
        <v>2436143</v>
      </c>
    </row>
    <row r="40" spans="1:6">
      <c r="A40" s="75"/>
      <c r="B40" s="7" t="s">
        <v>31</v>
      </c>
      <c r="C40" s="8">
        <v>1770175</v>
      </c>
      <c r="D40" s="8">
        <v>640213</v>
      </c>
      <c r="E40" s="8">
        <f t="shared" si="0"/>
        <v>1129962</v>
      </c>
    </row>
    <row r="41" spans="1:6">
      <c r="A41" s="75"/>
      <c r="B41" s="7" t="s">
        <v>32</v>
      </c>
      <c r="C41" s="8">
        <v>5530000</v>
      </c>
      <c r="D41" s="8">
        <v>1217454</v>
      </c>
      <c r="E41" s="8">
        <f t="shared" si="0"/>
        <v>4312546</v>
      </c>
    </row>
    <row r="42" spans="1:6">
      <c r="A42" s="75"/>
      <c r="B42" s="7" t="s">
        <v>33</v>
      </c>
      <c r="C42" s="8">
        <v>5600000</v>
      </c>
      <c r="D42" s="8">
        <v>1233526</v>
      </c>
      <c r="E42" s="8">
        <f t="shared" si="0"/>
        <v>4366474</v>
      </c>
    </row>
    <row r="43" spans="1:6">
      <c r="A43" s="75"/>
      <c r="B43" s="7" t="s">
        <v>35</v>
      </c>
      <c r="C43" s="8">
        <v>2380000</v>
      </c>
      <c r="D43" s="8">
        <v>522340</v>
      </c>
      <c r="E43" s="8">
        <f t="shared" si="0"/>
        <v>1857660</v>
      </c>
    </row>
    <row r="44" spans="1:6">
      <c r="A44" s="75"/>
      <c r="B44" s="7" t="s">
        <v>34</v>
      </c>
      <c r="C44" s="8">
        <v>4340000</v>
      </c>
      <c r="D44" s="8">
        <v>956284</v>
      </c>
      <c r="E44" s="8">
        <f t="shared" si="0"/>
        <v>3383716</v>
      </c>
    </row>
    <row r="45" spans="1:6">
      <c r="A45" s="75"/>
      <c r="B45" s="7" t="s">
        <v>36</v>
      </c>
      <c r="C45" s="8">
        <v>25947366</v>
      </c>
      <c r="D45" s="8">
        <v>5518758</v>
      </c>
      <c r="E45" s="8">
        <f t="shared" si="0"/>
        <v>20428608</v>
      </c>
    </row>
    <row r="46" spans="1:6">
      <c r="A46" s="75"/>
      <c r="B46" s="7" t="s">
        <v>37</v>
      </c>
      <c r="C46" s="8">
        <v>707911</v>
      </c>
      <c r="D46" s="8">
        <v>315307</v>
      </c>
      <c r="E46" s="8">
        <f t="shared" si="0"/>
        <v>392604</v>
      </c>
    </row>
    <row r="47" spans="1:6" s="23" customFormat="1">
      <c r="A47" s="75"/>
      <c r="B47" s="21" t="s">
        <v>7</v>
      </c>
      <c r="C47" s="22">
        <f>SUM(C34:C46)</f>
        <v>152430815</v>
      </c>
      <c r="D47" s="22">
        <f>SUM(D34:D46)</f>
        <v>25285860</v>
      </c>
      <c r="E47" s="22">
        <f>SUM(E34:E46)</f>
        <v>127144955</v>
      </c>
      <c r="F47" s="27"/>
    </row>
    <row r="48" spans="1:6" s="9" customFormat="1">
      <c r="B48" s="17"/>
      <c r="C48" s="11"/>
      <c r="D48" s="11"/>
      <c r="E48" s="11"/>
      <c r="F48" s="29"/>
    </row>
    <row r="49" spans="1:5">
      <c r="A49" s="81">
        <v>1214</v>
      </c>
      <c r="B49" s="78" t="s">
        <v>134</v>
      </c>
      <c r="C49" s="80"/>
      <c r="D49" s="80"/>
      <c r="E49" s="80"/>
    </row>
    <row r="50" spans="1:5">
      <c r="A50" s="82"/>
      <c r="B50" s="65" t="s">
        <v>38</v>
      </c>
      <c r="C50" s="8">
        <v>7346534</v>
      </c>
      <c r="D50" s="8">
        <v>4057628</v>
      </c>
      <c r="E50" s="8">
        <f t="shared" ref="E50:E57" si="1">C50-D50</f>
        <v>3288906</v>
      </c>
    </row>
    <row r="51" spans="1:5">
      <c r="A51" s="82"/>
      <c r="B51" s="65" t="s">
        <v>39</v>
      </c>
      <c r="C51" s="8">
        <v>1966116</v>
      </c>
      <c r="D51" s="8">
        <v>848542</v>
      </c>
      <c r="E51" s="8">
        <f t="shared" si="1"/>
        <v>1117574</v>
      </c>
    </row>
    <row r="52" spans="1:5" ht="12.75" customHeight="1">
      <c r="A52" s="82"/>
      <c r="B52" s="65" t="s">
        <v>39</v>
      </c>
      <c r="C52" s="8">
        <v>307375</v>
      </c>
      <c r="D52" s="8">
        <v>137237</v>
      </c>
      <c r="E52" s="8">
        <f t="shared" si="1"/>
        <v>170138</v>
      </c>
    </row>
    <row r="53" spans="1:5" ht="12.75" customHeight="1">
      <c r="A53" s="82"/>
      <c r="B53" s="66" t="s">
        <v>40</v>
      </c>
      <c r="C53" s="14">
        <v>263300</v>
      </c>
      <c r="D53" s="8">
        <v>120124</v>
      </c>
      <c r="E53" s="8">
        <f t="shared" si="1"/>
        <v>143176</v>
      </c>
    </row>
    <row r="54" spans="1:5">
      <c r="A54" s="82"/>
      <c r="B54" s="65" t="s">
        <v>41</v>
      </c>
      <c r="C54" s="8">
        <v>265309</v>
      </c>
      <c r="D54" s="8">
        <v>120304</v>
      </c>
      <c r="E54" s="8">
        <f t="shared" si="1"/>
        <v>145005</v>
      </c>
    </row>
    <row r="55" spans="1:5">
      <c r="A55" s="82"/>
      <c r="B55" s="65" t="s">
        <v>38</v>
      </c>
      <c r="C55" s="8">
        <v>600062449</v>
      </c>
      <c r="D55" s="8">
        <v>193340611</v>
      </c>
      <c r="E55" s="8">
        <f t="shared" si="1"/>
        <v>406721838</v>
      </c>
    </row>
    <row r="56" spans="1:5">
      <c r="A56" s="82"/>
      <c r="B56" s="65" t="s">
        <v>43</v>
      </c>
      <c r="C56" s="8">
        <v>1371110</v>
      </c>
      <c r="D56" s="8">
        <v>318660</v>
      </c>
      <c r="E56" s="8">
        <f t="shared" si="1"/>
        <v>1052450</v>
      </c>
    </row>
    <row r="57" spans="1:5">
      <c r="A57" s="82"/>
      <c r="B57" s="65" t="s">
        <v>148</v>
      </c>
      <c r="C57" s="8">
        <v>75000</v>
      </c>
      <c r="D57" s="8">
        <v>8850</v>
      </c>
      <c r="E57" s="8">
        <f t="shared" si="1"/>
        <v>66150</v>
      </c>
    </row>
    <row r="58" spans="1:5">
      <c r="A58" s="82"/>
      <c r="B58" s="65" t="s">
        <v>44</v>
      </c>
      <c r="C58" s="8">
        <v>2013680</v>
      </c>
      <c r="D58" s="8">
        <v>1151737</v>
      </c>
      <c r="E58" s="8">
        <f>C58-D58</f>
        <v>861943</v>
      </c>
    </row>
    <row r="59" spans="1:5">
      <c r="A59" s="82"/>
      <c r="B59" s="65" t="s">
        <v>45</v>
      </c>
      <c r="C59" s="8">
        <v>125000</v>
      </c>
      <c r="D59" s="8">
        <v>62582</v>
      </c>
      <c r="E59" s="8">
        <f t="shared" ref="E59:E67" si="2">C59-D59</f>
        <v>62418</v>
      </c>
    </row>
    <row r="60" spans="1:5">
      <c r="A60" s="82"/>
      <c r="B60" s="65" t="s">
        <v>46</v>
      </c>
      <c r="C60" s="8">
        <v>265000</v>
      </c>
      <c r="D60" s="8">
        <v>128228</v>
      </c>
      <c r="E60" s="8">
        <f t="shared" si="2"/>
        <v>136772</v>
      </c>
    </row>
    <row r="61" spans="1:5">
      <c r="A61" s="82"/>
      <c r="B61" s="65" t="s">
        <v>46</v>
      </c>
      <c r="C61" s="8">
        <v>265000</v>
      </c>
      <c r="D61" s="8">
        <v>128228</v>
      </c>
      <c r="E61" s="8">
        <f t="shared" si="2"/>
        <v>136772</v>
      </c>
    </row>
    <row r="62" spans="1:5">
      <c r="A62" s="82"/>
      <c r="B62" s="65" t="s">
        <v>47</v>
      </c>
      <c r="C62" s="8">
        <v>286287</v>
      </c>
      <c r="D62" s="8">
        <v>84024</v>
      </c>
      <c r="E62" s="8">
        <f t="shared" si="2"/>
        <v>202263</v>
      </c>
    </row>
    <row r="63" spans="1:5">
      <c r="A63" s="82"/>
      <c r="B63" s="65" t="s">
        <v>48</v>
      </c>
      <c r="C63" s="8">
        <v>1700088</v>
      </c>
      <c r="D63" s="8">
        <v>432194</v>
      </c>
      <c r="E63" s="8">
        <f t="shared" si="2"/>
        <v>1267894</v>
      </c>
    </row>
    <row r="64" spans="1:5">
      <c r="A64" s="82"/>
      <c r="B64" s="65" t="s">
        <v>42</v>
      </c>
      <c r="C64" s="8">
        <v>401595</v>
      </c>
      <c r="D64" s="8">
        <v>119823</v>
      </c>
      <c r="E64" s="8">
        <f t="shared" si="2"/>
        <v>281772</v>
      </c>
    </row>
    <row r="65" spans="1:6">
      <c r="A65" s="82"/>
      <c r="B65" s="65" t="s">
        <v>49</v>
      </c>
      <c r="C65" s="8">
        <v>431250</v>
      </c>
      <c r="D65" s="8">
        <v>104615</v>
      </c>
      <c r="E65" s="8">
        <f t="shared" si="2"/>
        <v>326635</v>
      </c>
    </row>
    <row r="66" spans="1:6">
      <c r="A66" s="82"/>
      <c r="B66" s="65" t="s">
        <v>50</v>
      </c>
      <c r="C66" s="8">
        <v>2203766</v>
      </c>
      <c r="D66" s="8">
        <v>496483</v>
      </c>
      <c r="E66" s="8">
        <f t="shared" si="2"/>
        <v>1707283</v>
      </c>
    </row>
    <row r="67" spans="1:6">
      <c r="A67" s="82"/>
      <c r="B67" s="65" t="s">
        <v>51</v>
      </c>
      <c r="C67" s="8">
        <v>2090872</v>
      </c>
      <c r="D67" s="8">
        <v>415208</v>
      </c>
      <c r="E67" s="8">
        <f t="shared" si="2"/>
        <v>1675664</v>
      </c>
    </row>
    <row r="68" spans="1:6" s="23" customFormat="1">
      <c r="A68" s="83"/>
      <c r="B68" s="67" t="s">
        <v>8</v>
      </c>
      <c r="C68" s="22">
        <f>SUM(C50:C67)</f>
        <v>621439731</v>
      </c>
      <c r="D68" s="22">
        <f>SUM(D50:D67)</f>
        <v>202075078</v>
      </c>
      <c r="E68" s="22">
        <f>SUM(E50:E67)</f>
        <v>419364653</v>
      </c>
      <c r="F68" s="27"/>
    </row>
    <row r="69" spans="1:6" s="23" customFormat="1">
      <c r="A69" s="48"/>
      <c r="B69" s="49"/>
      <c r="C69" s="46"/>
      <c r="D69" s="46"/>
      <c r="E69" s="46"/>
      <c r="F69" s="27"/>
    </row>
    <row r="70" spans="1:6" s="23" customFormat="1">
      <c r="A70" s="39">
        <v>127</v>
      </c>
      <c r="B70" s="70" t="s">
        <v>192</v>
      </c>
      <c r="C70" s="68"/>
      <c r="D70" s="68"/>
      <c r="E70" s="69"/>
      <c r="F70" s="27"/>
    </row>
    <row r="71" spans="1:6" s="23" customFormat="1">
      <c r="A71" s="40"/>
      <c r="B71" s="7" t="s">
        <v>193</v>
      </c>
      <c r="C71" s="8">
        <v>2476700</v>
      </c>
      <c r="D71" s="8">
        <v>0</v>
      </c>
      <c r="E71" s="8">
        <v>2476700</v>
      </c>
      <c r="F71" s="27"/>
    </row>
    <row r="72" spans="1:6" s="23" customFormat="1">
      <c r="A72" s="40"/>
      <c r="B72" s="15" t="s">
        <v>194</v>
      </c>
      <c r="C72" s="8">
        <v>254000</v>
      </c>
      <c r="D72" s="8">
        <v>0</v>
      </c>
      <c r="E72" s="8">
        <v>254000</v>
      </c>
      <c r="F72" s="27"/>
    </row>
    <row r="73" spans="1:6" s="23" customFormat="1">
      <c r="A73" s="41"/>
      <c r="B73" s="58" t="s">
        <v>195</v>
      </c>
      <c r="C73" s="22">
        <v>2730700</v>
      </c>
      <c r="D73" s="22">
        <v>0</v>
      </c>
      <c r="E73" s="22">
        <v>2730700</v>
      </c>
      <c r="F73" s="27"/>
    </row>
    <row r="74" spans="1:6" s="23" customFormat="1">
      <c r="A74" s="48"/>
      <c r="B74" s="49"/>
      <c r="C74" s="46"/>
      <c r="D74" s="46"/>
      <c r="E74" s="46"/>
      <c r="F74" s="27"/>
    </row>
    <row r="75" spans="1:6">
      <c r="A75" s="75">
        <v>13111</v>
      </c>
      <c r="B75" s="80" t="s">
        <v>9</v>
      </c>
      <c r="C75" s="80"/>
      <c r="D75" s="80"/>
      <c r="E75" s="80"/>
    </row>
    <row r="76" spans="1:6">
      <c r="A76" s="75"/>
      <c r="B76" s="50" t="s">
        <v>149</v>
      </c>
      <c r="C76" s="51">
        <v>121150</v>
      </c>
      <c r="D76" s="51">
        <v>73810</v>
      </c>
      <c r="E76" s="51">
        <v>47340</v>
      </c>
    </row>
    <row r="77" spans="1:6">
      <c r="A77" s="75"/>
      <c r="B77" s="50" t="s">
        <v>149</v>
      </c>
      <c r="C77" s="51">
        <v>121150</v>
      </c>
      <c r="D77" s="51">
        <v>73810</v>
      </c>
      <c r="E77" s="51">
        <v>47340</v>
      </c>
    </row>
    <row r="78" spans="1:6">
      <c r="A78" s="75"/>
      <c r="B78" s="50" t="s">
        <v>149</v>
      </c>
      <c r="C78" s="51">
        <v>121150</v>
      </c>
      <c r="D78" s="51">
        <v>73810</v>
      </c>
      <c r="E78" s="51">
        <v>47340</v>
      </c>
    </row>
    <row r="79" spans="1:6">
      <c r="A79" s="75"/>
      <c r="B79" s="50" t="s">
        <v>149</v>
      </c>
      <c r="C79" s="51">
        <v>121150</v>
      </c>
      <c r="D79" s="51">
        <v>73810</v>
      </c>
      <c r="E79" s="51">
        <v>47340</v>
      </c>
    </row>
    <row r="80" spans="1:6">
      <c r="A80" s="75"/>
      <c r="B80" s="50" t="s">
        <v>149</v>
      </c>
      <c r="C80" s="51">
        <v>121150</v>
      </c>
      <c r="D80" s="51">
        <v>73810</v>
      </c>
      <c r="E80" s="51">
        <v>47340</v>
      </c>
    </row>
    <row r="81" spans="1:6">
      <c r="A81" s="75"/>
      <c r="B81" s="50" t="s">
        <v>150</v>
      </c>
      <c r="C81" s="51">
        <v>178500</v>
      </c>
      <c r="D81" s="51">
        <v>108031</v>
      </c>
      <c r="E81" s="51">
        <v>70469</v>
      </c>
    </row>
    <row r="82" spans="1:6">
      <c r="A82" s="75"/>
      <c r="B82" s="50" t="s">
        <v>151</v>
      </c>
      <c r="C82" s="51">
        <v>285979</v>
      </c>
      <c r="D82" s="51">
        <v>84952</v>
      </c>
      <c r="E82" s="51">
        <v>201027</v>
      </c>
    </row>
    <row r="83" spans="1:6">
      <c r="A83" s="75"/>
      <c r="B83" s="50" t="s">
        <v>152</v>
      </c>
      <c r="C83" s="51">
        <v>129999</v>
      </c>
      <c r="D83" s="51">
        <v>39412</v>
      </c>
      <c r="E83" s="51">
        <v>90587</v>
      </c>
    </row>
    <row r="84" spans="1:6">
      <c r="A84" s="75"/>
      <c r="B84" s="5" t="s">
        <v>52</v>
      </c>
      <c r="C84" s="6">
        <v>109000</v>
      </c>
      <c r="D84" s="6">
        <v>12573</v>
      </c>
      <c r="E84" s="6">
        <f>C84-D84</f>
        <v>96427</v>
      </c>
    </row>
    <row r="85" spans="1:6">
      <c r="A85" s="75"/>
      <c r="B85" s="7" t="s">
        <v>135</v>
      </c>
      <c r="C85" s="6">
        <v>149695</v>
      </c>
      <c r="D85" s="6">
        <v>7425</v>
      </c>
      <c r="E85" s="6">
        <f>C85-D85</f>
        <v>142270</v>
      </c>
    </row>
    <row r="86" spans="1:6">
      <c r="A86" s="75"/>
      <c r="B86" s="7" t="s">
        <v>153</v>
      </c>
      <c r="C86" s="6">
        <v>198910</v>
      </c>
      <c r="D86" s="6">
        <v>9900</v>
      </c>
      <c r="E86" s="6">
        <f>C86-D86</f>
        <v>189010</v>
      </c>
    </row>
    <row r="87" spans="1:6" s="23" customFormat="1">
      <c r="A87" s="75"/>
      <c r="B87" s="21" t="s">
        <v>0</v>
      </c>
      <c r="C87" s="22">
        <f>SUM(C76:C86)</f>
        <v>1657833</v>
      </c>
      <c r="D87" s="22">
        <f>SUM(D76:D86)</f>
        <v>631343</v>
      </c>
      <c r="E87" s="22">
        <f>SUM(E76:E86)</f>
        <v>1026490</v>
      </c>
      <c r="F87" s="27"/>
    </row>
    <row r="88" spans="1:6" s="9" customFormat="1">
      <c r="B88" s="10"/>
      <c r="C88" s="18"/>
      <c r="D88" s="18"/>
      <c r="E88" s="18"/>
      <c r="F88" s="29"/>
    </row>
    <row r="89" spans="1:6">
      <c r="A89" s="75">
        <v>13112</v>
      </c>
      <c r="B89" s="80" t="s">
        <v>10</v>
      </c>
      <c r="C89" s="80"/>
      <c r="D89" s="80"/>
      <c r="E89" s="80"/>
    </row>
    <row r="90" spans="1:6">
      <c r="A90" s="75"/>
      <c r="B90" s="50" t="s">
        <v>154</v>
      </c>
      <c r="C90" s="8">
        <v>552048</v>
      </c>
      <c r="D90" s="8">
        <v>461289</v>
      </c>
      <c r="E90" s="8">
        <f>C90-D90</f>
        <v>90759</v>
      </c>
    </row>
    <row r="91" spans="1:6">
      <c r="A91" s="75"/>
      <c r="B91" s="50" t="s">
        <v>155</v>
      </c>
      <c r="C91" s="8">
        <v>237230</v>
      </c>
      <c r="D91" s="8">
        <v>189692</v>
      </c>
      <c r="E91" s="8">
        <v>47538</v>
      </c>
    </row>
    <row r="92" spans="1:6">
      <c r="A92" s="75"/>
      <c r="B92" s="7" t="s">
        <v>156</v>
      </c>
      <c r="C92" s="8">
        <v>1889760</v>
      </c>
      <c r="D92" s="8">
        <v>503921</v>
      </c>
      <c r="E92" s="8">
        <f t="shared" ref="E92:E104" si="3">C92-D92</f>
        <v>1385839</v>
      </c>
    </row>
    <row r="93" spans="1:6">
      <c r="A93" s="75"/>
      <c r="B93" s="7" t="s">
        <v>156</v>
      </c>
      <c r="C93" s="8">
        <v>1889760</v>
      </c>
      <c r="D93" s="8">
        <v>503921</v>
      </c>
      <c r="E93" s="8">
        <f t="shared" si="3"/>
        <v>1385839</v>
      </c>
    </row>
    <row r="94" spans="1:6">
      <c r="A94" s="75"/>
      <c r="B94" s="7" t="s">
        <v>157</v>
      </c>
      <c r="C94" s="8">
        <v>109728</v>
      </c>
      <c r="D94" s="8">
        <v>29524</v>
      </c>
      <c r="E94" s="8">
        <v>80204</v>
      </c>
    </row>
    <row r="95" spans="1:6">
      <c r="A95" s="75"/>
      <c r="B95" s="7" t="s">
        <v>158</v>
      </c>
      <c r="C95" s="8">
        <v>162306</v>
      </c>
      <c r="D95" s="8">
        <v>42944</v>
      </c>
      <c r="E95" s="8">
        <f t="shared" si="3"/>
        <v>119362</v>
      </c>
    </row>
    <row r="96" spans="1:6">
      <c r="A96" s="75"/>
      <c r="B96" s="7" t="s">
        <v>161</v>
      </c>
      <c r="C96" s="8">
        <v>94600</v>
      </c>
      <c r="D96" s="8">
        <v>25498</v>
      </c>
      <c r="E96" s="8">
        <f t="shared" si="3"/>
        <v>69102</v>
      </c>
    </row>
    <row r="97" spans="1:6">
      <c r="A97" s="75"/>
      <c r="B97" s="7" t="s">
        <v>159</v>
      </c>
      <c r="C97" s="8">
        <v>355092</v>
      </c>
      <c r="D97" s="8">
        <v>97008</v>
      </c>
      <c r="E97" s="8">
        <f t="shared" si="3"/>
        <v>258084</v>
      </c>
    </row>
    <row r="98" spans="1:6">
      <c r="A98" s="75"/>
      <c r="B98" s="7" t="s">
        <v>160</v>
      </c>
      <c r="C98" s="8">
        <v>216407</v>
      </c>
      <c r="D98" s="8">
        <v>56158</v>
      </c>
      <c r="E98" s="8">
        <f t="shared" si="3"/>
        <v>160249</v>
      </c>
    </row>
    <row r="99" spans="1:6">
      <c r="A99" s="75"/>
      <c r="B99" s="7" t="s">
        <v>162</v>
      </c>
      <c r="C99" s="8">
        <v>177292</v>
      </c>
      <c r="D99" s="8">
        <v>43680</v>
      </c>
      <c r="E99" s="8">
        <f t="shared" si="3"/>
        <v>133612</v>
      </c>
    </row>
    <row r="100" spans="1:6">
      <c r="A100" s="75"/>
      <c r="B100" s="7" t="s">
        <v>162</v>
      </c>
      <c r="C100" s="8">
        <v>213995</v>
      </c>
      <c r="D100" s="8">
        <v>53040</v>
      </c>
      <c r="E100" s="8">
        <f t="shared" si="3"/>
        <v>160955</v>
      </c>
    </row>
    <row r="101" spans="1:6">
      <c r="A101" s="75"/>
      <c r="B101" s="7" t="s">
        <v>163</v>
      </c>
      <c r="C101" s="8">
        <v>228600</v>
      </c>
      <c r="D101" s="8">
        <v>43316</v>
      </c>
      <c r="E101" s="8">
        <f t="shared" si="3"/>
        <v>185284</v>
      </c>
    </row>
    <row r="102" spans="1:6">
      <c r="A102" s="75"/>
      <c r="B102" s="7" t="s">
        <v>164</v>
      </c>
      <c r="C102" s="8">
        <v>132334</v>
      </c>
      <c r="D102" s="8">
        <v>20670</v>
      </c>
      <c r="E102" s="8">
        <f t="shared" si="3"/>
        <v>111664</v>
      </c>
    </row>
    <row r="103" spans="1:6">
      <c r="A103" s="75"/>
      <c r="B103" s="7" t="s">
        <v>165</v>
      </c>
      <c r="C103" s="8">
        <v>103000</v>
      </c>
      <c r="D103" s="8">
        <v>7175</v>
      </c>
      <c r="E103" s="8">
        <f t="shared" si="3"/>
        <v>95825</v>
      </c>
    </row>
    <row r="104" spans="1:6">
      <c r="A104" s="75"/>
      <c r="B104" s="7" t="s">
        <v>166</v>
      </c>
      <c r="C104" s="8">
        <v>108000</v>
      </c>
      <c r="D104" s="8">
        <v>6106</v>
      </c>
      <c r="E104" s="8">
        <f t="shared" si="3"/>
        <v>101894</v>
      </c>
    </row>
    <row r="105" spans="1:6" s="23" customFormat="1">
      <c r="A105" s="75"/>
      <c r="B105" s="21" t="s">
        <v>0</v>
      </c>
      <c r="C105" s="22">
        <f>SUM(C90:C104)</f>
        <v>6470152</v>
      </c>
      <c r="D105" s="22">
        <f>SUM(D90:D104)</f>
        <v>2083942</v>
      </c>
      <c r="E105" s="22">
        <f>SUM(E90:E104)</f>
        <v>4386210</v>
      </c>
      <c r="F105" s="27"/>
    </row>
    <row r="106" spans="1:6" s="23" customFormat="1">
      <c r="A106" s="48"/>
      <c r="B106" s="49"/>
      <c r="C106" s="46"/>
      <c r="D106" s="46"/>
      <c r="E106" s="46"/>
      <c r="F106" s="27"/>
    </row>
    <row r="107" spans="1:6" s="23" customFormat="1" ht="14.25">
      <c r="A107" s="84" t="s">
        <v>12</v>
      </c>
      <c r="B107" s="84"/>
      <c r="C107" s="24">
        <f>SUM(C87,C105)</f>
        <v>8127985</v>
      </c>
      <c r="D107" s="24">
        <f>SUM(D87,D105)</f>
        <v>2715285</v>
      </c>
      <c r="E107" s="24">
        <f>SUM(E87,E105)</f>
        <v>5412700</v>
      </c>
      <c r="F107" s="28"/>
    </row>
    <row r="108" spans="1:6">
      <c r="A108" s="9"/>
      <c r="B108" s="10"/>
      <c r="C108" s="11"/>
      <c r="D108" s="11"/>
      <c r="E108" s="11"/>
    </row>
    <row r="109" spans="1:6">
      <c r="A109" s="81">
        <v>161</v>
      </c>
      <c r="B109" s="76" t="s">
        <v>13</v>
      </c>
      <c r="C109" s="77"/>
      <c r="D109" s="77"/>
      <c r="E109" s="78"/>
    </row>
    <row r="110" spans="1:6">
      <c r="A110" s="82"/>
      <c r="B110" s="7" t="s">
        <v>62</v>
      </c>
      <c r="C110" s="8">
        <v>674000</v>
      </c>
      <c r="D110" s="8">
        <v>276751</v>
      </c>
      <c r="E110" s="8">
        <f>C110-D110</f>
        <v>397249</v>
      </c>
    </row>
    <row r="111" spans="1:6">
      <c r="A111" s="82"/>
      <c r="B111" s="7" t="s">
        <v>63</v>
      </c>
      <c r="C111" s="8">
        <v>596000</v>
      </c>
      <c r="D111" s="8">
        <v>369727</v>
      </c>
      <c r="E111" s="8">
        <f>C111-D111</f>
        <v>226273</v>
      </c>
    </row>
    <row r="112" spans="1:6">
      <c r="A112" s="82"/>
      <c r="B112" s="7" t="s">
        <v>64</v>
      </c>
      <c r="C112" s="8">
        <v>288000</v>
      </c>
      <c r="D112" s="8">
        <v>182952</v>
      </c>
      <c r="E112" s="8">
        <f>C112-D112</f>
        <v>105048</v>
      </c>
    </row>
    <row r="113" spans="1:5">
      <c r="A113" s="82"/>
      <c r="B113" s="7" t="s">
        <v>65</v>
      </c>
      <c r="C113" s="8">
        <v>698000</v>
      </c>
      <c r="D113" s="8">
        <v>431311</v>
      </c>
      <c r="E113" s="8">
        <f>C113-D113</f>
        <v>266689</v>
      </c>
    </row>
    <row r="114" spans="1:5">
      <c r="A114" s="82"/>
      <c r="B114" s="7" t="s">
        <v>66</v>
      </c>
      <c r="C114" s="8">
        <v>482000</v>
      </c>
      <c r="D114" s="8">
        <v>300640</v>
      </c>
      <c r="E114" s="8">
        <f>C114-D114</f>
        <v>181360</v>
      </c>
    </row>
    <row r="115" spans="1:5">
      <c r="A115" s="82"/>
      <c r="B115" s="7" t="s">
        <v>67</v>
      </c>
      <c r="C115" s="8">
        <v>923000</v>
      </c>
      <c r="D115" s="8">
        <v>573090</v>
      </c>
      <c r="E115" s="8">
        <f t="shared" ref="E115:E129" si="4">C115-D115</f>
        <v>349910</v>
      </c>
    </row>
    <row r="116" spans="1:5">
      <c r="A116" s="82"/>
      <c r="B116" s="7" t="s">
        <v>68</v>
      </c>
      <c r="C116" s="8">
        <v>531000</v>
      </c>
      <c r="D116" s="8">
        <v>330914</v>
      </c>
      <c r="E116" s="8">
        <f t="shared" si="4"/>
        <v>200086</v>
      </c>
    </row>
    <row r="117" spans="1:5">
      <c r="A117" s="82"/>
      <c r="B117" s="7" t="s">
        <v>64</v>
      </c>
      <c r="C117" s="8">
        <v>1308000</v>
      </c>
      <c r="D117" s="8">
        <v>826524</v>
      </c>
      <c r="E117" s="8">
        <f t="shared" si="4"/>
        <v>481476</v>
      </c>
    </row>
    <row r="118" spans="1:5">
      <c r="A118" s="82"/>
      <c r="B118" s="7" t="s">
        <v>69</v>
      </c>
      <c r="C118" s="8">
        <v>131000</v>
      </c>
      <c r="D118" s="8">
        <v>82275</v>
      </c>
      <c r="E118" s="8">
        <f t="shared" si="4"/>
        <v>48725</v>
      </c>
    </row>
    <row r="119" spans="1:5">
      <c r="A119" s="82"/>
      <c r="B119" s="7" t="s">
        <v>70</v>
      </c>
      <c r="C119" s="8">
        <v>70000</v>
      </c>
      <c r="D119" s="8">
        <v>44498</v>
      </c>
      <c r="E119" s="8">
        <f t="shared" si="4"/>
        <v>25502</v>
      </c>
    </row>
    <row r="120" spans="1:5">
      <c r="A120" s="82"/>
      <c r="B120" s="7" t="s">
        <v>68</v>
      </c>
      <c r="C120" s="8">
        <v>536000</v>
      </c>
      <c r="D120" s="8">
        <v>332212</v>
      </c>
      <c r="E120" s="8">
        <f t="shared" si="4"/>
        <v>203788</v>
      </c>
    </row>
    <row r="121" spans="1:5">
      <c r="A121" s="82"/>
      <c r="B121" s="7" t="s">
        <v>71</v>
      </c>
      <c r="C121" s="8">
        <v>2681000</v>
      </c>
      <c r="D121" s="8">
        <v>1661322</v>
      </c>
      <c r="E121" s="8">
        <f t="shared" si="4"/>
        <v>1019678</v>
      </c>
    </row>
    <row r="122" spans="1:5">
      <c r="A122" s="82"/>
      <c r="B122" s="7" t="s">
        <v>68</v>
      </c>
      <c r="C122" s="8">
        <v>467000</v>
      </c>
      <c r="D122" s="8">
        <v>287976</v>
      </c>
      <c r="E122" s="8">
        <f t="shared" si="4"/>
        <v>179024</v>
      </c>
    </row>
    <row r="123" spans="1:5">
      <c r="A123" s="82"/>
      <c r="B123" s="7" t="s">
        <v>72</v>
      </c>
      <c r="C123" s="8">
        <v>990000</v>
      </c>
      <c r="D123" s="8">
        <v>622323</v>
      </c>
      <c r="E123" s="8">
        <f t="shared" si="4"/>
        <v>367677</v>
      </c>
    </row>
    <row r="124" spans="1:5">
      <c r="A124" s="82"/>
      <c r="B124" s="7" t="s">
        <v>73</v>
      </c>
      <c r="C124" s="8">
        <v>68000</v>
      </c>
      <c r="D124" s="8">
        <v>44658</v>
      </c>
      <c r="E124" s="8">
        <f t="shared" si="4"/>
        <v>23342</v>
      </c>
    </row>
    <row r="125" spans="1:5">
      <c r="A125" s="82"/>
      <c r="B125" s="7" t="s">
        <v>74</v>
      </c>
      <c r="C125" s="8">
        <v>625000</v>
      </c>
      <c r="D125" s="8">
        <v>392285</v>
      </c>
      <c r="E125" s="8">
        <f t="shared" si="4"/>
        <v>232715</v>
      </c>
    </row>
    <row r="126" spans="1:5">
      <c r="A126" s="82"/>
      <c r="B126" s="7" t="s">
        <v>64</v>
      </c>
      <c r="C126" s="8">
        <v>3377000</v>
      </c>
      <c r="D126" s="8">
        <v>2130266</v>
      </c>
      <c r="E126" s="8">
        <f t="shared" si="4"/>
        <v>1246734</v>
      </c>
    </row>
    <row r="127" spans="1:5">
      <c r="A127" s="82"/>
      <c r="B127" s="7" t="s">
        <v>75</v>
      </c>
      <c r="C127" s="8">
        <v>81000</v>
      </c>
      <c r="D127" s="8">
        <v>53363</v>
      </c>
      <c r="E127" s="8">
        <f t="shared" si="4"/>
        <v>27637</v>
      </c>
    </row>
    <row r="128" spans="1:5">
      <c r="A128" s="82"/>
      <c r="B128" s="7" t="s">
        <v>76</v>
      </c>
      <c r="C128" s="8">
        <v>403000</v>
      </c>
      <c r="D128" s="8">
        <v>249421</v>
      </c>
      <c r="E128" s="8">
        <f t="shared" si="4"/>
        <v>153579</v>
      </c>
    </row>
    <row r="129" spans="1:6">
      <c r="A129" s="82"/>
      <c r="B129" s="7" t="s">
        <v>77</v>
      </c>
      <c r="C129" s="8">
        <v>11000</v>
      </c>
      <c r="D129" s="8">
        <v>7245</v>
      </c>
      <c r="E129" s="8">
        <f t="shared" si="4"/>
        <v>3755</v>
      </c>
    </row>
    <row r="130" spans="1:6">
      <c r="A130" s="82"/>
      <c r="B130" s="7" t="s">
        <v>14</v>
      </c>
      <c r="C130" s="8">
        <v>104092567</v>
      </c>
      <c r="D130" s="8">
        <v>46744228</v>
      </c>
      <c r="E130" s="8">
        <f t="shared" ref="E130:E137" si="5">C130-D130</f>
        <v>57348339</v>
      </c>
    </row>
    <row r="131" spans="1:6">
      <c r="A131" s="82"/>
      <c r="B131" s="7" t="s">
        <v>78</v>
      </c>
      <c r="C131" s="8">
        <v>386465</v>
      </c>
      <c r="D131" s="8">
        <v>198228</v>
      </c>
      <c r="E131" s="8">
        <f t="shared" si="5"/>
        <v>188237</v>
      </c>
    </row>
    <row r="132" spans="1:6">
      <c r="A132" s="82"/>
      <c r="B132" s="7" t="s">
        <v>78</v>
      </c>
      <c r="C132" s="8">
        <v>4246400</v>
      </c>
      <c r="D132" s="8">
        <v>2166627</v>
      </c>
      <c r="E132" s="8">
        <f t="shared" si="5"/>
        <v>2079773</v>
      </c>
    </row>
    <row r="133" spans="1:6">
      <c r="A133" s="82"/>
      <c r="B133" s="7" t="s">
        <v>174</v>
      </c>
      <c r="C133" s="8">
        <v>390000</v>
      </c>
      <c r="D133" s="8">
        <v>242765</v>
      </c>
      <c r="E133" s="8">
        <f t="shared" si="5"/>
        <v>147235</v>
      </c>
    </row>
    <row r="134" spans="1:6">
      <c r="A134" s="82"/>
      <c r="B134" s="7" t="s">
        <v>175</v>
      </c>
      <c r="C134" s="8">
        <v>1116000</v>
      </c>
      <c r="D134" s="8">
        <v>474412</v>
      </c>
      <c r="E134" s="8">
        <f t="shared" si="5"/>
        <v>641588</v>
      </c>
    </row>
    <row r="135" spans="1:6">
      <c r="A135" s="82"/>
      <c r="B135" s="7" t="s">
        <v>176</v>
      </c>
      <c r="C135" s="8">
        <v>952553</v>
      </c>
      <c r="D135" s="8">
        <v>264222</v>
      </c>
      <c r="E135" s="8">
        <f t="shared" si="5"/>
        <v>688331</v>
      </c>
    </row>
    <row r="136" spans="1:6">
      <c r="A136" s="82"/>
      <c r="B136" s="7" t="s">
        <v>176</v>
      </c>
      <c r="C136" s="8">
        <v>448050</v>
      </c>
      <c r="D136" s="8">
        <v>30972</v>
      </c>
      <c r="E136" s="8">
        <f t="shared" si="5"/>
        <v>417078</v>
      </c>
    </row>
    <row r="137" spans="1:6">
      <c r="A137" s="82"/>
      <c r="B137" s="7" t="s">
        <v>185</v>
      </c>
      <c r="C137" s="8">
        <v>109405</v>
      </c>
      <c r="D137" s="8">
        <v>7525</v>
      </c>
      <c r="E137" s="8">
        <f t="shared" si="5"/>
        <v>101880</v>
      </c>
    </row>
    <row r="138" spans="1:6" s="23" customFormat="1">
      <c r="A138" s="83"/>
      <c r="B138" s="21" t="s">
        <v>132</v>
      </c>
      <c r="C138" s="22">
        <f>SUM(C110:C137)</f>
        <v>126681440</v>
      </c>
      <c r="D138" s="22">
        <f>SUM(D110:D137)</f>
        <v>59328732</v>
      </c>
      <c r="E138" s="22">
        <f>SUM(E110:E137)</f>
        <v>67352708</v>
      </c>
      <c r="F138" s="28"/>
    </row>
    <row r="139" spans="1:6">
      <c r="A139" s="9"/>
      <c r="B139" s="17"/>
      <c r="C139" s="11"/>
      <c r="D139" s="11"/>
      <c r="E139" s="11"/>
    </row>
    <row r="140" spans="1:6">
      <c r="A140" s="52">
        <v>167</v>
      </c>
      <c r="B140" s="59" t="s">
        <v>189</v>
      </c>
      <c r="C140" s="56"/>
      <c r="D140" s="56"/>
      <c r="E140" s="57"/>
    </row>
    <row r="141" spans="1:6">
      <c r="A141" s="53"/>
      <c r="B141" s="55" t="s">
        <v>186</v>
      </c>
      <c r="C141" s="8">
        <v>50214922</v>
      </c>
      <c r="D141" s="8">
        <v>17288141</v>
      </c>
      <c r="E141" s="8">
        <v>32926781</v>
      </c>
    </row>
    <row r="142" spans="1:6">
      <c r="A142" s="53"/>
      <c r="B142" s="55" t="s">
        <v>187</v>
      </c>
      <c r="C142" s="8">
        <v>1200000</v>
      </c>
      <c r="D142" s="8">
        <v>404019</v>
      </c>
      <c r="E142" s="8">
        <v>795981</v>
      </c>
    </row>
    <row r="143" spans="1:6">
      <c r="A143" s="53"/>
      <c r="B143" s="55" t="s">
        <v>191</v>
      </c>
      <c r="C143" s="8">
        <v>151000</v>
      </c>
      <c r="D143" s="8">
        <v>120630</v>
      </c>
      <c r="E143" s="8">
        <v>30370</v>
      </c>
    </row>
    <row r="144" spans="1:6">
      <c r="A144" s="53"/>
      <c r="B144" s="55" t="s">
        <v>188</v>
      </c>
      <c r="C144" s="8">
        <v>141179</v>
      </c>
      <c r="D144" s="8">
        <v>86489</v>
      </c>
      <c r="E144" s="8">
        <v>54690</v>
      </c>
    </row>
    <row r="145" spans="1:5">
      <c r="A145" s="54"/>
      <c r="B145" s="60" t="s">
        <v>190</v>
      </c>
      <c r="C145" s="22">
        <f>SUM(C141:C144)</f>
        <v>51707101</v>
      </c>
      <c r="D145" s="22">
        <f>SUM(D141:D144)</f>
        <v>17899279</v>
      </c>
      <c r="E145" s="22">
        <f>SUM(E141:E144)</f>
        <v>33807822</v>
      </c>
    </row>
    <row r="147" spans="1:5">
      <c r="B147" s="85" t="s">
        <v>196</v>
      </c>
      <c r="C147" s="86"/>
    </row>
    <row r="148" spans="1:5">
      <c r="B148" s="5" t="s">
        <v>79</v>
      </c>
      <c r="C148" s="8">
        <v>27600</v>
      </c>
      <c r="D148" s="2"/>
      <c r="E148" s="2"/>
    </row>
    <row r="149" spans="1:5">
      <c r="B149" s="5" t="s">
        <v>80</v>
      </c>
      <c r="C149" s="8">
        <v>202000</v>
      </c>
      <c r="D149" s="2"/>
      <c r="E149" s="2"/>
    </row>
    <row r="150" spans="1:5">
      <c r="B150" s="7" t="s">
        <v>87</v>
      </c>
      <c r="C150" s="8">
        <v>112500</v>
      </c>
    </row>
    <row r="151" spans="1:5">
      <c r="B151" s="7" t="s">
        <v>81</v>
      </c>
      <c r="C151" s="8">
        <v>106250</v>
      </c>
    </row>
    <row r="152" spans="1:5">
      <c r="B152" s="7" t="s">
        <v>82</v>
      </c>
      <c r="C152" s="8">
        <v>100000</v>
      </c>
    </row>
    <row r="153" spans="1:5">
      <c r="B153" s="7" t="s">
        <v>167</v>
      </c>
      <c r="C153" s="8">
        <v>115625</v>
      </c>
    </row>
    <row r="154" spans="1:5">
      <c r="B154" s="7" t="s">
        <v>84</v>
      </c>
      <c r="C154" s="8">
        <v>62500</v>
      </c>
    </row>
    <row r="155" spans="1:5">
      <c r="B155" s="7" t="s">
        <v>84</v>
      </c>
      <c r="C155" s="8">
        <v>124750</v>
      </c>
    </row>
    <row r="156" spans="1:5">
      <c r="B156" s="7" t="s">
        <v>84</v>
      </c>
      <c r="C156" s="8">
        <v>148750</v>
      </c>
    </row>
    <row r="157" spans="1:5">
      <c r="B157" s="7" t="s">
        <v>86</v>
      </c>
      <c r="C157" s="8">
        <v>169900</v>
      </c>
    </row>
    <row r="158" spans="1:5">
      <c r="B158" s="7" t="s">
        <v>85</v>
      </c>
      <c r="C158" s="8">
        <v>519519</v>
      </c>
    </row>
    <row r="159" spans="1:5">
      <c r="B159" s="7" t="s">
        <v>88</v>
      </c>
      <c r="C159" s="8">
        <v>132500</v>
      </c>
    </row>
    <row r="160" spans="1:5">
      <c r="B160" s="7" t="s">
        <v>84</v>
      </c>
      <c r="C160" s="8">
        <v>136113</v>
      </c>
    </row>
    <row r="161" spans="2:3">
      <c r="B161" s="7" t="s">
        <v>85</v>
      </c>
      <c r="C161" s="8">
        <v>167954</v>
      </c>
    </row>
    <row r="162" spans="2:3">
      <c r="B162" s="7" t="s">
        <v>149</v>
      </c>
      <c r="C162" s="8">
        <v>116976</v>
      </c>
    </row>
    <row r="163" spans="2:3">
      <c r="B163" s="7" t="s">
        <v>135</v>
      </c>
      <c r="C163" s="8">
        <v>190000</v>
      </c>
    </row>
    <row r="164" spans="2:3">
      <c r="B164" s="7" t="s">
        <v>89</v>
      </c>
      <c r="C164" s="8">
        <v>113000</v>
      </c>
    </row>
    <row r="165" spans="2:3">
      <c r="B165" s="15" t="s">
        <v>90</v>
      </c>
      <c r="C165" s="8">
        <v>39750</v>
      </c>
    </row>
    <row r="166" spans="2:3">
      <c r="B166" s="7" t="s">
        <v>89</v>
      </c>
      <c r="C166" s="8">
        <v>53725</v>
      </c>
    </row>
    <row r="167" spans="2:3">
      <c r="B167" s="7" t="s">
        <v>89</v>
      </c>
      <c r="C167" s="8">
        <v>49900</v>
      </c>
    </row>
    <row r="168" spans="2:3">
      <c r="B168" s="7" t="s">
        <v>180</v>
      </c>
      <c r="C168" s="8">
        <v>59999</v>
      </c>
    </row>
    <row r="169" spans="2:3">
      <c r="B169" s="7" t="s">
        <v>83</v>
      </c>
      <c r="C169" s="8">
        <v>191970</v>
      </c>
    </row>
    <row r="170" spans="2:3">
      <c r="B170" s="5" t="s">
        <v>91</v>
      </c>
      <c r="C170" s="8">
        <v>361426</v>
      </c>
    </row>
    <row r="171" spans="2:3">
      <c r="B171" s="5" t="s">
        <v>92</v>
      </c>
      <c r="C171" s="8">
        <v>161233</v>
      </c>
    </row>
    <row r="172" spans="2:3">
      <c r="B172" s="5" t="s">
        <v>92</v>
      </c>
      <c r="C172" s="8">
        <v>161233</v>
      </c>
    </row>
    <row r="173" spans="2:3">
      <c r="B173" s="5" t="s">
        <v>93</v>
      </c>
      <c r="C173" s="8">
        <v>186250</v>
      </c>
    </row>
    <row r="174" spans="2:3">
      <c r="B174" s="7" t="s">
        <v>177</v>
      </c>
      <c r="C174" s="8">
        <v>116160</v>
      </c>
    </row>
    <row r="175" spans="2:3">
      <c r="B175" s="7" t="s">
        <v>177</v>
      </c>
      <c r="C175" s="8">
        <v>116160</v>
      </c>
    </row>
    <row r="176" spans="2:3">
      <c r="B176" s="7" t="s">
        <v>178</v>
      </c>
      <c r="C176" s="8">
        <v>79990</v>
      </c>
    </row>
    <row r="177" spans="1:5">
      <c r="B177" s="7" t="s">
        <v>178</v>
      </c>
      <c r="C177" s="8">
        <v>102000</v>
      </c>
    </row>
    <row r="178" spans="1:5">
      <c r="B178" s="7" t="s">
        <v>178</v>
      </c>
      <c r="C178" s="8">
        <v>102000</v>
      </c>
    </row>
    <row r="179" spans="1:5">
      <c r="B179" s="7" t="s">
        <v>179</v>
      </c>
      <c r="C179" s="8">
        <v>108000</v>
      </c>
    </row>
    <row r="180" spans="1:5">
      <c r="B180" s="7" t="s">
        <v>179</v>
      </c>
      <c r="C180" s="8">
        <v>108000</v>
      </c>
    </row>
    <row r="181" spans="1:5">
      <c r="B181" s="5" t="s">
        <v>94</v>
      </c>
      <c r="C181" s="8">
        <v>160700</v>
      </c>
    </row>
    <row r="182" spans="1:5">
      <c r="B182" s="5" t="s">
        <v>95</v>
      </c>
      <c r="C182" s="8">
        <v>135126</v>
      </c>
    </row>
    <row r="183" spans="1:5">
      <c r="A183" s="16"/>
      <c r="B183" s="5" t="s">
        <v>96</v>
      </c>
      <c r="C183" s="8">
        <v>100000</v>
      </c>
    </row>
    <row r="184" spans="1:5">
      <c r="B184" s="7" t="s">
        <v>97</v>
      </c>
      <c r="C184" s="8">
        <v>199000</v>
      </c>
    </row>
    <row r="185" spans="1:5">
      <c r="B185" s="7" t="s">
        <v>97</v>
      </c>
      <c r="C185" s="8">
        <v>199000</v>
      </c>
    </row>
    <row r="186" spans="1:5">
      <c r="B186" s="7" t="s">
        <v>17</v>
      </c>
      <c r="C186" s="8">
        <v>113000</v>
      </c>
      <c r="D186" s="9"/>
      <c r="E186" s="9"/>
    </row>
    <row r="187" spans="1:5">
      <c r="B187" s="7" t="s">
        <v>99</v>
      </c>
      <c r="C187" s="8">
        <v>74999</v>
      </c>
      <c r="D187" s="9"/>
      <c r="E187" s="9"/>
    </row>
    <row r="188" spans="1:5">
      <c r="B188" s="7" t="s">
        <v>100</v>
      </c>
      <c r="C188" s="8">
        <v>39920</v>
      </c>
      <c r="D188" s="9"/>
      <c r="E188" s="9"/>
    </row>
    <row r="189" spans="1:5">
      <c r="B189" s="7" t="s">
        <v>102</v>
      </c>
      <c r="C189" s="8">
        <v>28500</v>
      </c>
      <c r="D189" s="17"/>
      <c r="E189" s="11"/>
    </row>
    <row r="190" spans="1:5">
      <c r="B190" s="15" t="s">
        <v>103</v>
      </c>
      <c r="C190" s="8">
        <v>23300</v>
      </c>
      <c r="D190" s="17"/>
      <c r="E190" s="11"/>
    </row>
    <row r="191" spans="1:5">
      <c r="B191" s="7" t="s">
        <v>104</v>
      </c>
      <c r="C191" s="8">
        <v>215440</v>
      </c>
      <c r="D191" s="17"/>
      <c r="E191" s="11"/>
    </row>
    <row r="192" spans="1:5">
      <c r="B192" s="7" t="s">
        <v>105</v>
      </c>
      <c r="C192" s="8">
        <v>38323</v>
      </c>
      <c r="D192" s="9"/>
      <c r="E192" s="12"/>
    </row>
    <row r="193" spans="2:5">
      <c r="B193" s="7" t="s">
        <v>106</v>
      </c>
      <c r="C193" s="8">
        <v>166075</v>
      </c>
      <c r="D193" s="9"/>
      <c r="E193" s="12"/>
    </row>
    <row r="194" spans="2:5">
      <c r="B194" s="7" t="s">
        <v>109</v>
      </c>
      <c r="C194" s="8">
        <v>79380</v>
      </c>
      <c r="D194" s="10"/>
      <c r="E194" s="18"/>
    </row>
    <row r="195" spans="2:5" ht="15">
      <c r="B195" s="7" t="s">
        <v>108</v>
      </c>
      <c r="C195" s="8">
        <v>1630693</v>
      </c>
      <c r="D195" s="19"/>
      <c r="E195" s="13"/>
    </row>
    <row r="196" spans="2:5">
      <c r="B196" s="7" t="s">
        <v>107</v>
      </c>
      <c r="C196" s="8">
        <v>84380</v>
      </c>
    </row>
    <row r="197" spans="2:5">
      <c r="B197" s="7" t="s">
        <v>110</v>
      </c>
      <c r="C197" s="8">
        <v>69990</v>
      </c>
    </row>
    <row r="198" spans="2:5">
      <c r="B198" s="15" t="s">
        <v>111</v>
      </c>
      <c r="C198" s="8">
        <v>103238</v>
      </c>
    </row>
    <row r="199" spans="2:5">
      <c r="B199" s="7" t="s">
        <v>112</v>
      </c>
      <c r="C199" s="8">
        <v>38750</v>
      </c>
    </row>
    <row r="200" spans="2:5">
      <c r="B200" s="7" t="s">
        <v>113</v>
      </c>
      <c r="C200" s="8">
        <v>54900</v>
      </c>
    </row>
    <row r="201" spans="2:5">
      <c r="B201" s="7" t="s">
        <v>114</v>
      </c>
      <c r="C201" s="8">
        <v>145000</v>
      </c>
    </row>
    <row r="202" spans="2:5">
      <c r="B202" s="7" t="s">
        <v>115</v>
      </c>
      <c r="C202" s="8">
        <v>48845</v>
      </c>
    </row>
    <row r="203" spans="2:5">
      <c r="B203" s="7" t="s">
        <v>116</v>
      </c>
      <c r="C203" s="8">
        <v>128393</v>
      </c>
    </row>
    <row r="204" spans="2:5">
      <c r="B204" s="7" t="s">
        <v>16</v>
      </c>
      <c r="C204" s="8">
        <v>332000</v>
      </c>
    </row>
    <row r="205" spans="2:5">
      <c r="B205" s="7" t="s">
        <v>117</v>
      </c>
      <c r="C205" s="8">
        <v>45900</v>
      </c>
    </row>
    <row r="206" spans="2:5">
      <c r="B206" s="7" t="s">
        <v>136</v>
      </c>
      <c r="C206" s="8">
        <v>106250</v>
      </c>
    </row>
    <row r="207" spans="2:5">
      <c r="B207" s="7" t="s">
        <v>101</v>
      </c>
      <c r="C207" s="8">
        <v>74990</v>
      </c>
    </row>
    <row r="208" spans="2:5">
      <c r="B208" s="7" t="s">
        <v>54</v>
      </c>
      <c r="C208" s="8">
        <v>472500</v>
      </c>
    </row>
    <row r="209" spans="2:3">
      <c r="B209" s="7" t="s">
        <v>137</v>
      </c>
      <c r="C209" s="8">
        <v>121250</v>
      </c>
    </row>
    <row r="210" spans="2:3">
      <c r="B210" s="7" t="s">
        <v>55</v>
      </c>
      <c r="C210" s="8">
        <v>122000</v>
      </c>
    </row>
    <row r="211" spans="2:3">
      <c r="B211" s="7" t="s">
        <v>56</v>
      </c>
      <c r="C211" s="8">
        <v>70000</v>
      </c>
    </row>
    <row r="212" spans="2:3">
      <c r="B212" s="7" t="s">
        <v>57</v>
      </c>
      <c r="C212" s="8">
        <v>229990</v>
      </c>
    </row>
    <row r="213" spans="2:3">
      <c r="B213" s="7" t="s">
        <v>168</v>
      </c>
      <c r="C213" s="8">
        <v>32180</v>
      </c>
    </row>
    <row r="214" spans="2:3">
      <c r="B214" s="7" t="s">
        <v>118</v>
      </c>
      <c r="C214" s="8">
        <v>108640</v>
      </c>
    </row>
    <row r="215" spans="2:3">
      <c r="B215" s="7" t="s">
        <v>119</v>
      </c>
      <c r="C215" s="8">
        <v>31920</v>
      </c>
    </row>
    <row r="216" spans="2:3">
      <c r="B216" s="7" t="s">
        <v>120</v>
      </c>
      <c r="C216" s="8">
        <v>186000</v>
      </c>
    </row>
    <row r="217" spans="2:3">
      <c r="B217" s="7" t="s">
        <v>59</v>
      </c>
      <c r="C217" s="8">
        <v>63992</v>
      </c>
    </row>
    <row r="218" spans="2:3">
      <c r="B218" s="7" t="s">
        <v>59</v>
      </c>
      <c r="C218" s="8">
        <v>61990</v>
      </c>
    </row>
    <row r="219" spans="2:3">
      <c r="B219" s="7" t="s">
        <v>59</v>
      </c>
      <c r="C219" s="8">
        <v>77488</v>
      </c>
    </row>
    <row r="220" spans="2:3">
      <c r="B220" s="7" t="s">
        <v>107</v>
      </c>
      <c r="C220" s="8">
        <v>55188</v>
      </c>
    </row>
    <row r="221" spans="2:3">
      <c r="B221" s="7" t="s">
        <v>58</v>
      </c>
      <c r="C221" s="8">
        <v>157740</v>
      </c>
    </row>
    <row r="222" spans="2:3">
      <c r="B222" s="7" t="s">
        <v>170</v>
      </c>
      <c r="C222" s="8">
        <v>400000</v>
      </c>
    </row>
    <row r="223" spans="2:3">
      <c r="B223" s="7" t="s">
        <v>171</v>
      </c>
      <c r="C223" s="8">
        <v>690000</v>
      </c>
    </row>
    <row r="224" spans="2:3">
      <c r="B224" s="7" t="s">
        <v>172</v>
      </c>
      <c r="C224" s="8">
        <v>76000</v>
      </c>
    </row>
    <row r="225" spans="2:3">
      <c r="B225" s="7" t="s">
        <v>121</v>
      </c>
      <c r="C225" s="8">
        <v>211984</v>
      </c>
    </row>
    <row r="226" spans="2:3">
      <c r="B226" s="7" t="s">
        <v>137</v>
      </c>
      <c r="C226" s="8">
        <v>158000</v>
      </c>
    </row>
    <row r="227" spans="2:3">
      <c r="B227" s="7" t="s">
        <v>11</v>
      </c>
      <c r="C227" s="8">
        <v>79990</v>
      </c>
    </row>
    <row r="228" spans="2:3">
      <c r="B228" s="7" t="s">
        <v>122</v>
      </c>
      <c r="C228" s="8">
        <v>81000</v>
      </c>
    </row>
    <row r="229" spans="2:3">
      <c r="B229" s="7" t="s">
        <v>99</v>
      </c>
      <c r="C229" s="8">
        <v>31920</v>
      </c>
    </row>
    <row r="230" spans="2:3">
      <c r="B230" s="7" t="s">
        <v>123</v>
      </c>
      <c r="C230" s="8">
        <v>27920</v>
      </c>
    </row>
    <row r="231" spans="2:3">
      <c r="B231" s="7" t="s">
        <v>124</v>
      </c>
      <c r="C231" s="8">
        <v>33360</v>
      </c>
    </row>
    <row r="232" spans="2:3">
      <c r="B232" s="7" t="s">
        <v>60</v>
      </c>
      <c r="C232" s="8">
        <v>294623</v>
      </c>
    </row>
    <row r="233" spans="2:3">
      <c r="B233" s="7" t="s">
        <v>138</v>
      </c>
      <c r="C233" s="8">
        <v>35000</v>
      </c>
    </row>
    <row r="234" spans="2:3">
      <c r="B234" s="7" t="s">
        <v>125</v>
      </c>
      <c r="C234" s="8">
        <v>31400</v>
      </c>
    </row>
    <row r="235" spans="2:3">
      <c r="B235" s="7" t="s">
        <v>126</v>
      </c>
      <c r="C235" s="8">
        <v>60000</v>
      </c>
    </row>
    <row r="236" spans="2:3">
      <c r="B236" s="7" t="s">
        <v>127</v>
      </c>
      <c r="C236" s="8">
        <v>52650</v>
      </c>
    </row>
    <row r="237" spans="2:3">
      <c r="B237" s="7" t="s">
        <v>128</v>
      </c>
      <c r="C237" s="8">
        <v>39876</v>
      </c>
    </row>
    <row r="238" spans="2:3">
      <c r="B238" s="7" t="s">
        <v>98</v>
      </c>
      <c r="C238" s="8">
        <v>27120</v>
      </c>
    </row>
    <row r="239" spans="2:3">
      <c r="B239" s="7" t="s">
        <v>99</v>
      </c>
      <c r="C239" s="8">
        <v>38392</v>
      </c>
    </row>
    <row r="240" spans="2:3">
      <c r="B240" s="7" t="s">
        <v>17</v>
      </c>
      <c r="C240" s="8">
        <v>129991</v>
      </c>
    </row>
    <row r="241" spans="2:6">
      <c r="B241" s="7" t="s">
        <v>139</v>
      </c>
      <c r="C241" s="8">
        <v>48900</v>
      </c>
    </row>
    <row r="242" spans="2:6">
      <c r="B242" s="7" t="s">
        <v>173</v>
      </c>
      <c r="C242" s="8">
        <v>80000</v>
      </c>
    </row>
    <row r="243" spans="2:6">
      <c r="B243" s="7" t="s">
        <v>129</v>
      </c>
      <c r="C243" s="8">
        <v>171563</v>
      </c>
    </row>
    <row r="244" spans="2:6">
      <c r="B244" s="7" t="s">
        <v>182</v>
      </c>
      <c r="C244" s="8">
        <v>70000</v>
      </c>
    </row>
    <row r="245" spans="2:6">
      <c r="B245" s="7" t="s">
        <v>183</v>
      </c>
      <c r="C245" s="8">
        <v>67000</v>
      </c>
    </row>
    <row r="246" spans="2:6">
      <c r="B246" s="7" t="s">
        <v>184</v>
      </c>
      <c r="C246" s="8">
        <v>37000</v>
      </c>
    </row>
    <row r="247" spans="2:6">
      <c r="B247" s="7" t="s">
        <v>169</v>
      </c>
      <c r="C247" s="8">
        <v>280800</v>
      </c>
    </row>
    <row r="248" spans="2:6">
      <c r="B248" s="7" t="s">
        <v>53</v>
      </c>
      <c r="C248" s="8">
        <v>1565441</v>
      </c>
    </row>
    <row r="249" spans="2:6">
      <c r="B249" s="7" t="s">
        <v>61</v>
      </c>
      <c r="C249" s="8">
        <v>811250</v>
      </c>
    </row>
    <row r="250" spans="2:6">
      <c r="B250" s="7" t="s">
        <v>176</v>
      </c>
      <c r="C250" s="8">
        <v>6000</v>
      </c>
    </row>
    <row r="251" spans="2:6">
      <c r="B251" s="7" t="s">
        <v>176</v>
      </c>
      <c r="C251" s="8">
        <v>6000</v>
      </c>
    </row>
    <row r="252" spans="2:6">
      <c r="B252" s="7" t="s">
        <v>176</v>
      </c>
      <c r="C252" s="8">
        <v>6000</v>
      </c>
    </row>
    <row r="253" spans="2:6">
      <c r="B253" s="7" t="s">
        <v>181</v>
      </c>
      <c r="C253" s="8">
        <v>51852609</v>
      </c>
    </row>
    <row r="254" spans="2:6" s="25" customFormat="1" ht="14.25">
      <c r="B254" s="26" t="s">
        <v>15</v>
      </c>
      <c r="C254" s="24">
        <f>SUM(C148:C253)</f>
        <v>68272492</v>
      </c>
      <c r="F254" s="30"/>
    </row>
  </sheetData>
  <mergeCells count="17">
    <mergeCell ref="A107:B107"/>
    <mergeCell ref="B109:E109"/>
    <mergeCell ref="A109:A138"/>
    <mergeCell ref="B147:C147"/>
    <mergeCell ref="B49:E49"/>
    <mergeCell ref="A49:A57"/>
    <mergeCell ref="A58:A68"/>
    <mergeCell ref="B75:E75"/>
    <mergeCell ref="A75:A87"/>
    <mergeCell ref="B89:E89"/>
    <mergeCell ref="A89:A105"/>
    <mergeCell ref="A3:E3"/>
    <mergeCell ref="A4:E4"/>
    <mergeCell ref="A20:A31"/>
    <mergeCell ref="A33:A47"/>
    <mergeCell ref="B33:E33"/>
    <mergeCell ref="A1:E1"/>
  </mergeCells>
  <phoneticPr fontId="1" type="noConversion"/>
  <printOptions horizontalCentered="1"/>
  <pageMargins left="0.39370078740157483" right="0.18" top="0.35" bottom="0.59055118110236227" header="0.31" footer="0.51181102362204722"/>
  <pageSetup paperSize="9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2014-04-23T08:12:03Z</cp:lastPrinted>
  <dcterms:created xsi:type="dcterms:W3CDTF">2005-05-10T06:20:17Z</dcterms:created>
  <dcterms:modified xsi:type="dcterms:W3CDTF">2014-05-06T09:51:23Z</dcterms:modified>
</cp:coreProperties>
</file>