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kumentumok\Dokumentumok\ALJEGYZŐ\CSESZTVE\Képviselő-testületi ülések anyagai\3. Határozatok\hat2017\"/>
    </mc:Choice>
  </mc:AlternateContent>
  <bookViews>
    <workbookView xWindow="0" yWindow="0" windowWidth="24000" windowHeight="9735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Munka1!$A$1:$E$42</definedName>
  </definedNames>
  <calcPr calcId="152511"/>
</workbook>
</file>

<file path=xl/calcChain.xml><?xml version="1.0" encoding="utf-8"?>
<calcChain xmlns="http://schemas.openxmlformats.org/spreadsheetml/2006/main">
  <c r="D41" i="1" l="1"/>
  <c r="D38" i="1"/>
  <c r="D42" i="1" s="1"/>
  <c r="D34" i="1"/>
  <c r="D30" i="1"/>
  <c r="D12" i="1"/>
  <c r="D31" i="1" s="1"/>
  <c r="D9" i="1"/>
  <c r="E34" i="1" l="1"/>
  <c r="C34" i="1"/>
  <c r="E38" i="1"/>
  <c r="C38" i="1"/>
  <c r="E9" i="1"/>
  <c r="C9" i="1"/>
  <c r="E41" i="1"/>
  <c r="E30" i="1"/>
  <c r="E12" i="1"/>
  <c r="E42" i="1" l="1"/>
  <c r="E31" i="1"/>
  <c r="C41" i="1"/>
  <c r="C42" i="1" s="1"/>
  <c r="C12" i="1"/>
  <c r="C30" i="1"/>
  <c r="C31" i="1" l="1"/>
</calcChain>
</file>

<file path=xl/sharedStrings.xml><?xml version="1.0" encoding="utf-8"?>
<sst xmlns="http://schemas.openxmlformats.org/spreadsheetml/2006/main" count="80" uniqueCount="80">
  <si>
    <t>Közvetített szolgáltatások ellenértéke Bev. Ei.</t>
  </si>
  <si>
    <t>Kiszámlázott általános forgalmi adó bevételei Bev. Ei.</t>
  </si>
  <si>
    <t>Központi, irányító szervi tám. Finanszírozás Bev. Ei.</t>
  </si>
  <si>
    <t>KIADÁSOK</t>
  </si>
  <si>
    <t>KIADÁSOK ÖSSZESEN</t>
  </si>
  <si>
    <t>BEVÉTELEK ÖSSZESEN</t>
  </si>
  <si>
    <t>K1</t>
  </si>
  <si>
    <t>Személyi juttatások</t>
  </si>
  <si>
    <t>K2</t>
  </si>
  <si>
    <t>Munkaadókat terhelő járulékok</t>
  </si>
  <si>
    <t>K3</t>
  </si>
  <si>
    <t>Dologi kiadások</t>
  </si>
  <si>
    <t>B4</t>
  </si>
  <si>
    <t>Működési bevételek</t>
  </si>
  <si>
    <t>B8</t>
  </si>
  <si>
    <t>Finanszírozási bevételek</t>
  </si>
  <si>
    <t>2016. évi terv</t>
  </si>
  <si>
    <t>Előző évi maradvány igénybevétele</t>
  </si>
  <si>
    <t>Közfoglalkoztatottak bére</t>
  </si>
  <si>
    <t>Betegszabadság</t>
  </si>
  <si>
    <t>Egyéb szolgáltatások</t>
  </si>
  <si>
    <t>Kamatbevétel</t>
  </si>
  <si>
    <t>Munkaügyi Központ támogatása</t>
  </si>
  <si>
    <t>Működési célú átvett pénzeszközök</t>
  </si>
  <si>
    <t>K1101-0001</t>
  </si>
  <si>
    <t>K1101-0002</t>
  </si>
  <si>
    <t>K1101-0003</t>
  </si>
  <si>
    <t>K1113-0001</t>
  </si>
  <si>
    <t>K1113-0002</t>
  </si>
  <si>
    <t>K1113-0004</t>
  </si>
  <si>
    <t>K2-01</t>
  </si>
  <si>
    <t>K2-07</t>
  </si>
  <si>
    <t>K311-0001</t>
  </si>
  <si>
    <t>K311-0002</t>
  </si>
  <si>
    <t>K311-00</t>
  </si>
  <si>
    <t>K312-0001</t>
  </si>
  <si>
    <t>K312-0002</t>
  </si>
  <si>
    <t>K312-0003</t>
  </si>
  <si>
    <t>K312-0004</t>
  </si>
  <si>
    <t>K312-00</t>
  </si>
  <si>
    <t>K322-00</t>
  </si>
  <si>
    <t>K332-00</t>
  </si>
  <si>
    <t>K334-00</t>
  </si>
  <si>
    <t>K336-00</t>
  </si>
  <si>
    <t>K337-0001</t>
  </si>
  <si>
    <t>K337-0002</t>
  </si>
  <si>
    <t>K337-0003</t>
  </si>
  <si>
    <t>K351-00</t>
  </si>
  <si>
    <t>K355-00</t>
  </si>
  <si>
    <t>B16-06</t>
  </si>
  <si>
    <t>B16</t>
  </si>
  <si>
    <t>B402-00</t>
  </si>
  <si>
    <t>B406-00</t>
  </si>
  <si>
    <t>B4082-00</t>
  </si>
  <si>
    <t>B816-00</t>
  </si>
  <si>
    <t>B8131-00</t>
  </si>
  <si>
    <t xml:space="preserve">Közalkalmazottak alapilletménye </t>
  </si>
  <si>
    <t xml:space="preserve">Közalkalmazottak illetménypótléka </t>
  </si>
  <si>
    <t xml:space="preserve">Erzsébet utalvány </t>
  </si>
  <si>
    <t xml:space="preserve">Munkahelyi étkeztetés </t>
  </si>
  <si>
    <t xml:space="preserve">Szociális hozzájárulási adó </t>
  </si>
  <si>
    <t xml:space="preserve">Munkáltatót terhelo személyi jövedelemadó: Cafetéria </t>
  </si>
  <si>
    <t xml:space="preserve">Könyv folyóirat </t>
  </si>
  <si>
    <t xml:space="preserve">Gyógyszer vegyszer </t>
  </si>
  <si>
    <t xml:space="preserve">Szakmai anyagok beszerzése </t>
  </si>
  <si>
    <t xml:space="preserve">Irodaszer, nyomtatvány </t>
  </si>
  <si>
    <t>Készlet, anyagbeszerzés</t>
  </si>
  <si>
    <t xml:space="preserve">Munkaruha, védőruha </t>
  </si>
  <si>
    <t xml:space="preserve">Kisértékű tárgyi eszköz </t>
  </si>
  <si>
    <t xml:space="preserve">Üzemeltetési anyagok beszerzése </t>
  </si>
  <si>
    <t xml:space="preserve">Egyéb kommunikációs szolgáltatások </t>
  </si>
  <si>
    <t xml:space="preserve">Vásárolt élelmezés </t>
  </si>
  <si>
    <t xml:space="preserve">Karbantartási, kisjavítási szolgáltatások </t>
  </si>
  <si>
    <t>Szakmai tevékenységet segíto szolgáltatások</t>
  </si>
  <si>
    <t xml:space="preserve">OTP költség </t>
  </si>
  <si>
    <t xml:space="preserve">Egyéb üzemeltetési kiadások </t>
  </si>
  <si>
    <t xml:space="preserve">Mük.c. elozetesen felszámított ÁFA </t>
  </si>
  <si>
    <t xml:space="preserve">Egyéb dologi kiadások </t>
  </si>
  <si>
    <t>Módosított előirányzat</t>
  </si>
  <si>
    <t>Teljesítés 12.30.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</si>
</sst>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3" fontId="0" fillId="0" borderId="0" xfId="0" applyNumberFormat="1"/>
    <xf numFmtId="0" fontId="0" fillId="0" borderId="1" xfId="0" applyBorder="1"/>
    <xf numFmtId="0" fontId="1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 wrapText="1"/>
    </xf>
    <xf numFmtId="49" fontId="0" fillId="0" borderId="1" xfId="0" applyNumberFormat="1" applyBorder="1"/>
    <xf numFmtId="3" fontId="0" fillId="0" borderId="1" xfId="0" applyNumberFormat="1" applyBorder="1"/>
    <xf numFmtId="49" fontId="1" fillId="0" borderId="1" xfId="0" applyNumberFormat="1" applyFont="1" applyBorder="1"/>
    <xf numFmtId="3" fontId="1" fillId="0" borderId="1" xfId="0" applyNumberFormat="1" applyFont="1" applyBorder="1"/>
    <xf numFmtId="49" fontId="1" fillId="0" borderId="1" xfId="0" applyNumberFormat="1" applyFont="1" applyBorder="1" applyAlignment="1">
      <alignment horizontal="left"/>
    </xf>
    <xf numFmtId="49" fontId="0" fillId="0" borderId="1" xfId="0" applyNumberFormat="1" applyFont="1" applyBorder="1" applyAlignment="1">
      <alignment horizontal="left"/>
    </xf>
    <xf numFmtId="3" fontId="0" fillId="0" borderId="1" xfId="0" applyNumberFormat="1" applyFont="1" applyBorder="1"/>
    <xf numFmtId="49" fontId="0" fillId="0" borderId="1" xfId="0" applyNumberFormat="1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abSelected="1" zoomScaleNormal="100" workbookViewId="0">
      <selection activeCell="C42" sqref="C42"/>
    </sheetView>
  </sheetViews>
  <sheetFormatPr defaultRowHeight="15" x14ac:dyDescent="0.25"/>
  <cols>
    <col min="1" max="1" width="12" bestFit="1" customWidth="1"/>
    <col min="2" max="2" width="58.42578125" bestFit="1" customWidth="1"/>
    <col min="3" max="4" width="14" style="1" customWidth="1"/>
    <col min="5" max="5" width="14.5703125" style="1" customWidth="1"/>
    <col min="7" max="7" width="9.85546875" bestFit="1" customWidth="1"/>
    <col min="10" max="10" width="9.85546875" bestFit="1" customWidth="1"/>
  </cols>
  <sheetData>
    <row r="1" spans="1:10" ht="24.75" x14ac:dyDescent="0.25">
      <c r="A1" s="2"/>
      <c r="B1" s="3" t="s">
        <v>3</v>
      </c>
      <c r="C1" s="4" t="s">
        <v>16</v>
      </c>
      <c r="D1" s="4" t="s">
        <v>78</v>
      </c>
      <c r="E1" s="4" t="s">
        <v>79</v>
      </c>
    </row>
    <row r="2" spans="1:10" x14ac:dyDescent="0.25">
      <c r="A2" s="2"/>
      <c r="B2" s="3"/>
      <c r="C2" s="4"/>
      <c r="D2" s="4"/>
      <c r="E2" s="4"/>
    </row>
    <row r="3" spans="1:10" x14ac:dyDescent="0.25">
      <c r="A3" s="5" t="s">
        <v>24</v>
      </c>
      <c r="B3" s="5" t="s">
        <v>56</v>
      </c>
      <c r="C3" s="6">
        <v>8228000</v>
      </c>
      <c r="D3" s="6">
        <v>8115270</v>
      </c>
      <c r="E3" s="6">
        <v>8115270</v>
      </c>
    </row>
    <row r="4" spans="1:10" x14ac:dyDescent="0.25">
      <c r="A4" s="5" t="s">
        <v>25</v>
      </c>
      <c r="B4" s="5" t="s">
        <v>57</v>
      </c>
      <c r="C4" s="6">
        <v>823000</v>
      </c>
      <c r="D4" s="6">
        <v>829863</v>
      </c>
      <c r="E4" s="6">
        <v>829863</v>
      </c>
    </row>
    <row r="5" spans="1:10" x14ac:dyDescent="0.25">
      <c r="A5" s="5" t="s">
        <v>26</v>
      </c>
      <c r="B5" s="5" t="s">
        <v>18</v>
      </c>
      <c r="C5" s="6">
        <v>0</v>
      </c>
      <c r="D5" s="6">
        <v>677979</v>
      </c>
      <c r="E5" s="6">
        <v>677979</v>
      </c>
    </row>
    <row r="6" spans="1:10" x14ac:dyDescent="0.25">
      <c r="A6" s="5" t="s">
        <v>27</v>
      </c>
      <c r="B6" s="5" t="s">
        <v>58</v>
      </c>
      <c r="C6" s="6">
        <v>301000</v>
      </c>
      <c r="D6" s="6">
        <v>301000</v>
      </c>
      <c r="E6" s="6">
        <v>301000</v>
      </c>
    </row>
    <row r="7" spans="1:10" x14ac:dyDescent="0.25">
      <c r="A7" s="5" t="s">
        <v>28</v>
      </c>
      <c r="B7" s="5" t="s">
        <v>59</v>
      </c>
      <c r="C7" s="6">
        <v>140000</v>
      </c>
      <c r="D7" s="6">
        <v>145700</v>
      </c>
      <c r="E7" s="6">
        <v>145700</v>
      </c>
    </row>
    <row r="8" spans="1:10" x14ac:dyDescent="0.25">
      <c r="A8" s="5" t="s">
        <v>29</v>
      </c>
      <c r="B8" s="5" t="s">
        <v>19</v>
      </c>
      <c r="C8" s="6">
        <v>0</v>
      </c>
      <c r="D8" s="6">
        <v>117300</v>
      </c>
      <c r="E8" s="6">
        <v>117300</v>
      </c>
    </row>
    <row r="9" spans="1:10" x14ac:dyDescent="0.25">
      <c r="A9" s="7" t="s">
        <v>6</v>
      </c>
      <c r="B9" s="7" t="s">
        <v>7</v>
      </c>
      <c r="C9" s="8">
        <f>SUM(C3:C8)</f>
        <v>9492000</v>
      </c>
      <c r="D9" s="8">
        <f>SUM(D3:D8)</f>
        <v>10187112</v>
      </c>
      <c r="E9" s="8">
        <f>SUM(E3:E8)</f>
        <v>10187112</v>
      </c>
    </row>
    <row r="10" spans="1:10" x14ac:dyDescent="0.25">
      <c r="A10" s="5" t="s">
        <v>30</v>
      </c>
      <c r="B10" s="5" t="s">
        <v>60</v>
      </c>
      <c r="C10" s="6">
        <v>2444000</v>
      </c>
      <c r="D10" s="6">
        <v>2538383</v>
      </c>
      <c r="E10" s="6">
        <v>2538383</v>
      </c>
    </row>
    <row r="11" spans="1:10" x14ac:dyDescent="0.25">
      <c r="A11" s="5" t="s">
        <v>31</v>
      </c>
      <c r="B11" s="5" t="s">
        <v>61</v>
      </c>
      <c r="C11" s="6">
        <v>159000</v>
      </c>
      <c r="D11" s="6">
        <v>154931</v>
      </c>
      <c r="E11" s="6">
        <v>154931</v>
      </c>
    </row>
    <row r="12" spans="1:10" x14ac:dyDescent="0.25">
      <c r="A12" s="7" t="s">
        <v>8</v>
      </c>
      <c r="B12" s="7" t="s">
        <v>9</v>
      </c>
      <c r="C12" s="8">
        <f t="shared" ref="C12:E12" si="0">SUM(C10:C11)</f>
        <v>2603000</v>
      </c>
      <c r="D12" s="8">
        <f t="shared" si="0"/>
        <v>2693314</v>
      </c>
      <c r="E12" s="8">
        <f t="shared" si="0"/>
        <v>2693314</v>
      </c>
      <c r="J12" s="1"/>
    </row>
    <row r="13" spans="1:10" x14ac:dyDescent="0.25">
      <c r="A13" s="5" t="s">
        <v>32</v>
      </c>
      <c r="B13" s="5" t="s">
        <v>62</v>
      </c>
      <c r="C13" s="6">
        <v>15000</v>
      </c>
      <c r="D13" s="6">
        <v>5899</v>
      </c>
      <c r="E13" s="6">
        <v>5899</v>
      </c>
    </row>
    <row r="14" spans="1:10" x14ac:dyDescent="0.25">
      <c r="A14" s="5" t="s">
        <v>33</v>
      </c>
      <c r="B14" s="5" t="s">
        <v>63</v>
      </c>
      <c r="C14" s="6">
        <v>5000</v>
      </c>
      <c r="D14" s="6">
        <v>0</v>
      </c>
      <c r="E14" s="6">
        <v>0</v>
      </c>
    </row>
    <row r="15" spans="1:10" x14ac:dyDescent="0.25">
      <c r="A15" s="5" t="s">
        <v>34</v>
      </c>
      <c r="B15" s="5" t="s">
        <v>64</v>
      </c>
      <c r="C15" s="6">
        <v>100000</v>
      </c>
      <c r="D15" s="6">
        <v>43010</v>
      </c>
      <c r="E15" s="6">
        <v>43010</v>
      </c>
    </row>
    <row r="16" spans="1:10" x14ac:dyDescent="0.25">
      <c r="A16" s="5" t="s">
        <v>35</v>
      </c>
      <c r="B16" s="5" t="s">
        <v>65</v>
      </c>
      <c r="C16" s="6">
        <v>20000</v>
      </c>
      <c r="D16" s="6">
        <v>5959</v>
      </c>
      <c r="E16" s="6">
        <v>5959</v>
      </c>
      <c r="J16" s="1"/>
    </row>
    <row r="17" spans="1:10" x14ac:dyDescent="0.25">
      <c r="A17" s="5" t="s">
        <v>36</v>
      </c>
      <c r="B17" s="5" t="s">
        <v>66</v>
      </c>
      <c r="C17" s="6">
        <v>15000</v>
      </c>
      <c r="D17" s="6">
        <v>23020</v>
      </c>
      <c r="E17" s="6">
        <v>23020</v>
      </c>
    </row>
    <row r="18" spans="1:10" x14ac:dyDescent="0.25">
      <c r="A18" s="5" t="s">
        <v>37</v>
      </c>
      <c r="B18" s="5" t="s">
        <v>67</v>
      </c>
      <c r="C18" s="6">
        <v>30000</v>
      </c>
      <c r="D18" s="6">
        <v>30661</v>
      </c>
      <c r="E18" s="6">
        <v>30661</v>
      </c>
    </row>
    <row r="19" spans="1:10" x14ac:dyDescent="0.25">
      <c r="A19" s="5" t="s">
        <v>38</v>
      </c>
      <c r="B19" s="5" t="s">
        <v>68</v>
      </c>
      <c r="C19" s="6">
        <v>150000</v>
      </c>
      <c r="D19" s="6">
        <v>17784</v>
      </c>
      <c r="E19" s="6">
        <v>17784</v>
      </c>
    </row>
    <row r="20" spans="1:10" x14ac:dyDescent="0.25">
      <c r="A20" s="5" t="s">
        <v>39</v>
      </c>
      <c r="B20" s="5" t="s">
        <v>69</v>
      </c>
      <c r="C20" s="6">
        <v>20000</v>
      </c>
      <c r="D20" s="6">
        <v>1110</v>
      </c>
      <c r="E20" s="6">
        <v>1110</v>
      </c>
    </row>
    <row r="21" spans="1:10" x14ac:dyDescent="0.25">
      <c r="A21" s="5" t="s">
        <v>40</v>
      </c>
      <c r="B21" s="5" t="s">
        <v>70</v>
      </c>
      <c r="C21" s="6">
        <v>30000</v>
      </c>
      <c r="D21" s="6">
        <v>14342</v>
      </c>
      <c r="E21" s="6">
        <v>14342</v>
      </c>
    </row>
    <row r="22" spans="1:10" x14ac:dyDescent="0.25">
      <c r="A22" s="5" t="s">
        <v>41</v>
      </c>
      <c r="B22" s="5" t="s">
        <v>71</v>
      </c>
      <c r="C22" s="6">
        <v>2012000</v>
      </c>
      <c r="D22" s="6">
        <v>2246786</v>
      </c>
      <c r="E22" s="6">
        <v>2246786</v>
      </c>
      <c r="G22" s="1"/>
    </row>
    <row r="23" spans="1:10" x14ac:dyDescent="0.25">
      <c r="A23" s="5" t="s">
        <v>42</v>
      </c>
      <c r="B23" s="5" t="s">
        <v>72</v>
      </c>
      <c r="C23" s="6">
        <v>100000</v>
      </c>
      <c r="D23" s="6">
        <v>10000</v>
      </c>
      <c r="E23" s="6">
        <v>10000</v>
      </c>
    </row>
    <row r="24" spans="1:10" x14ac:dyDescent="0.25">
      <c r="A24" s="5" t="s">
        <v>43</v>
      </c>
      <c r="B24" s="5" t="s">
        <v>73</v>
      </c>
      <c r="C24" s="6">
        <v>15000</v>
      </c>
      <c r="D24" s="6">
        <v>1700</v>
      </c>
      <c r="E24" s="6">
        <v>1700</v>
      </c>
    </row>
    <row r="25" spans="1:10" x14ac:dyDescent="0.25">
      <c r="A25" s="5" t="s">
        <v>44</v>
      </c>
      <c r="B25" s="5" t="s">
        <v>74</v>
      </c>
      <c r="C25" s="6">
        <v>35000</v>
      </c>
      <c r="D25" s="6">
        <v>27627</v>
      </c>
      <c r="E25" s="6">
        <v>27627</v>
      </c>
    </row>
    <row r="26" spans="1:10" x14ac:dyDescent="0.25">
      <c r="A26" s="5" t="s">
        <v>45</v>
      </c>
      <c r="B26" s="5" t="s">
        <v>75</v>
      </c>
      <c r="C26" s="6">
        <v>18000</v>
      </c>
      <c r="D26" s="6">
        <v>26857</v>
      </c>
      <c r="E26" s="6">
        <v>26857</v>
      </c>
    </row>
    <row r="27" spans="1:10" x14ac:dyDescent="0.25">
      <c r="A27" s="5" t="s">
        <v>46</v>
      </c>
      <c r="B27" s="5" t="s">
        <v>20</v>
      </c>
      <c r="C27" s="6">
        <v>0</v>
      </c>
      <c r="D27" s="6">
        <v>15000</v>
      </c>
      <c r="E27" s="6">
        <v>15000</v>
      </c>
      <c r="J27" s="1"/>
    </row>
    <row r="28" spans="1:10" x14ac:dyDescent="0.25">
      <c r="A28" s="5" t="s">
        <v>47</v>
      </c>
      <c r="B28" s="5" t="s">
        <v>76</v>
      </c>
      <c r="C28" s="6">
        <v>693000</v>
      </c>
      <c r="D28" s="6">
        <v>653880</v>
      </c>
      <c r="E28" s="6">
        <v>653880</v>
      </c>
    </row>
    <row r="29" spans="1:10" x14ac:dyDescent="0.25">
      <c r="A29" s="5" t="s">
        <v>48</v>
      </c>
      <c r="B29" s="5" t="s">
        <v>77</v>
      </c>
      <c r="C29" s="6">
        <v>5000</v>
      </c>
      <c r="D29" s="6">
        <v>19219</v>
      </c>
      <c r="E29" s="6">
        <v>6</v>
      </c>
      <c r="G29" s="1"/>
    </row>
    <row r="30" spans="1:10" x14ac:dyDescent="0.25">
      <c r="A30" s="7" t="s">
        <v>10</v>
      </c>
      <c r="B30" s="7" t="s">
        <v>11</v>
      </c>
      <c r="C30" s="8">
        <f>SUM(C13:C29)</f>
        <v>3263000</v>
      </c>
      <c r="D30" s="8">
        <f>SUM(D13:D29)</f>
        <v>3142854</v>
      </c>
      <c r="E30" s="8">
        <f>SUM(E13:E29)</f>
        <v>3123641</v>
      </c>
    </row>
    <row r="31" spans="1:10" x14ac:dyDescent="0.25">
      <c r="A31" s="7"/>
      <c r="B31" s="9" t="s">
        <v>4</v>
      </c>
      <c r="C31" s="8">
        <f>SUM(C30,C12,C9)</f>
        <v>15358000</v>
      </c>
      <c r="D31" s="8">
        <f>SUM(D30,D12,D9)</f>
        <v>16023280</v>
      </c>
      <c r="E31" s="8">
        <f>SUM(E30,E12,E9)</f>
        <v>16004067</v>
      </c>
    </row>
    <row r="32" spans="1:10" x14ac:dyDescent="0.25">
      <c r="A32" s="7"/>
      <c r="B32" s="9"/>
      <c r="C32" s="8"/>
      <c r="D32" s="8"/>
      <c r="E32" s="8"/>
    </row>
    <row r="33" spans="1:5" x14ac:dyDescent="0.25">
      <c r="A33" s="12" t="s">
        <v>49</v>
      </c>
      <c r="B33" s="10" t="s">
        <v>22</v>
      </c>
      <c r="C33" s="11">
        <v>0</v>
      </c>
      <c r="D33" s="11">
        <v>949190</v>
      </c>
      <c r="E33" s="11">
        <v>949190</v>
      </c>
    </row>
    <row r="34" spans="1:5" x14ac:dyDescent="0.25">
      <c r="A34" s="7" t="s">
        <v>50</v>
      </c>
      <c r="B34" s="9" t="s">
        <v>23</v>
      </c>
      <c r="C34" s="8">
        <f>SUM(C33)</f>
        <v>0</v>
      </c>
      <c r="D34" s="8">
        <f>SUM(D33)</f>
        <v>949190</v>
      </c>
      <c r="E34" s="8">
        <f t="shared" ref="E34" si="1">SUM(E33)</f>
        <v>949190</v>
      </c>
    </row>
    <row r="35" spans="1:5" x14ac:dyDescent="0.25">
      <c r="A35" s="5" t="s">
        <v>51</v>
      </c>
      <c r="B35" s="5" t="s">
        <v>0</v>
      </c>
      <c r="C35" s="6">
        <v>162000</v>
      </c>
      <c r="D35" s="6">
        <v>123906</v>
      </c>
      <c r="E35" s="6">
        <v>123906</v>
      </c>
    </row>
    <row r="36" spans="1:5" x14ac:dyDescent="0.25">
      <c r="A36" s="5" t="s">
        <v>52</v>
      </c>
      <c r="B36" s="5" t="s">
        <v>1</v>
      </c>
      <c r="C36" s="6">
        <v>44000</v>
      </c>
      <c r="D36" s="6">
        <v>33451</v>
      </c>
      <c r="E36" s="6">
        <v>33451</v>
      </c>
    </row>
    <row r="37" spans="1:5" x14ac:dyDescent="0.25">
      <c r="A37" s="5" t="s">
        <v>53</v>
      </c>
      <c r="B37" s="5" t="s">
        <v>21</v>
      </c>
      <c r="C37" s="6">
        <v>0</v>
      </c>
      <c r="D37" s="6">
        <v>7</v>
      </c>
      <c r="E37" s="6">
        <v>7</v>
      </c>
    </row>
    <row r="38" spans="1:5" x14ac:dyDescent="0.25">
      <c r="A38" s="7" t="s">
        <v>12</v>
      </c>
      <c r="B38" s="7" t="s">
        <v>13</v>
      </c>
      <c r="C38" s="8">
        <f>SUM(C35:C37)</f>
        <v>206000</v>
      </c>
      <c r="D38" s="8">
        <f>SUM(D35:D37)</f>
        <v>157364</v>
      </c>
      <c r="E38" s="8">
        <f>SUM(E35:E37)</f>
        <v>157364</v>
      </c>
    </row>
    <row r="39" spans="1:5" x14ac:dyDescent="0.25">
      <c r="A39" s="5" t="s">
        <v>54</v>
      </c>
      <c r="B39" s="5" t="s">
        <v>2</v>
      </c>
      <c r="C39" s="6">
        <v>15152000</v>
      </c>
      <c r="D39" s="6">
        <v>14858726</v>
      </c>
      <c r="E39" s="6">
        <v>14858726</v>
      </c>
    </row>
    <row r="40" spans="1:5" x14ac:dyDescent="0.25">
      <c r="A40" s="5" t="s">
        <v>55</v>
      </c>
      <c r="B40" s="5" t="s">
        <v>17</v>
      </c>
      <c r="C40" s="6">
        <v>0</v>
      </c>
      <c r="D40" s="6">
        <v>58000</v>
      </c>
      <c r="E40" s="6">
        <v>58000</v>
      </c>
    </row>
    <row r="41" spans="1:5" x14ac:dyDescent="0.25">
      <c r="A41" s="7" t="s">
        <v>14</v>
      </c>
      <c r="B41" s="7" t="s">
        <v>15</v>
      </c>
      <c r="C41" s="8">
        <f>SUM(C39+C40)</f>
        <v>15152000</v>
      </c>
      <c r="D41" s="8">
        <f>SUM(D39+D40)</f>
        <v>14916726</v>
      </c>
      <c r="E41" s="8">
        <f t="shared" ref="E41" si="2">SUM(E39+E40)</f>
        <v>14916726</v>
      </c>
    </row>
    <row r="42" spans="1:5" x14ac:dyDescent="0.25">
      <c r="A42" s="2"/>
      <c r="B42" s="9" t="s">
        <v>5</v>
      </c>
      <c r="C42" s="8">
        <f>SUM(C41,C38+C34)</f>
        <v>15358000</v>
      </c>
      <c r="D42" s="8">
        <f>SUM(D41,D38+D34)</f>
        <v>16023280</v>
      </c>
      <c r="E42" s="8">
        <f>SUM(E41,E38+E34)</f>
        <v>16023280</v>
      </c>
    </row>
  </sheetData>
  <printOptions horizontalCentered="1"/>
  <pageMargins left="0.31496062992125984" right="0.31496062992125984" top="1.1417322834645669" bottom="0.74803149606299213" header="0.31496062992125984" footer="0.31496062992125984"/>
  <pageSetup paperSize="9" scale="85" orientation="portrait" r:id="rId1"/>
  <headerFooter>
    <oddHeader>&amp;C8. számú melléklet az  5/2017. (VI.1.)  önkormányzati rendelethez
II. Cím   Csesztvei Óvoda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Szügy</dc:creator>
  <cp:lastModifiedBy>dr. Kiss Pál</cp:lastModifiedBy>
  <cp:lastPrinted>2017-05-29T08:20:37Z</cp:lastPrinted>
  <dcterms:created xsi:type="dcterms:W3CDTF">2015-02-11T14:13:05Z</dcterms:created>
  <dcterms:modified xsi:type="dcterms:W3CDTF">2017-10-11T08:46:10Z</dcterms:modified>
</cp:coreProperties>
</file>