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hasznalo\Desktop\2019.évi ktg Szárász\06.h ktg módosítás\"/>
    </mc:Choice>
  </mc:AlternateContent>
  <bookViews>
    <workbookView xWindow="0" yWindow="0" windowWidth="23040" windowHeight="9384"/>
  </bookViews>
  <sheets>
    <sheet name="1.mell,." sheetId="2" r:id="rId1"/>
  </sheets>
  <calcPr calcId="152511"/>
</workbook>
</file>

<file path=xl/calcChain.xml><?xml version="1.0" encoding="utf-8"?>
<calcChain xmlns="http://schemas.openxmlformats.org/spreadsheetml/2006/main">
  <c r="H14" i="2" l="1"/>
  <c r="H17" i="2" s="1"/>
  <c r="H30" i="2"/>
  <c r="H27" i="2"/>
  <c r="J15" i="2" l="1"/>
  <c r="J13" i="2"/>
  <c r="J12" i="2"/>
  <c r="J11" i="2"/>
  <c r="J10" i="2"/>
  <c r="J9" i="2"/>
  <c r="J8" i="2"/>
  <c r="J7" i="2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G14" i="2"/>
  <c r="G27" i="2"/>
  <c r="G30" i="2" s="1"/>
  <c r="I30" i="2" s="1"/>
  <c r="J30" i="2" s="1"/>
  <c r="G17" i="2"/>
  <c r="I17" i="2" s="1"/>
  <c r="J17" i="2" s="1"/>
  <c r="I14" i="2"/>
  <c r="J14" i="2"/>
  <c r="I27" i="2" l="1"/>
  <c r="J27" i="2" s="1"/>
</calcChain>
</file>

<file path=xl/sharedStrings.xml><?xml version="1.0" encoding="utf-8"?>
<sst xmlns="http://schemas.openxmlformats.org/spreadsheetml/2006/main" count="57" uniqueCount="48">
  <si>
    <t>Megnevezés</t>
  </si>
  <si>
    <t>BEVÉTELEK</t>
  </si>
  <si>
    <t>I.</t>
  </si>
  <si>
    <t>B1. Működési célú támogatások áht-on belülről</t>
  </si>
  <si>
    <t>II.</t>
  </si>
  <si>
    <t>B2. Felhalmozási célú támogatások áht-on belülről</t>
  </si>
  <si>
    <t>III.</t>
  </si>
  <si>
    <t>B3. Közhatalmi bevételek</t>
  </si>
  <si>
    <t>IV.</t>
  </si>
  <si>
    <t>B4. Működési bevételek</t>
  </si>
  <si>
    <t>V.</t>
  </si>
  <si>
    <t>B5. Felhalmozási bevételek</t>
  </si>
  <si>
    <t>VI.</t>
  </si>
  <si>
    <t>B6. Működési célú átvett pénzeszközök</t>
  </si>
  <si>
    <t>VII.</t>
  </si>
  <si>
    <t>B7. Felhalmozási célú átvett pénzeszközök</t>
  </si>
  <si>
    <t>Költségvetési bevételek összesen</t>
  </si>
  <si>
    <t>VIII.</t>
  </si>
  <si>
    <t>B8. Finanszírozási bevételek</t>
  </si>
  <si>
    <t>IX.</t>
  </si>
  <si>
    <t>Függő bevétel</t>
  </si>
  <si>
    <t xml:space="preserve">Bevételek mindösszesen </t>
  </si>
  <si>
    <t>KIADÁSOK</t>
  </si>
  <si>
    <t>K1. Személyi juttatások</t>
  </si>
  <si>
    <t>K2. Munkaadót terh.járulékok és szoc.hozzájár.adó</t>
  </si>
  <si>
    <t>K3. Dologi kiadások</t>
  </si>
  <si>
    <t>K5. Egyéb működési célú kiadások</t>
  </si>
  <si>
    <t>K6. Beruházások</t>
  </si>
  <si>
    <t>K7. Felújítások</t>
  </si>
  <si>
    <t>K8. Egyéb felhalmozási célú kiadások</t>
  </si>
  <si>
    <t>Költségvetési kiadások összesen</t>
  </si>
  <si>
    <t>Finanszírozási kiadások (rövid lej. hitelek, értékpapírok)</t>
  </si>
  <si>
    <t>X.</t>
  </si>
  <si>
    <t xml:space="preserve">Kiadások mindösszesen </t>
  </si>
  <si>
    <t>K4. Szociális kiadások</t>
  </si>
  <si>
    <t>Sorszám</t>
  </si>
  <si>
    <t>A</t>
  </si>
  <si>
    <t>B</t>
  </si>
  <si>
    <t>C</t>
  </si>
  <si>
    <t>D</t>
  </si>
  <si>
    <t>E</t>
  </si>
  <si>
    <t xml:space="preserve">1.sz. melléklet </t>
  </si>
  <si>
    <t xml:space="preserve">Szárász Község Önkormányzata 2019. évi három éves költségvetési mérlegének tervezete közgazdasági tagolásban
</t>
  </si>
  <si>
    <t xml:space="preserve">2019. évi eredeti előirányzat ( Ft) </t>
  </si>
  <si>
    <t xml:space="preserve">2020. évi eredeti előirányzat (Ft) </t>
  </si>
  <si>
    <t>2021. évi eredeti előirányzat (Ft)</t>
  </si>
  <si>
    <t>Tartalékok</t>
  </si>
  <si>
    <t>2019.évi módosított előírányzat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</si>
</sst>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3" fontId="2" fillId="0" borderId="1" xfId="1" applyNumberFormat="1" applyFont="1" applyBorder="1"/>
    <xf numFmtId="3" fontId="4" fillId="0" borderId="1" xfId="1" applyNumberFormat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/>
    </xf>
    <xf numFmtId="3" fontId="2" fillId="0" borderId="1" xfId="1" applyNumberFormat="1" applyFont="1" applyBorder="1" applyAlignment="1"/>
    <xf numFmtId="3" fontId="5" fillId="0" borderId="1" xfId="1" applyNumberFormat="1" applyFont="1" applyBorder="1"/>
    <xf numFmtId="0" fontId="2" fillId="0" borderId="1" xfId="1" applyFont="1" applyBorder="1"/>
    <xf numFmtId="4" fontId="2" fillId="0" borderId="1" xfId="1" applyNumberFormat="1" applyFont="1" applyBorder="1"/>
    <xf numFmtId="0" fontId="8" fillId="0" borderId="0" xfId="0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9" fillId="0" borderId="0" xfId="1" applyFont="1" applyBorder="1" applyAlignment="1">
      <alignment horizontal="right" vertical="top"/>
    </xf>
    <xf numFmtId="0" fontId="4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</cellXfs>
  <cellStyles count="2">
    <cellStyle name="Normál" xfId="0" builtinId="0"/>
    <cellStyle name="Normál_1aszm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22" zoomScaleNormal="100" workbookViewId="0">
      <selection activeCell="H10" sqref="H10"/>
    </sheetView>
  </sheetViews>
  <sheetFormatPr defaultRowHeight="14.4" x14ac:dyDescent="0.3"/>
  <cols>
    <col min="1" max="1" width="5.5546875" customWidth="1"/>
    <col min="6" max="6" width="19.6640625" customWidth="1"/>
    <col min="7" max="8" width="18.109375" customWidth="1"/>
    <col min="9" max="9" width="17.33203125" customWidth="1"/>
    <col min="10" max="10" width="17.44140625" customWidth="1"/>
  </cols>
  <sheetData>
    <row r="1" spans="1:10" ht="27.75" customHeight="1" x14ac:dyDescent="0.3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52.5" customHeight="1" x14ac:dyDescent="0.3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1" customFormat="1" x14ac:dyDescent="0.3">
      <c r="A3" s="13"/>
      <c r="B3" s="12" t="s">
        <v>36</v>
      </c>
      <c r="C3" s="26" t="s">
        <v>37</v>
      </c>
      <c r="D3" s="26"/>
      <c r="E3" s="26"/>
      <c r="F3" s="26"/>
      <c r="G3" s="12" t="s">
        <v>38</v>
      </c>
      <c r="H3" s="16"/>
      <c r="I3" s="12" t="s">
        <v>39</v>
      </c>
      <c r="J3" s="12" t="s">
        <v>40</v>
      </c>
    </row>
    <row r="4" spans="1:10" ht="15.75" customHeight="1" x14ac:dyDescent="0.3">
      <c r="A4" s="24">
        <v>1</v>
      </c>
      <c r="B4" s="22" t="s">
        <v>35</v>
      </c>
      <c r="C4" s="25" t="s">
        <v>0</v>
      </c>
      <c r="D4" s="25"/>
      <c r="E4" s="25"/>
      <c r="F4" s="25"/>
      <c r="G4" s="22" t="s">
        <v>43</v>
      </c>
      <c r="H4" s="15"/>
      <c r="I4" s="22" t="s">
        <v>44</v>
      </c>
      <c r="J4" s="22" t="s">
        <v>45</v>
      </c>
    </row>
    <row r="5" spans="1:10" ht="37.5" customHeight="1" x14ac:dyDescent="0.3">
      <c r="A5" s="24"/>
      <c r="B5" s="22"/>
      <c r="C5" s="25"/>
      <c r="D5" s="25"/>
      <c r="E5" s="25"/>
      <c r="F5" s="25"/>
      <c r="G5" s="22"/>
      <c r="H5" s="15" t="s">
        <v>47</v>
      </c>
      <c r="I5" s="22"/>
      <c r="J5" s="22"/>
    </row>
    <row r="6" spans="1:10" x14ac:dyDescent="0.3">
      <c r="A6" s="14">
        <v>2</v>
      </c>
      <c r="B6" s="3"/>
      <c r="C6" s="17" t="s">
        <v>1</v>
      </c>
      <c r="D6" s="17"/>
      <c r="E6" s="17"/>
      <c r="F6" s="17"/>
      <c r="G6" s="4"/>
      <c r="H6" s="4"/>
      <c r="I6" s="4"/>
      <c r="J6" s="4"/>
    </row>
    <row r="7" spans="1:10" x14ac:dyDescent="0.3">
      <c r="A7" s="14">
        <v>3</v>
      </c>
      <c r="B7" s="3" t="s">
        <v>2</v>
      </c>
      <c r="C7" s="17" t="s">
        <v>3</v>
      </c>
      <c r="D7" s="17"/>
      <c r="E7" s="17"/>
      <c r="F7" s="17"/>
      <c r="G7" s="1">
        <v>15418420</v>
      </c>
      <c r="H7" s="1">
        <v>15418420</v>
      </c>
      <c r="I7" s="1">
        <v>11927329</v>
      </c>
      <c r="J7" s="8">
        <f t="shared" ref="J7:J13" si="0">I7*103%</f>
        <v>12285148.870000001</v>
      </c>
    </row>
    <row r="8" spans="1:10" x14ac:dyDescent="0.3">
      <c r="A8" s="14">
        <v>4</v>
      </c>
      <c r="B8" s="5" t="s">
        <v>4</v>
      </c>
      <c r="C8" s="17" t="s">
        <v>5</v>
      </c>
      <c r="D8" s="17"/>
      <c r="E8" s="17"/>
      <c r="F8" s="17"/>
      <c r="G8" s="1">
        <v>0</v>
      </c>
      <c r="H8" s="1">
        <v>0</v>
      </c>
      <c r="I8" s="1"/>
      <c r="J8" s="8">
        <f t="shared" si="0"/>
        <v>0</v>
      </c>
    </row>
    <row r="9" spans="1:10" x14ac:dyDescent="0.3">
      <c r="A9" s="14">
        <v>5</v>
      </c>
      <c r="B9" s="6" t="s">
        <v>6</v>
      </c>
      <c r="C9" s="17" t="s">
        <v>7</v>
      </c>
      <c r="D9" s="17"/>
      <c r="E9" s="17"/>
      <c r="F9" s="17"/>
      <c r="G9" s="1">
        <v>74881</v>
      </c>
      <c r="H9" s="1">
        <v>75114</v>
      </c>
      <c r="I9" s="1">
        <v>70000</v>
      </c>
      <c r="J9" s="8">
        <f t="shared" si="0"/>
        <v>72100</v>
      </c>
    </row>
    <row r="10" spans="1:10" x14ac:dyDescent="0.3">
      <c r="A10" s="14">
        <v>6</v>
      </c>
      <c r="B10" s="6" t="s">
        <v>8</v>
      </c>
      <c r="C10" s="17" t="s">
        <v>9</v>
      </c>
      <c r="D10" s="17"/>
      <c r="E10" s="17"/>
      <c r="F10" s="17"/>
      <c r="G10" s="1">
        <v>61000</v>
      </c>
      <c r="H10" s="1">
        <v>117338</v>
      </c>
      <c r="I10" s="1">
        <v>100000</v>
      </c>
      <c r="J10" s="8">
        <f t="shared" si="0"/>
        <v>103000</v>
      </c>
    </row>
    <row r="11" spans="1:10" x14ac:dyDescent="0.3">
      <c r="A11" s="14">
        <v>7</v>
      </c>
      <c r="B11" s="6" t="s">
        <v>10</v>
      </c>
      <c r="C11" s="17" t="s">
        <v>11</v>
      </c>
      <c r="D11" s="17"/>
      <c r="E11" s="17"/>
      <c r="F11" s="17"/>
      <c r="G11" s="1">
        <v>0</v>
      </c>
      <c r="H11" s="1">
        <v>0</v>
      </c>
      <c r="I11" s="1"/>
      <c r="J11" s="8">
        <f t="shared" si="0"/>
        <v>0</v>
      </c>
    </row>
    <row r="12" spans="1:10" x14ac:dyDescent="0.3">
      <c r="A12" s="14">
        <v>8</v>
      </c>
      <c r="B12" s="6" t="s">
        <v>12</v>
      </c>
      <c r="C12" s="17" t="s">
        <v>13</v>
      </c>
      <c r="D12" s="17"/>
      <c r="E12" s="17"/>
      <c r="F12" s="17"/>
      <c r="G12" s="7">
        <v>0</v>
      </c>
      <c r="H12" s="7">
        <v>0</v>
      </c>
      <c r="I12" s="1"/>
      <c r="J12" s="8">
        <f t="shared" si="0"/>
        <v>0</v>
      </c>
    </row>
    <row r="13" spans="1:10" x14ac:dyDescent="0.3">
      <c r="A13" s="14">
        <v>9</v>
      </c>
      <c r="B13" s="6" t="s">
        <v>14</v>
      </c>
      <c r="C13" s="17" t="s">
        <v>15</v>
      </c>
      <c r="D13" s="17"/>
      <c r="E13" s="17"/>
      <c r="F13" s="17"/>
      <c r="G13" s="1">
        <v>0</v>
      </c>
      <c r="H13" s="1">
        <v>0</v>
      </c>
      <c r="I13" s="1"/>
      <c r="J13" s="8">
        <f t="shared" si="0"/>
        <v>0</v>
      </c>
    </row>
    <row r="14" spans="1:10" x14ac:dyDescent="0.3">
      <c r="A14" s="14">
        <v>10</v>
      </c>
      <c r="B14" s="6"/>
      <c r="C14" s="20" t="s">
        <v>16</v>
      </c>
      <c r="D14" s="20"/>
      <c r="E14" s="20"/>
      <c r="F14" s="20"/>
      <c r="G14" s="2">
        <f>SUM(G7:G13)</f>
        <v>15554301</v>
      </c>
      <c r="H14" s="2">
        <f>SUM(H7:H13)</f>
        <v>15610872</v>
      </c>
      <c r="I14" s="8">
        <f>G14*103%</f>
        <v>16020930.030000001</v>
      </c>
      <c r="J14" s="8">
        <f t="shared" ref="J14:J30" si="1">I14*103%</f>
        <v>16501557.930900002</v>
      </c>
    </row>
    <row r="15" spans="1:10" x14ac:dyDescent="0.3">
      <c r="A15" s="14">
        <v>11</v>
      </c>
      <c r="B15" s="6" t="s">
        <v>17</v>
      </c>
      <c r="C15" s="17" t="s">
        <v>18</v>
      </c>
      <c r="D15" s="17"/>
      <c r="E15" s="17"/>
      <c r="F15" s="17"/>
      <c r="G15" s="1">
        <v>1354699</v>
      </c>
      <c r="H15" s="1">
        <v>1354699</v>
      </c>
      <c r="I15" s="1">
        <v>5834971</v>
      </c>
      <c r="J15" s="8">
        <f t="shared" si="1"/>
        <v>6010020.1299999999</v>
      </c>
    </row>
    <row r="16" spans="1:10" x14ac:dyDescent="0.3">
      <c r="A16" s="14">
        <v>12</v>
      </c>
      <c r="B16" s="6" t="s">
        <v>19</v>
      </c>
      <c r="C16" s="17" t="s">
        <v>20</v>
      </c>
      <c r="D16" s="19"/>
      <c r="E16" s="19"/>
      <c r="F16" s="19"/>
      <c r="G16" s="1">
        <v>0</v>
      </c>
      <c r="H16" s="1">
        <v>0</v>
      </c>
      <c r="I16" s="1"/>
      <c r="J16" s="1"/>
    </row>
    <row r="17" spans="1:10" x14ac:dyDescent="0.3">
      <c r="A17" s="14">
        <v>13</v>
      </c>
      <c r="B17" s="6"/>
      <c r="C17" s="18" t="s">
        <v>21</v>
      </c>
      <c r="D17" s="18"/>
      <c r="E17" s="18"/>
      <c r="F17" s="18"/>
      <c r="G17" s="8">
        <f>G14+G15+G16</f>
        <v>16909000</v>
      </c>
      <c r="H17" s="8">
        <f>SUM(H14:H16)</f>
        <v>16965571</v>
      </c>
      <c r="I17" s="8">
        <f>G17*103%</f>
        <v>17416270</v>
      </c>
      <c r="J17" s="8">
        <f t="shared" si="1"/>
        <v>17938758.100000001</v>
      </c>
    </row>
    <row r="18" spans="1:10" x14ac:dyDescent="0.3">
      <c r="A18" s="14">
        <v>14</v>
      </c>
      <c r="B18" s="9"/>
      <c r="C18" s="17" t="s">
        <v>22</v>
      </c>
      <c r="D18" s="17"/>
      <c r="E18" s="17"/>
      <c r="F18" s="17"/>
      <c r="G18" s="10"/>
      <c r="H18" s="10"/>
      <c r="I18" s="1"/>
      <c r="J18" s="1"/>
    </row>
    <row r="19" spans="1:10" x14ac:dyDescent="0.3">
      <c r="A19" s="14">
        <v>15</v>
      </c>
      <c r="B19" s="5" t="s">
        <v>2</v>
      </c>
      <c r="C19" s="17" t="s">
        <v>23</v>
      </c>
      <c r="D19" s="17"/>
      <c r="E19" s="17"/>
      <c r="F19" s="17"/>
      <c r="G19" s="1">
        <v>6973150</v>
      </c>
      <c r="H19" s="1">
        <v>6973150</v>
      </c>
      <c r="I19" s="2">
        <f>G19*103%</f>
        <v>7182344.5</v>
      </c>
      <c r="J19" s="2">
        <f t="shared" si="1"/>
        <v>7397814.835</v>
      </c>
    </row>
    <row r="20" spans="1:10" x14ac:dyDescent="0.3">
      <c r="A20" s="14">
        <v>16</v>
      </c>
      <c r="B20" s="5" t="s">
        <v>4</v>
      </c>
      <c r="C20" s="17" t="s">
        <v>24</v>
      </c>
      <c r="D20" s="17"/>
      <c r="E20" s="17"/>
      <c r="F20" s="17"/>
      <c r="G20" s="1">
        <v>1428740</v>
      </c>
      <c r="H20" s="1">
        <v>1428740</v>
      </c>
      <c r="I20" s="2">
        <f>G20*103%</f>
        <v>1471602.2</v>
      </c>
      <c r="J20" s="2">
        <f t="shared" si="1"/>
        <v>1515750.2660000001</v>
      </c>
    </row>
    <row r="21" spans="1:10" x14ac:dyDescent="0.3">
      <c r="A21" s="14">
        <v>17</v>
      </c>
      <c r="B21" s="5" t="s">
        <v>6</v>
      </c>
      <c r="C21" s="17" t="s">
        <v>25</v>
      </c>
      <c r="D21" s="17"/>
      <c r="E21" s="17"/>
      <c r="F21" s="17"/>
      <c r="G21" s="1">
        <v>2381850</v>
      </c>
      <c r="H21" s="1">
        <v>2296850</v>
      </c>
      <c r="I21" s="2">
        <f>G21*103%</f>
        <v>2453305.5</v>
      </c>
      <c r="J21" s="2">
        <f t="shared" si="1"/>
        <v>2526904.665</v>
      </c>
    </row>
    <row r="22" spans="1:10" x14ac:dyDescent="0.3">
      <c r="A22" s="14">
        <v>18</v>
      </c>
      <c r="B22" s="4" t="s">
        <v>8</v>
      </c>
      <c r="C22" s="17" t="s">
        <v>34</v>
      </c>
      <c r="D22" s="17"/>
      <c r="E22" s="17"/>
      <c r="F22" s="17"/>
      <c r="G22" s="1">
        <v>2251500</v>
      </c>
      <c r="H22" s="1">
        <v>2251500</v>
      </c>
      <c r="I22" s="2">
        <f>G22*103%</f>
        <v>2319045</v>
      </c>
      <c r="J22" s="2">
        <f t="shared" si="1"/>
        <v>2388616.35</v>
      </c>
    </row>
    <row r="23" spans="1:10" x14ac:dyDescent="0.3">
      <c r="A23" s="14">
        <v>19</v>
      </c>
      <c r="B23" s="4" t="s">
        <v>10</v>
      </c>
      <c r="C23" s="17" t="s">
        <v>26</v>
      </c>
      <c r="D23" s="17"/>
      <c r="E23" s="17"/>
      <c r="F23" s="17"/>
      <c r="G23" s="1">
        <v>81000</v>
      </c>
      <c r="H23" s="1">
        <v>1851842</v>
      </c>
      <c r="I23" s="2">
        <f>G23*103%</f>
        <v>83430</v>
      </c>
      <c r="J23" s="2">
        <f t="shared" si="1"/>
        <v>85932.900000000009</v>
      </c>
    </row>
    <row r="24" spans="1:10" x14ac:dyDescent="0.3">
      <c r="A24" s="14">
        <v>20</v>
      </c>
      <c r="B24" s="4" t="s">
        <v>12</v>
      </c>
      <c r="C24" s="17" t="s">
        <v>27</v>
      </c>
      <c r="D24" s="17"/>
      <c r="E24" s="17"/>
      <c r="F24" s="17"/>
      <c r="G24" s="1">
        <v>0</v>
      </c>
      <c r="H24" s="1">
        <v>0</v>
      </c>
      <c r="I24" s="2">
        <f>G24*103%</f>
        <v>0</v>
      </c>
      <c r="J24" s="2">
        <f t="shared" si="1"/>
        <v>0</v>
      </c>
    </row>
    <row r="25" spans="1:10" x14ac:dyDescent="0.3">
      <c r="A25" s="14">
        <v>21</v>
      </c>
      <c r="B25" s="4" t="s">
        <v>14</v>
      </c>
      <c r="C25" s="17" t="s">
        <v>28</v>
      </c>
      <c r="D25" s="19"/>
      <c r="E25" s="19"/>
      <c r="F25" s="19"/>
      <c r="G25" s="1">
        <v>1498600</v>
      </c>
      <c r="H25" s="1">
        <v>1498600</v>
      </c>
      <c r="I25" s="2">
        <f>G25*103%</f>
        <v>1543558</v>
      </c>
      <c r="J25" s="2">
        <f t="shared" si="1"/>
        <v>1589864.74</v>
      </c>
    </row>
    <row r="26" spans="1:10" x14ac:dyDescent="0.3">
      <c r="A26" s="14">
        <v>22</v>
      </c>
      <c r="B26" s="4" t="s">
        <v>17</v>
      </c>
      <c r="C26" s="17" t="s">
        <v>29</v>
      </c>
      <c r="D26" s="19"/>
      <c r="E26" s="19"/>
      <c r="F26" s="19"/>
      <c r="G26" s="1">
        <v>0</v>
      </c>
      <c r="H26" s="1">
        <v>1482</v>
      </c>
      <c r="I26" s="2">
        <f>G26*103%</f>
        <v>0</v>
      </c>
      <c r="J26" s="2">
        <f t="shared" si="1"/>
        <v>0</v>
      </c>
    </row>
    <row r="27" spans="1:10" x14ac:dyDescent="0.3">
      <c r="A27" s="14">
        <v>23</v>
      </c>
      <c r="B27" s="5"/>
      <c r="C27" s="20" t="s">
        <v>30</v>
      </c>
      <c r="D27" s="20"/>
      <c r="E27" s="20"/>
      <c r="F27" s="20"/>
      <c r="G27" s="2">
        <f>SUM(G19:G26)</f>
        <v>14614840</v>
      </c>
      <c r="H27" s="2">
        <f>SUM(H19:H26)</f>
        <v>16302164</v>
      </c>
      <c r="I27" s="2">
        <f>G27*103%</f>
        <v>15053285.200000001</v>
      </c>
      <c r="J27" s="2">
        <f t="shared" si="1"/>
        <v>15504883.756000001</v>
      </c>
    </row>
    <row r="28" spans="1:10" x14ac:dyDescent="0.3">
      <c r="A28" s="14">
        <v>24</v>
      </c>
      <c r="B28" s="5" t="s">
        <v>19</v>
      </c>
      <c r="C28" s="17" t="s">
        <v>31</v>
      </c>
      <c r="D28" s="17"/>
      <c r="E28" s="17"/>
      <c r="F28" s="17"/>
      <c r="G28" s="1"/>
      <c r="H28" s="1"/>
      <c r="I28" s="1"/>
      <c r="J28" s="1"/>
    </row>
    <row r="29" spans="1:10" x14ac:dyDescent="0.3">
      <c r="A29" s="14">
        <v>25</v>
      </c>
      <c r="B29" s="5" t="s">
        <v>32</v>
      </c>
      <c r="C29" s="17" t="s">
        <v>46</v>
      </c>
      <c r="D29" s="17"/>
      <c r="E29" s="17"/>
      <c r="F29" s="17"/>
      <c r="G29" s="1">
        <v>2294160</v>
      </c>
      <c r="H29" s="1">
        <v>663407</v>
      </c>
      <c r="I29" s="1"/>
      <c r="J29" s="1"/>
    </row>
    <row r="30" spans="1:10" x14ac:dyDescent="0.3">
      <c r="A30" s="14">
        <v>26</v>
      </c>
      <c r="B30" s="9"/>
      <c r="C30" s="18" t="s">
        <v>33</v>
      </c>
      <c r="D30" s="18"/>
      <c r="E30" s="18"/>
      <c r="F30" s="18"/>
      <c r="G30" s="8">
        <f>SUM(G27:G29)</f>
        <v>16909000</v>
      </c>
      <c r="H30" s="8">
        <f>SUM(H27:H29)</f>
        <v>16965571</v>
      </c>
      <c r="I30" s="8">
        <f>G30*103%</f>
        <v>17416270</v>
      </c>
      <c r="J30" s="8">
        <f t="shared" si="1"/>
        <v>17938758.100000001</v>
      </c>
    </row>
  </sheetData>
  <mergeCells count="34">
    <mergeCell ref="C22:F22"/>
    <mergeCell ref="C18:F18"/>
    <mergeCell ref="C19:F19"/>
    <mergeCell ref="C10:F10"/>
    <mergeCell ref="C8:F8"/>
    <mergeCell ref="C9:F9"/>
    <mergeCell ref="C16:F16"/>
    <mergeCell ref="C17:F17"/>
    <mergeCell ref="C11:F11"/>
    <mergeCell ref="A1:J1"/>
    <mergeCell ref="I4:I5"/>
    <mergeCell ref="J4:J5"/>
    <mergeCell ref="A2:J2"/>
    <mergeCell ref="A4:A5"/>
    <mergeCell ref="B4:B5"/>
    <mergeCell ref="C4:F5"/>
    <mergeCell ref="C3:F3"/>
    <mergeCell ref="G4:G5"/>
    <mergeCell ref="C6:F6"/>
    <mergeCell ref="C7:F7"/>
    <mergeCell ref="C30:F30"/>
    <mergeCell ref="C24:F24"/>
    <mergeCell ref="C25:F25"/>
    <mergeCell ref="C26:F26"/>
    <mergeCell ref="C27:F27"/>
    <mergeCell ref="C28:F28"/>
    <mergeCell ref="C29:F29"/>
    <mergeCell ref="C23:F23"/>
    <mergeCell ref="C12:F12"/>
    <mergeCell ref="C13:F13"/>
    <mergeCell ref="C14:F14"/>
    <mergeCell ref="C15:F15"/>
    <mergeCell ref="C20:F20"/>
    <mergeCell ref="C21:F21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1.mell,.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Felhasznalo</cp:lastModifiedBy>
  <cp:lastPrinted>2018-02-21T09:18:36Z</cp:lastPrinted>
  <dcterms:created xsi:type="dcterms:W3CDTF">2014-02-18T11:21:47Z</dcterms:created>
  <dcterms:modified xsi:type="dcterms:W3CDTF">2019-12-02T09:42:00Z</dcterms:modified>
</cp:coreProperties>
</file>