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5.mell" sheetId="1" r:id="rId1"/>
  </sheets>
  <externalReferences>
    <externalReference r:id="rId4"/>
  </externalReferences>
  <definedNames>
    <definedName name="enczi">'[1]rszakfössz'!$D$123</definedName>
  </definedNames>
  <calcPr fullCalcOnLoad="1"/>
</workbook>
</file>

<file path=xl/sharedStrings.xml><?xml version="1.0" encoding="utf-8"?>
<sst xmlns="http://schemas.openxmlformats.org/spreadsheetml/2006/main" count="55" uniqueCount="54">
  <si>
    <t>A</t>
  </si>
  <si>
    <t>B</t>
  </si>
  <si>
    <t>C</t>
  </si>
  <si>
    <t>D</t>
  </si>
  <si>
    <t>E</t>
  </si>
  <si>
    <t>F</t>
  </si>
  <si>
    <t>G</t>
  </si>
  <si>
    <t>H</t>
  </si>
  <si>
    <t>Eszközök</t>
  </si>
  <si>
    <t>Források</t>
  </si>
  <si>
    <t>Vagyoni értékű jogok</t>
  </si>
  <si>
    <t>Szellemi termékek</t>
  </si>
  <si>
    <t>Egyéb immateriális javak</t>
  </si>
  <si>
    <t>Saját tulajdonú eszközök tartós tőkeje</t>
  </si>
  <si>
    <t>Immateriális javak összesen</t>
  </si>
  <si>
    <t>Saját tulajdonbam lévő eszközök tőke változása</t>
  </si>
  <si>
    <t>Ingatlanok, kapcsolódó vagyoni értékű jogok</t>
  </si>
  <si>
    <t>Gépek berendzések felszerelések</t>
  </si>
  <si>
    <t>Beruházások</t>
  </si>
  <si>
    <t>Tárgyi eszközök összesen</t>
  </si>
  <si>
    <t>Befektetett pénzügyi eszközök</t>
  </si>
  <si>
    <t>Saját tőke összesen</t>
  </si>
  <si>
    <t>Üzemeltetésre átadott eszközök</t>
  </si>
  <si>
    <t>Vagyonkezelésbe átadottt eszközök</t>
  </si>
  <si>
    <t>Befektetett eszközök összesen</t>
  </si>
  <si>
    <t>Költségvetési tartalék</t>
  </si>
  <si>
    <t xml:space="preserve">Készletek </t>
  </si>
  <si>
    <t>Kötelezettségek</t>
  </si>
  <si>
    <t>Követelések</t>
  </si>
  <si>
    <t xml:space="preserve"> - szállítói követelés</t>
  </si>
  <si>
    <t xml:space="preserve"> - vevők tartozása</t>
  </si>
  <si>
    <t xml:space="preserve"> - egyéb kötelezettség</t>
  </si>
  <si>
    <t xml:space="preserve"> - adósok</t>
  </si>
  <si>
    <t xml:space="preserve"> - hitel állomány</t>
  </si>
  <si>
    <t xml:space="preserve"> - rövid lejáratú kölcsönök</t>
  </si>
  <si>
    <t xml:space="preserve"> - egyéb követelések</t>
  </si>
  <si>
    <t>Követelések összesen</t>
  </si>
  <si>
    <t>Kötelezettségek összesen</t>
  </si>
  <si>
    <t>Pénztárak</t>
  </si>
  <si>
    <t>Bankszámlák</t>
  </si>
  <si>
    <t>Pénzeszközök összesen</t>
  </si>
  <si>
    <t>Aktív pénzügyi elszámolások</t>
  </si>
  <si>
    <t xml:space="preserve">Passzív pénzügyi elszámolások </t>
  </si>
  <si>
    <t>Aktív függő elszámolások állománya</t>
  </si>
  <si>
    <t>Passzív függő elszámolások állománya</t>
  </si>
  <si>
    <t>Aktív átfutó elszámolások állománya</t>
  </si>
  <si>
    <t>Passzív átfutó elszámolások állománya</t>
  </si>
  <si>
    <t>Aktív kiegyenlítő elszámolások állománya</t>
  </si>
  <si>
    <t>Passzív kiegyenlítő elszámolások állománya</t>
  </si>
  <si>
    <t>Egyéb aktív pénzügyi elszámolások összesen</t>
  </si>
  <si>
    <t>Egyéb passzív pénzügyi elszámolások összesen</t>
  </si>
  <si>
    <t>Forgó eszközök összesen</t>
  </si>
  <si>
    <t>Eszközök összesen</t>
  </si>
  <si>
    <t>Források összesen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</si>
</sst>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3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6" fillId="0" borderId="9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23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56" applyFont="1" applyAlignment="1">
      <alignment horizontal="center"/>
      <protection/>
    </xf>
    <xf numFmtId="0" fontId="19" fillId="0" borderId="10" xfId="56" applyFont="1" applyBorder="1" applyAlignment="1">
      <alignment horizontal="center"/>
      <protection/>
    </xf>
    <xf numFmtId="164" fontId="19" fillId="0" borderId="10" xfId="40" applyNumberFormat="1" applyFont="1" applyBorder="1" applyAlignment="1">
      <alignment horizontal="center"/>
    </xf>
    <xf numFmtId="0" fontId="19" fillId="0" borderId="0" xfId="56" applyFont="1">
      <alignment/>
      <protection/>
    </xf>
    <xf numFmtId="0" fontId="19" fillId="0" borderId="11" xfId="56" applyFont="1" applyBorder="1" applyAlignment="1">
      <alignment horizontal="center" vertical="center"/>
      <protection/>
    </xf>
    <xf numFmtId="164" fontId="19" fillId="0" borderId="12" xfId="40" applyNumberFormat="1" applyFont="1" applyBorder="1" applyAlignment="1">
      <alignment horizontal="center" vertical="center"/>
    </xf>
    <xf numFmtId="0" fontId="19" fillId="0" borderId="12" xfId="56" applyFont="1" applyBorder="1" applyAlignment="1">
      <alignment horizontal="center" vertical="center"/>
      <protection/>
    </xf>
    <xf numFmtId="164" fontId="19" fillId="0" borderId="13" xfId="40" applyNumberFormat="1" applyFont="1" applyBorder="1" applyAlignment="1">
      <alignment horizontal="center" vertical="center"/>
    </xf>
    <xf numFmtId="0" fontId="20" fillId="0" borderId="14" xfId="56" applyFont="1" applyBorder="1" applyAlignment="1">
      <alignment horizontal="center" vertical="center"/>
      <protection/>
    </xf>
    <xf numFmtId="164" fontId="20" fillId="0" borderId="15" xfId="40" applyNumberFormat="1" applyFont="1" applyBorder="1" applyAlignment="1">
      <alignment horizontal="center" vertical="center"/>
    </xf>
    <xf numFmtId="164" fontId="19" fillId="0" borderId="15" xfId="4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0" fillId="0" borderId="15" xfId="56" applyFont="1" applyBorder="1" applyAlignment="1">
      <alignment horizontal="center" vertical="center"/>
      <protection/>
    </xf>
    <xf numFmtId="164" fontId="0" fillId="0" borderId="15" xfId="40" applyNumberFormat="1" applyFont="1" applyBorder="1" applyAlignment="1">
      <alignment horizontal="center" vertical="center"/>
    </xf>
    <xf numFmtId="164" fontId="0" fillId="0" borderId="16" xfId="40" applyNumberFormat="1" applyFont="1" applyBorder="1" applyAlignment="1">
      <alignment horizontal="center" vertical="center"/>
    </xf>
    <xf numFmtId="0" fontId="19" fillId="0" borderId="17" xfId="56" applyFont="1" applyBorder="1">
      <alignment/>
      <protection/>
    </xf>
    <xf numFmtId="0" fontId="19" fillId="0" borderId="14" xfId="56" applyFont="1" applyBorder="1">
      <alignment/>
      <protection/>
    </xf>
    <xf numFmtId="164" fontId="19" fillId="0" borderId="15" xfId="40" applyNumberFormat="1" applyFont="1" applyBorder="1" applyAlignment="1">
      <alignment/>
    </xf>
    <xf numFmtId="0" fontId="19" fillId="0" borderId="15" xfId="56" applyFont="1" applyBorder="1">
      <alignment/>
      <protection/>
    </xf>
    <xf numFmtId="164" fontId="19" fillId="0" borderId="16" xfId="40" applyNumberFormat="1" applyFont="1" applyBorder="1" applyAlignment="1">
      <alignment/>
    </xf>
    <xf numFmtId="0" fontId="21" fillId="0" borderId="14" xfId="56" applyFont="1" applyBorder="1">
      <alignment/>
      <protection/>
    </xf>
    <xf numFmtId="164" fontId="21" fillId="0" borderId="15" xfId="40" applyNumberFormat="1" applyFont="1" applyBorder="1" applyAlignment="1">
      <alignment/>
    </xf>
    <xf numFmtId="0" fontId="22" fillId="0" borderId="15" xfId="56" applyFont="1" applyBorder="1">
      <alignment/>
      <protection/>
    </xf>
    <xf numFmtId="164" fontId="22" fillId="0" borderId="15" xfId="40" applyNumberFormat="1" applyFont="1" applyBorder="1" applyAlignment="1">
      <alignment/>
    </xf>
    <xf numFmtId="164" fontId="22" fillId="0" borderId="16" xfId="40" applyNumberFormat="1" applyFont="1" applyBorder="1" applyAlignment="1">
      <alignment/>
    </xf>
    <xf numFmtId="0" fontId="22" fillId="0" borderId="14" xfId="56" applyFont="1" applyBorder="1">
      <alignment/>
      <protection/>
    </xf>
    <xf numFmtId="0" fontId="21" fillId="0" borderId="15" xfId="56" applyFont="1" applyBorder="1">
      <alignment/>
      <protection/>
    </xf>
    <xf numFmtId="164" fontId="21" fillId="0" borderId="16" xfId="40" applyNumberFormat="1" applyFont="1" applyBorder="1" applyAlignment="1">
      <alignment/>
    </xf>
    <xf numFmtId="0" fontId="21" fillId="0" borderId="0" xfId="56" applyFont="1">
      <alignment/>
      <protection/>
    </xf>
    <xf numFmtId="0" fontId="22" fillId="0" borderId="0" xfId="56" applyFont="1">
      <alignment/>
      <protection/>
    </xf>
    <xf numFmtId="0" fontId="19" fillId="0" borderId="18" xfId="56" applyFont="1" applyBorder="1">
      <alignment/>
      <protection/>
    </xf>
    <xf numFmtId="164" fontId="19" fillId="0" borderId="19" xfId="40" applyNumberFormat="1" applyFont="1" applyBorder="1" applyAlignment="1">
      <alignment/>
    </xf>
    <xf numFmtId="0" fontId="19" fillId="0" borderId="19" xfId="56" applyFont="1" applyBorder="1">
      <alignment/>
      <protection/>
    </xf>
    <xf numFmtId="164" fontId="19" fillId="0" borderId="20" xfId="40" applyNumberFormat="1" applyFont="1" applyBorder="1" applyAlignment="1">
      <alignment/>
    </xf>
    <xf numFmtId="164" fontId="19" fillId="0" borderId="0" xfId="40" applyNumberFormat="1" applyFont="1" applyAlignment="1">
      <alignment/>
    </xf>
    <xf numFmtId="164" fontId="19" fillId="0" borderId="0" xfId="40" applyNumberFormat="1" applyFont="1" applyBorder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zarrendm10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rszakfössz"/>
      <sheetName val="szocszakf"/>
      <sheetName val="ellenőr"/>
      <sheetName val="szemeredeti"/>
    </sheetNames>
    <sheetDataSet>
      <sheetData sheetId="30">
        <row r="123">
          <cell r="D1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D46" sqref="D46"/>
    </sheetView>
  </sheetViews>
  <sheetFormatPr defaultColWidth="9.140625" defaultRowHeight="12.75"/>
  <cols>
    <col min="1" max="1" width="4.8515625" style="4" customWidth="1"/>
    <col min="2" max="2" width="36.421875" style="4" customWidth="1"/>
    <col min="3" max="3" width="10.7109375" style="35" hidden="1" customWidth="1"/>
    <col min="4" max="6" width="10.7109375" style="35" customWidth="1"/>
    <col min="7" max="7" width="36.421875" style="4" customWidth="1"/>
    <col min="8" max="8" width="9.421875" style="35" hidden="1" customWidth="1"/>
    <col min="9" max="9" width="9.421875" style="35" bestFit="1" customWidth="1"/>
    <col min="10" max="11" width="10.7109375" style="36" customWidth="1"/>
    <col min="12" max="16384" width="9.140625" style="4" customWidth="1"/>
  </cols>
  <sheetData>
    <row r="1" spans="2:11" s="1" customFormat="1" ht="12" thickBot="1">
      <c r="B1" s="2" t="s">
        <v>0</v>
      </c>
      <c r="C1" s="3"/>
      <c r="D1" s="3" t="s">
        <v>1</v>
      </c>
      <c r="E1" s="3" t="s">
        <v>2</v>
      </c>
      <c r="F1" s="3" t="s">
        <v>3</v>
      </c>
      <c r="G1" s="2" t="s">
        <v>4</v>
      </c>
      <c r="H1" s="3"/>
      <c r="I1" s="3" t="s">
        <v>5</v>
      </c>
      <c r="J1" s="3" t="s">
        <v>6</v>
      </c>
      <c r="K1" s="3" t="s">
        <v>7</v>
      </c>
    </row>
    <row r="2" spans="2:11" ht="11.25">
      <c r="B2" s="5" t="s">
        <v>8</v>
      </c>
      <c r="C2" s="6">
        <v>2009</v>
      </c>
      <c r="D2" s="6">
        <v>2011</v>
      </c>
      <c r="E2" s="6">
        <v>2012</v>
      </c>
      <c r="F2" s="6">
        <v>2013</v>
      </c>
      <c r="G2" s="7" t="s">
        <v>9</v>
      </c>
      <c r="H2" s="6">
        <v>2009</v>
      </c>
      <c r="I2" s="6">
        <v>2011</v>
      </c>
      <c r="J2" s="6">
        <v>2012</v>
      </c>
      <c r="K2" s="8">
        <v>2013</v>
      </c>
    </row>
    <row r="3" spans="2:11" ht="12" customHeight="1">
      <c r="B3" s="9"/>
      <c r="C3" s="10"/>
      <c r="D3" s="11"/>
      <c r="E3" s="12"/>
      <c r="F3" s="12"/>
      <c r="G3" s="13"/>
      <c r="H3" s="10"/>
      <c r="I3" s="11"/>
      <c r="J3" s="14"/>
      <c r="K3" s="15"/>
    </row>
    <row r="4" spans="1:11" ht="11.25">
      <c r="A4" s="16">
        <v>1</v>
      </c>
      <c r="B4" s="17" t="s">
        <v>10</v>
      </c>
      <c r="C4" s="18"/>
      <c r="D4" s="18"/>
      <c r="E4" s="18"/>
      <c r="F4" s="18"/>
      <c r="G4" s="19"/>
      <c r="H4" s="18"/>
      <c r="I4" s="18"/>
      <c r="J4" s="18"/>
      <c r="K4" s="20"/>
    </row>
    <row r="5" spans="1:11" ht="11.25">
      <c r="A5" s="16">
        <v>2</v>
      </c>
      <c r="B5" s="17" t="s">
        <v>11</v>
      </c>
      <c r="C5" s="18"/>
      <c r="D5" s="18"/>
      <c r="E5" s="18"/>
      <c r="F5" s="18"/>
      <c r="G5" s="19"/>
      <c r="H5" s="18"/>
      <c r="I5" s="18"/>
      <c r="J5" s="18"/>
      <c r="K5" s="20"/>
    </row>
    <row r="6" spans="1:11" ht="11.25">
      <c r="A6" s="16">
        <v>3</v>
      </c>
      <c r="B6" s="17" t="s">
        <v>12</v>
      </c>
      <c r="C6" s="18"/>
      <c r="D6" s="18"/>
      <c r="E6" s="18"/>
      <c r="F6" s="18"/>
      <c r="G6" s="19" t="s">
        <v>13</v>
      </c>
      <c r="H6" s="18">
        <v>12339</v>
      </c>
      <c r="I6" s="18">
        <v>12339</v>
      </c>
      <c r="J6" s="18">
        <v>12339</v>
      </c>
      <c r="K6" s="20">
        <v>12339</v>
      </c>
    </row>
    <row r="7" spans="1:11" ht="11.25">
      <c r="A7" s="16">
        <v>4</v>
      </c>
      <c r="B7" s="21" t="s">
        <v>14</v>
      </c>
      <c r="C7" s="22">
        <f>SUM(C4:C6)</f>
        <v>0</v>
      </c>
      <c r="D7" s="22">
        <f>SUM(D4:D6)</f>
        <v>0</v>
      </c>
      <c r="E7" s="22">
        <f>SUM(E4:E6)</f>
        <v>0</v>
      </c>
      <c r="F7" s="22">
        <f>SUM(F4:F6)</f>
        <v>0</v>
      </c>
      <c r="G7" s="19" t="s">
        <v>15</v>
      </c>
      <c r="H7" s="18">
        <v>678948</v>
      </c>
      <c r="I7" s="18">
        <v>625325</v>
      </c>
      <c r="J7" s="18">
        <v>612868</v>
      </c>
      <c r="K7" s="20">
        <v>612003</v>
      </c>
    </row>
    <row r="8" spans="1:11" ht="11.25">
      <c r="A8" s="16">
        <v>5</v>
      </c>
      <c r="B8" s="17" t="s">
        <v>16</v>
      </c>
      <c r="C8" s="18">
        <v>543601</v>
      </c>
      <c r="D8" s="18">
        <v>514136</v>
      </c>
      <c r="E8" s="18">
        <v>497596</v>
      </c>
      <c r="F8" s="18">
        <v>391685</v>
      </c>
      <c r="G8" s="19"/>
      <c r="H8" s="18"/>
      <c r="I8" s="18"/>
      <c r="J8" s="18"/>
      <c r="K8" s="20"/>
    </row>
    <row r="9" spans="1:11" ht="11.25">
      <c r="A9" s="16">
        <v>6</v>
      </c>
      <c r="B9" s="17" t="s">
        <v>17</v>
      </c>
      <c r="C9" s="18">
        <v>179</v>
      </c>
      <c r="D9" s="18">
        <v>100</v>
      </c>
      <c r="E9" s="18">
        <v>2497</v>
      </c>
      <c r="F9" s="18">
        <v>2935</v>
      </c>
      <c r="G9" s="19"/>
      <c r="H9" s="18"/>
      <c r="I9" s="18"/>
      <c r="J9" s="18"/>
      <c r="K9" s="20"/>
    </row>
    <row r="10" spans="1:11" ht="11.25">
      <c r="A10" s="16">
        <v>7</v>
      </c>
      <c r="B10" s="17" t="s">
        <v>18</v>
      </c>
      <c r="C10" s="18">
        <v>1233</v>
      </c>
      <c r="D10" s="18">
        <v>2633</v>
      </c>
      <c r="E10" s="18">
        <v>2633</v>
      </c>
      <c r="F10" s="18">
        <v>3284</v>
      </c>
      <c r="G10" s="19"/>
      <c r="H10" s="18"/>
      <c r="I10" s="18"/>
      <c r="J10" s="18"/>
      <c r="K10" s="20"/>
    </row>
    <row r="11" spans="1:11" ht="11.25">
      <c r="A11" s="16">
        <v>8</v>
      </c>
      <c r="B11" s="21" t="s">
        <v>19</v>
      </c>
      <c r="C11" s="22">
        <f>SUM(C8:C10)</f>
        <v>545013</v>
      </c>
      <c r="D11" s="22">
        <f>SUM(D8:D10)</f>
        <v>516869</v>
      </c>
      <c r="E11" s="22">
        <f>SUM(E8:E10)</f>
        <v>502726</v>
      </c>
      <c r="F11" s="22">
        <f>SUM(F8:F10)</f>
        <v>397904</v>
      </c>
      <c r="G11" s="19"/>
      <c r="H11" s="18"/>
      <c r="I11" s="18"/>
      <c r="J11" s="18"/>
      <c r="K11" s="20"/>
    </row>
    <row r="12" spans="1:11" ht="11.25">
      <c r="A12" s="16">
        <v>9</v>
      </c>
      <c r="B12" s="17" t="s">
        <v>20</v>
      </c>
      <c r="C12" s="18">
        <v>1428</v>
      </c>
      <c r="D12" s="18">
        <v>1559</v>
      </c>
      <c r="E12" s="18">
        <v>1559</v>
      </c>
      <c r="F12" s="18">
        <v>1117</v>
      </c>
      <c r="G12" s="23" t="s">
        <v>21</v>
      </c>
      <c r="H12" s="24">
        <f>SUM(H6:H10)</f>
        <v>691287</v>
      </c>
      <c r="I12" s="24">
        <f>SUM(I6:I10)</f>
        <v>637664</v>
      </c>
      <c r="J12" s="24">
        <f>SUM(J6:J10)</f>
        <v>625207</v>
      </c>
      <c r="K12" s="25">
        <f>SUM(K6:K10)</f>
        <v>624342</v>
      </c>
    </row>
    <row r="13" spans="1:11" ht="11.25">
      <c r="A13" s="16">
        <v>10</v>
      </c>
      <c r="B13" s="17" t="s">
        <v>22</v>
      </c>
      <c r="C13" s="18">
        <v>146117</v>
      </c>
      <c r="D13" s="18">
        <v>133352</v>
      </c>
      <c r="E13" s="18">
        <v>126969</v>
      </c>
      <c r="F13" s="18">
        <v>120586</v>
      </c>
      <c r="G13" s="19"/>
      <c r="H13" s="18"/>
      <c r="I13" s="18"/>
      <c r="J13" s="18"/>
      <c r="K13" s="20"/>
    </row>
    <row r="14" spans="1:11" ht="11.25">
      <c r="A14" s="16">
        <v>11</v>
      </c>
      <c r="B14" s="17" t="s">
        <v>23</v>
      </c>
      <c r="C14" s="18"/>
      <c r="D14" s="18"/>
      <c r="E14" s="18"/>
      <c r="F14" s="18">
        <v>101060</v>
      </c>
      <c r="G14" s="19"/>
      <c r="H14" s="18"/>
      <c r="I14" s="18"/>
      <c r="J14" s="18"/>
      <c r="K14" s="20"/>
    </row>
    <row r="15" spans="1:11" ht="11.25">
      <c r="A15" s="16">
        <v>12</v>
      </c>
      <c r="B15" s="26" t="s">
        <v>24</v>
      </c>
      <c r="C15" s="24">
        <f>C7+C11+C12+C13</f>
        <v>692558</v>
      </c>
      <c r="D15" s="24">
        <f>D7+D11+D12+D13</f>
        <v>651780</v>
      </c>
      <c r="E15" s="24">
        <f>E7+E11+E12+E13</f>
        <v>631254</v>
      </c>
      <c r="F15" s="24">
        <f>F7+F11+F12+F13+F14</f>
        <v>620667</v>
      </c>
      <c r="G15" s="23" t="s">
        <v>25</v>
      </c>
      <c r="H15" s="24">
        <v>3466</v>
      </c>
      <c r="I15" s="24">
        <v>3026</v>
      </c>
      <c r="J15" s="24">
        <v>20771</v>
      </c>
      <c r="K15" s="25">
        <v>13451</v>
      </c>
    </row>
    <row r="16" spans="1:11" ht="11.25">
      <c r="A16" s="16">
        <v>13</v>
      </c>
      <c r="B16" s="17"/>
      <c r="C16" s="18"/>
      <c r="D16" s="18"/>
      <c r="E16" s="18"/>
      <c r="F16" s="18"/>
      <c r="G16" s="19"/>
      <c r="H16" s="18"/>
      <c r="I16" s="18"/>
      <c r="J16" s="18"/>
      <c r="K16" s="20"/>
    </row>
    <row r="17" spans="1:11" ht="11.25">
      <c r="A17" s="16">
        <v>14</v>
      </c>
      <c r="B17" s="17" t="s">
        <v>26</v>
      </c>
      <c r="C17" s="18">
        <v>176</v>
      </c>
      <c r="D17" s="18">
        <v>362</v>
      </c>
      <c r="E17" s="18">
        <v>341</v>
      </c>
      <c r="F17" s="18">
        <v>228</v>
      </c>
      <c r="G17" s="19" t="s">
        <v>27</v>
      </c>
      <c r="H17" s="18"/>
      <c r="I17" s="18"/>
      <c r="J17" s="18"/>
      <c r="K17" s="20"/>
    </row>
    <row r="18" spans="1:11" ht="11.25">
      <c r="A18" s="16">
        <v>15</v>
      </c>
      <c r="B18" s="17" t="s">
        <v>28</v>
      </c>
      <c r="C18" s="18"/>
      <c r="D18" s="18"/>
      <c r="E18" s="18"/>
      <c r="F18" s="18"/>
      <c r="G18" s="19" t="s">
        <v>29</v>
      </c>
      <c r="H18" s="18">
        <v>2945</v>
      </c>
      <c r="I18" s="18">
        <v>10974</v>
      </c>
      <c r="J18" s="18">
        <v>11688</v>
      </c>
      <c r="K18" s="20">
        <v>5091</v>
      </c>
    </row>
    <row r="19" spans="1:11" ht="11.25">
      <c r="A19" s="16">
        <v>16</v>
      </c>
      <c r="B19" s="17" t="s">
        <v>30</v>
      </c>
      <c r="C19" s="18">
        <v>865</v>
      </c>
      <c r="D19" s="18">
        <v>666</v>
      </c>
      <c r="E19" s="18">
        <v>2141</v>
      </c>
      <c r="F19" s="18">
        <v>1663</v>
      </c>
      <c r="G19" s="19" t="s">
        <v>31</v>
      </c>
      <c r="H19" s="18">
        <v>215</v>
      </c>
      <c r="I19" s="18">
        <v>6924</v>
      </c>
      <c r="J19" s="18">
        <v>113</v>
      </c>
      <c r="K19" s="20">
        <v>265</v>
      </c>
    </row>
    <row r="20" spans="1:11" ht="11.25">
      <c r="A20" s="16">
        <v>17</v>
      </c>
      <c r="B20" s="17" t="s">
        <v>32</v>
      </c>
      <c r="C20" s="18">
        <v>2737</v>
      </c>
      <c r="D20" s="18">
        <v>2754</v>
      </c>
      <c r="E20" s="18">
        <v>3272</v>
      </c>
      <c r="F20" s="18">
        <v>5839</v>
      </c>
      <c r="G20" s="19" t="s">
        <v>33</v>
      </c>
      <c r="H20" s="18">
        <v>1889</v>
      </c>
      <c r="I20" s="18"/>
      <c r="J20" s="18"/>
      <c r="K20" s="20"/>
    </row>
    <row r="21" spans="1:11" ht="11.25">
      <c r="A21" s="16">
        <v>18</v>
      </c>
      <c r="B21" s="17" t="s">
        <v>34</v>
      </c>
      <c r="C21" s="18"/>
      <c r="D21" s="18"/>
      <c r="E21" s="18"/>
      <c r="F21" s="18">
        <v>1201</v>
      </c>
      <c r="G21" s="19"/>
      <c r="H21" s="18"/>
      <c r="I21" s="18"/>
      <c r="J21" s="18"/>
      <c r="K21" s="20"/>
    </row>
    <row r="22" spans="1:11" ht="11.25">
      <c r="A22" s="16">
        <v>19</v>
      </c>
      <c r="B22" s="17" t="s">
        <v>35</v>
      </c>
      <c r="C22" s="18"/>
      <c r="D22" s="18"/>
      <c r="E22" s="18"/>
      <c r="F22" s="18">
        <v>100</v>
      </c>
      <c r="G22" s="19"/>
      <c r="H22" s="18"/>
      <c r="I22" s="18"/>
      <c r="J22" s="18"/>
      <c r="K22" s="20"/>
    </row>
    <row r="23" spans="1:11" s="29" customFormat="1" ht="11.25">
      <c r="A23" s="16">
        <v>20</v>
      </c>
      <c r="B23" s="21" t="s">
        <v>36</v>
      </c>
      <c r="C23" s="22">
        <f>SUM(C19:C20)</f>
        <v>3602</v>
      </c>
      <c r="D23" s="22">
        <f>SUM(D19:D21)</f>
        <v>3420</v>
      </c>
      <c r="E23" s="22">
        <f>SUM(E19:E21)</f>
        <v>5413</v>
      </c>
      <c r="F23" s="22">
        <f>SUM(F19:F22)</f>
        <v>8803</v>
      </c>
      <c r="G23" s="27" t="s">
        <v>37</v>
      </c>
      <c r="H23" s="22">
        <f>SUM(H18:H20)</f>
        <v>5049</v>
      </c>
      <c r="I23" s="22">
        <f>SUM(I18:I20)</f>
        <v>17898</v>
      </c>
      <c r="J23" s="22">
        <f>SUM(J18:J20)</f>
        <v>11801</v>
      </c>
      <c r="K23" s="28">
        <f>SUM(K18:K20)</f>
        <v>5356</v>
      </c>
    </row>
    <row r="24" spans="1:11" ht="11.25">
      <c r="A24" s="16">
        <v>21</v>
      </c>
      <c r="B24" s="17" t="s">
        <v>38</v>
      </c>
      <c r="C24" s="18">
        <v>63</v>
      </c>
      <c r="D24" s="18">
        <v>88</v>
      </c>
      <c r="E24" s="18">
        <v>417</v>
      </c>
      <c r="F24" s="18">
        <v>159</v>
      </c>
      <c r="G24" s="19"/>
      <c r="H24" s="18"/>
      <c r="I24" s="18"/>
      <c r="J24" s="18"/>
      <c r="K24" s="20"/>
    </row>
    <row r="25" spans="1:11" ht="11.25">
      <c r="A25" s="16">
        <v>22</v>
      </c>
      <c r="B25" s="17" t="s">
        <v>39</v>
      </c>
      <c r="C25" s="18">
        <v>5000</v>
      </c>
      <c r="D25" s="18">
        <v>1511</v>
      </c>
      <c r="E25" s="18">
        <v>19372</v>
      </c>
      <c r="F25" s="18">
        <v>9131</v>
      </c>
      <c r="G25" s="19"/>
      <c r="H25" s="18"/>
      <c r="I25" s="18"/>
      <c r="J25" s="18"/>
      <c r="K25" s="20"/>
    </row>
    <row r="26" spans="1:11" ht="11.25">
      <c r="A26" s="16">
        <v>23</v>
      </c>
      <c r="B26" s="21" t="s">
        <v>40</v>
      </c>
      <c r="C26" s="22">
        <f>SUM(C24:C25)</f>
        <v>5063</v>
      </c>
      <c r="D26" s="22">
        <f>SUM(D24:D25)</f>
        <v>1599</v>
      </c>
      <c r="E26" s="22">
        <f>SUM(E24:E25)</f>
        <v>19789</v>
      </c>
      <c r="F26" s="22">
        <f>SUM(F24:F25)</f>
        <v>9290</v>
      </c>
      <c r="G26" s="19"/>
      <c r="H26" s="18"/>
      <c r="I26" s="18"/>
      <c r="J26" s="18"/>
      <c r="K26" s="20"/>
    </row>
    <row r="27" spans="1:11" ht="11.25">
      <c r="A27" s="16">
        <v>24</v>
      </c>
      <c r="B27" s="21" t="s">
        <v>41</v>
      </c>
      <c r="C27" s="22"/>
      <c r="D27" s="22"/>
      <c r="E27" s="22"/>
      <c r="F27" s="22"/>
      <c r="G27" s="27" t="s">
        <v>42</v>
      </c>
      <c r="H27" s="18"/>
      <c r="I27" s="18"/>
      <c r="J27" s="18"/>
      <c r="K27" s="20"/>
    </row>
    <row r="28" spans="1:11" ht="11.25">
      <c r="A28" s="16">
        <v>25</v>
      </c>
      <c r="B28" s="17" t="s">
        <v>43</v>
      </c>
      <c r="C28" s="18">
        <v>283</v>
      </c>
      <c r="D28" s="18">
        <v>493</v>
      </c>
      <c r="E28" s="18">
        <v>877</v>
      </c>
      <c r="F28" s="18">
        <v>1048</v>
      </c>
      <c r="G28" s="19" t="s">
        <v>44</v>
      </c>
      <c r="H28" s="18">
        <v>61</v>
      </c>
      <c r="I28" s="18">
        <v>158</v>
      </c>
      <c r="J28" s="18">
        <v>195</v>
      </c>
      <c r="K28" s="20">
        <v>114</v>
      </c>
    </row>
    <row r="29" spans="1:11" ht="11.25">
      <c r="A29" s="16">
        <v>26</v>
      </c>
      <c r="B29" s="17" t="s">
        <v>45</v>
      </c>
      <c r="C29" s="18">
        <v>725</v>
      </c>
      <c r="D29" s="18">
        <v>1123</v>
      </c>
      <c r="E29" s="18">
        <v>761</v>
      </c>
      <c r="F29" s="18">
        <v>4314</v>
      </c>
      <c r="G29" s="19" t="s">
        <v>46</v>
      </c>
      <c r="H29" s="18">
        <v>2544</v>
      </c>
      <c r="I29" s="18">
        <v>31</v>
      </c>
      <c r="J29" s="18">
        <v>461</v>
      </c>
      <c r="K29" s="20">
        <v>1087</v>
      </c>
    </row>
    <row r="30" spans="1:11" ht="11.25">
      <c r="A30" s="16">
        <v>27</v>
      </c>
      <c r="B30" s="17" t="s">
        <v>47</v>
      </c>
      <c r="C30" s="18"/>
      <c r="D30" s="18"/>
      <c r="E30" s="18"/>
      <c r="F30" s="18"/>
      <c r="G30" s="19" t="s">
        <v>48</v>
      </c>
      <c r="H30" s="18"/>
      <c r="I30" s="18"/>
      <c r="J30" s="18"/>
      <c r="K30" s="20"/>
    </row>
    <row r="31" spans="1:11" ht="11.25">
      <c r="A31" s="16">
        <v>28</v>
      </c>
      <c r="B31" s="21" t="s">
        <v>49</v>
      </c>
      <c r="C31" s="22">
        <f>SUM(C28:C30)</f>
        <v>1008</v>
      </c>
      <c r="D31" s="22">
        <f>SUM(D28:D30)</f>
        <v>1616</v>
      </c>
      <c r="E31" s="22">
        <f>SUM(E28:E30)</f>
        <v>1638</v>
      </c>
      <c r="F31" s="22">
        <f>SUM(F28:F30)</f>
        <v>5362</v>
      </c>
      <c r="G31" s="27" t="s">
        <v>50</v>
      </c>
      <c r="H31" s="22">
        <f>SUM(H28:H30)</f>
        <v>2605</v>
      </c>
      <c r="I31" s="22">
        <f>SUM(I28:I30)</f>
        <v>189</v>
      </c>
      <c r="J31" s="22">
        <f>SUM(J28:J30)</f>
        <v>656</v>
      </c>
      <c r="K31" s="28">
        <f>SUM(K28:K30)</f>
        <v>1201</v>
      </c>
    </row>
    <row r="32" spans="1:11" ht="11.25">
      <c r="A32" s="16">
        <v>29</v>
      </c>
      <c r="B32" s="21"/>
      <c r="C32" s="22"/>
      <c r="D32" s="22"/>
      <c r="E32" s="22"/>
      <c r="F32" s="22"/>
      <c r="G32" s="19"/>
      <c r="H32" s="18"/>
      <c r="I32" s="18"/>
      <c r="J32" s="18"/>
      <c r="K32" s="20"/>
    </row>
    <row r="33" spans="1:11" ht="11.25">
      <c r="A33" s="16">
        <v>30</v>
      </c>
      <c r="B33" s="26" t="s">
        <v>51</v>
      </c>
      <c r="C33" s="24">
        <f>C17+C23+C26+C31</f>
        <v>9849</v>
      </c>
      <c r="D33" s="24">
        <f>D17+D23+D26+D31</f>
        <v>6997</v>
      </c>
      <c r="E33" s="24">
        <f>E17+E23+E26+E31</f>
        <v>27181</v>
      </c>
      <c r="F33" s="24">
        <f>F17+F23+F26+F31</f>
        <v>23683</v>
      </c>
      <c r="G33" s="23" t="s">
        <v>37</v>
      </c>
      <c r="H33" s="24">
        <f>H23+H31</f>
        <v>7654</v>
      </c>
      <c r="I33" s="24">
        <f>I23+I31</f>
        <v>18087</v>
      </c>
      <c r="J33" s="24">
        <f>J23+J31</f>
        <v>12457</v>
      </c>
      <c r="K33" s="25">
        <f>K23+K31</f>
        <v>6557</v>
      </c>
    </row>
    <row r="34" spans="1:11" ht="11.25">
      <c r="A34" s="16">
        <v>31</v>
      </c>
      <c r="B34" s="17"/>
      <c r="C34" s="18"/>
      <c r="D34" s="18"/>
      <c r="E34" s="18"/>
      <c r="F34" s="18"/>
      <c r="G34" s="19"/>
      <c r="H34" s="18"/>
      <c r="I34" s="18"/>
      <c r="J34" s="18"/>
      <c r="K34" s="20"/>
    </row>
    <row r="35" spans="1:11" s="30" customFormat="1" ht="11.25">
      <c r="A35" s="16">
        <v>32</v>
      </c>
      <c r="B35" s="26" t="s">
        <v>52</v>
      </c>
      <c r="C35" s="24">
        <f>C15+C33</f>
        <v>702407</v>
      </c>
      <c r="D35" s="24">
        <f>D15+D33</f>
        <v>658777</v>
      </c>
      <c r="E35" s="24">
        <f>E15+E33</f>
        <v>658435</v>
      </c>
      <c r="F35" s="24">
        <f>F15+F33</f>
        <v>644350</v>
      </c>
      <c r="G35" s="23" t="s">
        <v>53</v>
      </c>
      <c r="H35" s="24">
        <f>H12+H15+H33</f>
        <v>702407</v>
      </c>
      <c r="I35" s="24">
        <f>I12+I15+I33</f>
        <v>658777</v>
      </c>
      <c r="J35" s="24">
        <f>J12+J15+J33</f>
        <v>658435</v>
      </c>
      <c r="K35" s="25">
        <f>K12+K15+K33</f>
        <v>644350</v>
      </c>
    </row>
    <row r="36" spans="1:11" ht="11.25">
      <c r="A36" s="16">
        <v>33</v>
      </c>
      <c r="B36" s="17"/>
      <c r="C36" s="18"/>
      <c r="D36" s="18"/>
      <c r="E36" s="18"/>
      <c r="F36" s="18"/>
      <c r="G36" s="19"/>
      <c r="H36" s="18"/>
      <c r="I36" s="18"/>
      <c r="J36" s="18"/>
      <c r="K36" s="20"/>
    </row>
    <row r="37" spans="1:11" ht="12" thickBot="1">
      <c r="A37" s="16">
        <v>34</v>
      </c>
      <c r="B37" s="31"/>
      <c r="C37" s="32"/>
      <c r="D37" s="32"/>
      <c r="E37" s="32"/>
      <c r="F37" s="32"/>
      <c r="G37" s="33"/>
      <c r="H37" s="32"/>
      <c r="I37" s="32"/>
      <c r="J37" s="32"/>
      <c r="K37" s="34"/>
    </row>
  </sheetData>
  <sheetProtection/>
  <mergeCells count="10"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G2:G3"/>
  </mergeCells>
  <printOptions horizontalCentered="1"/>
  <pageMargins left="0.3937007874015748" right="0.3937007874015748" top="1.3779527559055118" bottom="0.984251968503937" header="0.5118110236220472" footer="0.5118110236220472"/>
  <pageSetup horizontalDpi="300" verticalDpi="300" orientation="landscape" paperSize="9" r:id="rId1"/>
  <headerFooter alignWithMargins="0">
    <oddHeader>&amp;C
&amp;"Arial,Félkövér dőlt"&amp;11Tiszagyulaháza község önkormányzatának és itézményének vagyon mérlege 2011-2013
 évben
eFt&amp;R&amp;"Arial,Dőlt"&amp;8 5. melléklet
a 9/2014. (IV.30.) Önkormányzati Rendelethez&amp;10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2014-05-06T08:35:32Z</dcterms:created>
  <dcterms:modified xsi:type="dcterms:W3CDTF">2014-05-06T08:35:56Z</dcterms:modified>
  <cp:category/>
  <cp:version/>
  <cp:contentType/>
  <cp:contentStatus/>
</cp:coreProperties>
</file>