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4sz. mell." sheetId="1" r:id="rId1"/>
  </sheets>
  <calcPr calcId="124519"/>
</workbook>
</file>

<file path=xl/calcChain.xml><?xml version="1.0" encoding="utf-8"?>
<calcChain xmlns="http://schemas.openxmlformats.org/spreadsheetml/2006/main">
  <c r="M32" i="1"/>
  <c r="L32"/>
  <c r="K32"/>
  <c r="K24"/>
  <c r="J24"/>
  <c r="I24"/>
  <c r="H24"/>
  <c r="G24"/>
  <c r="F24"/>
  <c r="E24"/>
  <c r="D24"/>
  <c r="C24"/>
  <c r="M24" s="1"/>
  <c r="B24"/>
  <c r="M23"/>
  <c r="L23"/>
  <c r="M22"/>
  <c r="L22"/>
  <c r="M18"/>
  <c r="L18"/>
  <c r="L24" s="1"/>
  <c r="K15"/>
  <c r="J15"/>
  <c r="I15"/>
  <c r="H15"/>
  <c r="G15"/>
  <c r="F15"/>
  <c r="E15"/>
  <c r="D15"/>
  <c r="C15"/>
  <c r="M15" s="1"/>
  <c r="B15"/>
  <c r="M14"/>
  <c r="L14"/>
  <c r="M13"/>
  <c r="L13"/>
  <c r="M12"/>
  <c r="L12"/>
  <c r="M9"/>
  <c r="L9"/>
  <c r="M8"/>
  <c r="L8"/>
  <c r="L15" s="1"/>
  <c r="K6"/>
  <c r="J6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<sst xmlns="http://schemas.openxmlformats.org/spreadsheetml/2006/main" count="56" uniqueCount="48">
  <si>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</si>
  <si>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A Váci Mihály Gimnázium épületének energetikai korszerűsítése                                                                                                             TOP-3.2.1-15-SB1-2016-00063</t>
  </si>
  <si>
    <t>5.4. melléklet a 12/2018. (V.31.)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</si>
  <si>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</si>
  <si>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</si>
  <si>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</si>
  <si>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</si>
  <si>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</si>
  <si>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</si>
  <si>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</si>
  <si>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</si>
  <si>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2017. előtt</t>
  </si>
  <si>
    <t>2017. évi</t>
  </si>
  <si>
    <t>2017. után</t>
  </si>
  <si>
    <t>Összesen</t>
  </si>
  <si>
    <t>Telj. %-a 2017.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</si>
  <si>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</si>
  <si>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</si>
  <si>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</si>
  <si>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</si>
  <si>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</si>
  <si>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</si>
  <si>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</si>
  <si>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</si>
  <si>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</si>
  <si>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</si>
  <si>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</si>
  <si>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</si>
  <si>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</si>
  <si>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</si>
  <si>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</si>
  <si>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</si>
  <si>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</si>
  <si>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</si>
  <si>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</si>
  <si>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</si>
  <si>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</si>
  <si>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</si>
  <si>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</si>
  <si>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</si>
  <si>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</si>
  <si>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</si>
  <si>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</si>
  <si>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2017.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</si>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</sst>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40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26" applyNumberFormat="0" applyAlignment="0" applyProtection="0"/>
    <xf numFmtId="0" fontId="21" fillId="14" borderId="27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11" borderId="26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31" applyNumberForma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23" fillId="0" borderId="0"/>
    <xf numFmtId="0" fontId="34" fillId="0" borderId="0"/>
    <xf numFmtId="0" fontId="1" fillId="6" borderId="32" applyNumberFormat="0" applyFont="0" applyAlignment="0" applyProtection="0"/>
    <xf numFmtId="0" fontId="36" fillId="19" borderId="33" applyNumberFormat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 applyProtection="1">
      <alignment horizontal="left" vertical="center" wrapText="1"/>
      <protection locked="0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>
      <alignment horizont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48"/>
  <sheetViews>
    <sheetView tabSelected="1" zoomScaleNormal="130" zoomScaleSheetLayoutView="100" workbookViewId="0">
      <selection activeCell="N1" sqref="N1:N32"/>
    </sheetView>
  </sheetViews>
  <sheetFormatPr defaultColWidth="8" defaultRowHeight="12.75"/>
  <cols>
    <col min="1" max="1" width="24.42578125" style="5" customWidth="1"/>
    <col min="2" max="2" width="10.140625" style="5" bestFit="1" customWidth="1"/>
    <col min="3" max="3" width="9.5703125" style="5" bestFit="1" customWidth="1"/>
    <col min="4" max="7" width="8.5703125" style="5" customWidth="1"/>
    <col min="8" max="9" width="9.5703125" style="5" bestFit="1" customWidth="1"/>
    <col min="10" max="13" width="8.5703125" style="5" customWidth="1"/>
    <col min="14" max="14" width="3.42578125" style="5" customWidth="1"/>
    <col min="15" max="256" width="8" style="5"/>
    <col min="257" max="257" width="24.42578125" style="5" customWidth="1"/>
    <col min="258" max="258" width="10.140625" style="5" bestFit="1" customWidth="1"/>
    <col min="259" max="259" width="9.5703125" style="5" bestFit="1" customWidth="1"/>
    <col min="260" max="263" width="8.5703125" style="5" customWidth="1"/>
    <col min="264" max="265" width="9.5703125" style="5" bestFit="1" customWidth="1"/>
    <col min="266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14" width="10.140625" style="5" bestFit="1" customWidth="1"/>
    <col min="515" max="515" width="9.5703125" style="5" bestFit="1" customWidth="1"/>
    <col min="516" max="519" width="8.5703125" style="5" customWidth="1"/>
    <col min="520" max="521" width="9.5703125" style="5" bestFit="1" customWidth="1"/>
    <col min="522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70" width="10.140625" style="5" bestFit="1" customWidth="1"/>
    <col min="771" max="771" width="9.5703125" style="5" bestFit="1" customWidth="1"/>
    <col min="772" max="775" width="8.5703125" style="5" customWidth="1"/>
    <col min="776" max="777" width="9.5703125" style="5" bestFit="1" customWidth="1"/>
    <col min="778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26" width="10.140625" style="5" bestFit="1" customWidth="1"/>
    <col min="1027" max="1027" width="9.5703125" style="5" bestFit="1" customWidth="1"/>
    <col min="1028" max="1031" width="8.5703125" style="5" customWidth="1"/>
    <col min="1032" max="1033" width="9.5703125" style="5" bestFit="1" customWidth="1"/>
    <col min="1034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82" width="10.140625" style="5" bestFit="1" customWidth="1"/>
    <col min="1283" max="1283" width="9.5703125" style="5" bestFit="1" customWidth="1"/>
    <col min="1284" max="1287" width="8.5703125" style="5" customWidth="1"/>
    <col min="1288" max="1289" width="9.5703125" style="5" bestFit="1" customWidth="1"/>
    <col min="1290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38" width="10.140625" style="5" bestFit="1" customWidth="1"/>
    <col min="1539" max="1539" width="9.5703125" style="5" bestFit="1" customWidth="1"/>
    <col min="1540" max="1543" width="8.5703125" style="5" customWidth="1"/>
    <col min="1544" max="1545" width="9.5703125" style="5" bestFit="1" customWidth="1"/>
    <col min="1546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794" width="10.140625" style="5" bestFit="1" customWidth="1"/>
    <col min="1795" max="1795" width="9.5703125" style="5" bestFit="1" customWidth="1"/>
    <col min="1796" max="1799" width="8.5703125" style="5" customWidth="1"/>
    <col min="1800" max="1801" width="9.5703125" style="5" bestFit="1" customWidth="1"/>
    <col min="1802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50" width="10.140625" style="5" bestFit="1" customWidth="1"/>
    <col min="2051" max="2051" width="9.5703125" style="5" bestFit="1" customWidth="1"/>
    <col min="2052" max="2055" width="8.5703125" style="5" customWidth="1"/>
    <col min="2056" max="2057" width="9.5703125" style="5" bestFit="1" customWidth="1"/>
    <col min="2058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06" width="10.140625" style="5" bestFit="1" customWidth="1"/>
    <col min="2307" max="2307" width="9.5703125" style="5" bestFit="1" customWidth="1"/>
    <col min="2308" max="2311" width="8.5703125" style="5" customWidth="1"/>
    <col min="2312" max="2313" width="9.5703125" style="5" bestFit="1" customWidth="1"/>
    <col min="2314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62" width="10.140625" style="5" bestFit="1" customWidth="1"/>
    <col min="2563" max="2563" width="9.5703125" style="5" bestFit="1" customWidth="1"/>
    <col min="2564" max="2567" width="8.5703125" style="5" customWidth="1"/>
    <col min="2568" max="2569" width="9.5703125" style="5" bestFit="1" customWidth="1"/>
    <col min="2570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18" width="10.140625" style="5" bestFit="1" customWidth="1"/>
    <col min="2819" max="2819" width="9.5703125" style="5" bestFit="1" customWidth="1"/>
    <col min="2820" max="2823" width="8.5703125" style="5" customWidth="1"/>
    <col min="2824" max="2825" width="9.5703125" style="5" bestFit="1" customWidth="1"/>
    <col min="2826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74" width="10.140625" style="5" bestFit="1" customWidth="1"/>
    <col min="3075" max="3075" width="9.5703125" style="5" bestFit="1" customWidth="1"/>
    <col min="3076" max="3079" width="8.5703125" style="5" customWidth="1"/>
    <col min="3080" max="3081" width="9.5703125" style="5" bestFit="1" customWidth="1"/>
    <col min="3082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30" width="10.140625" style="5" bestFit="1" customWidth="1"/>
    <col min="3331" max="3331" width="9.5703125" style="5" bestFit="1" customWidth="1"/>
    <col min="3332" max="3335" width="8.5703125" style="5" customWidth="1"/>
    <col min="3336" max="3337" width="9.5703125" style="5" bestFit="1" customWidth="1"/>
    <col min="3338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86" width="10.140625" style="5" bestFit="1" customWidth="1"/>
    <col min="3587" max="3587" width="9.5703125" style="5" bestFit="1" customWidth="1"/>
    <col min="3588" max="3591" width="8.5703125" style="5" customWidth="1"/>
    <col min="3592" max="3593" width="9.5703125" style="5" bestFit="1" customWidth="1"/>
    <col min="3594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42" width="10.140625" style="5" bestFit="1" customWidth="1"/>
    <col min="3843" max="3843" width="9.5703125" style="5" bestFit="1" customWidth="1"/>
    <col min="3844" max="3847" width="8.5703125" style="5" customWidth="1"/>
    <col min="3848" max="3849" width="9.5703125" style="5" bestFit="1" customWidth="1"/>
    <col min="3850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098" width="10.140625" style="5" bestFit="1" customWidth="1"/>
    <col min="4099" max="4099" width="9.5703125" style="5" bestFit="1" customWidth="1"/>
    <col min="4100" max="4103" width="8.5703125" style="5" customWidth="1"/>
    <col min="4104" max="4105" width="9.5703125" style="5" bestFit="1" customWidth="1"/>
    <col min="4106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54" width="10.140625" style="5" bestFit="1" customWidth="1"/>
    <col min="4355" max="4355" width="9.5703125" style="5" bestFit="1" customWidth="1"/>
    <col min="4356" max="4359" width="8.5703125" style="5" customWidth="1"/>
    <col min="4360" max="4361" width="9.5703125" style="5" bestFit="1" customWidth="1"/>
    <col min="4362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10" width="10.140625" style="5" bestFit="1" customWidth="1"/>
    <col min="4611" max="4611" width="9.5703125" style="5" bestFit="1" customWidth="1"/>
    <col min="4612" max="4615" width="8.5703125" style="5" customWidth="1"/>
    <col min="4616" max="4617" width="9.5703125" style="5" bestFit="1" customWidth="1"/>
    <col min="4618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66" width="10.140625" style="5" bestFit="1" customWidth="1"/>
    <col min="4867" max="4867" width="9.5703125" style="5" bestFit="1" customWidth="1"/>
    <col min="4868" max="4871" width="8.5703125" style="5" customWidth="1"/>
    <col min="4872" max="4873" width="9.5703125" style="5" bestFit="1" customWidth="1"/>
    <col min="4874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22" width="10.140625" style="5" bestFit="1" customWidth="1"/>
    <col min="5123" max="5123" width="9.5703125" style="5" bestFit="1" customWidth="1"/>
    <col min="5124" max="5127" width="8.5703125" style="5" customWidth="1"/>
    <col min="5128" max="5129" width="9.5703125" style="5" bestFit="1" customWidth="1"/>
    <col min="5130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78" width="10.140625" style="5" bestFit="1" customWidth="1"/>
    <col min="5379" max="5379" width="9.5703125" style="5" bestFit="1" customWidth="1"/>
    <col min="5380" max="5383" width="8.5703125" style="5" customWidth="1"/>
    <col min="5384" max="5385" width="9.5703125" style="5" bestFit="1" customWidth="1"/>
    <col min="5386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34" width="10.140625" style="5" bestFit="1" customWidth="1"/>
    <col min="5635" max="5635" width="9.5703125" style="5" bestFit="1" customWidth="1"/>
    <col min="5636" max="5639" width="8.5703125" style="5" customWidth="1"/>
    <col min="5640" max="5641" width="9.5703125" style="5" bestFit="1" customWidth="1"/>
    <col min="5642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890" width="10.140625" style="5" bestFit="1" customWidth="1"/>
    <col min="5891" max="5891" width="9.5703125" style="5" bestFit="1" customWidth="1"/>
    <col min="5892" max="5895" width="8.5703125" style="5" customWidth="1"/>
    <col min="5896" max="5897" width="9.5703125" style="5" bestFit="1" customWidth="1"/>
    <col min="5898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46" width="10.140625" style="5" bestFit="1" customWidth="1"/>
    <col min="6147" max="6147" width="9.5703125" style="5" bestFit="1" customWidth="1"/>
    <col min="6148" max="6151" width="8.5703125" style="5" customWidth="1"/>
    <col min="6152" max="6153" width="9.5703125" style="5" bestFit="1" customWidth="1"/>
    <col min="6154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02" width="10.140625" style="5" bestFit="1" customWidth="1"/>
    <col min="6403" max="6403" width="9.5703125" style="5" bestFit="1" customWidth="1"/>
    <col min="6404" max="6407" width="8.5703125" style="5" customWidth="1"/>
    <col min="6408" max="6409" width="9.5703125" style="5" bestFit="1" customWidth="1"/>
    <col min="6410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58" width="10.140625" style="5" bestFit="1" customWidth="1"/>
    <col min="6659" max="6659" width="9.5703125" style="5" bestFit="1" customWidth="1"/>
    <col min="6660" max="6663" width="8.5703125" style="5" customWidth="1"/>
    <col min="6664" max="6665" width="9.5703125" style="5" bestFit="1" customWidth="1"/>
    <col min="6666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14" width="10.140625" style="5" bestFit="1" customWidth="1"/>
    <col min="6915" max="6915" width="9.5703125" style="5" bestFit="1" customWidth="1"/>
    <col min="6916" max="6919" width="8.5703125" style="5" customWidth="1"/>
    <col min="6920" max="6921" width="9.5703125" style="5" bestFit="1" customWidth="1"/>
    <col min="6922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70" width="10.140625" style="5" bestFit="1" customWidth="1"/>
    <col min="7171" max="7171" width="9.5703125" style="5" bestFit="1" customWidth="1"/>
    <col min="7172" max="7175" width="8.5703125" style="5" customWidth="1"/>
    <col min="7176" max="7177" width="9.5703125" style="5" bestFit="1" customWidth="1"/>
    <col min="7178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26" width="10.140625" style="5" bestFit="1" customWidth="1"/>
    <col min="7427" max="7427" width="9.5703125" style="5" bestFit="1" customWidth="1"/>
    <col min="7428" max="7431" width="8.5703125" style="5" customWidth="1"/>
    <col min="7432" max="7433" width="9.5703125" style="5" bestFit="1" customWidth="1"/>
    <col min="7434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82" width="10.140625" style="5" bestFit="1" customWidth="1"/>
    <col min="7683" max="7683" width="9.5703125" style="5" bestFit="1" customWidth="1"/>
    <col min="7684" max="7687" width="8.5703125" style="5" customWidth="1"/>
    <col min="7688" max="7689" width="9.5703125" style="5" bestFit="1" customWidth="1"/>
    <col min="7690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38" width="10.140625" style="5" bestFit="1" customWidth="1"/>
    <col min="7939" max="7939" width="9.5703125" style="5" bestFit="1" customWidth="1"/>
    <col min="7940" max="7943" width="8.5703125" style="5" customWidth="1"/>
    <col min="7944" max="7945" width="9.5703125" style="5" bestFit="1" customWidth="1"/>
    <col min="7946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194" width="10.140625" style="5" bestFit="1" customWidth="1"/>
    <col min="8195" max="8195" width="9.5703125" style="5" bestFit="1" customWidth="1"/>
    <col min="8196" max="8199" width="8.5703125" style="5" customWidth="1"/>
    <col min="8200" max="8201" width="9.5703125" style="5" bestFit="1" customWidth="1"/>
    <col min="8202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50" width="10.140625" style="5" bestFit="1" customWidth="1"/>
    <col min="8451" max="8451" width="9.5703125" style="5" bestFit="1" customWidth="1"/>
    <col min="8452" max="8455" width="8.5703125" style="5" customWidth="1"/>
    <col min="8456" max="8457" width="9.5703125" style="5" bestFit="1" customWidth="1"/>
    <col min="8458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06" width="10.140625" style="5" bestFit="1" customWidth="1"/>
    <col min="8707" max="8707" width="9.5703125" style="5" bestFit="1" customWidth="1"/>
    <col min="8708" max="8711" width="8.5703125" style="5" customWidth="1"/>
    <col min="8712" max="8713" width="9.5703125" style="5" bestFit="1" customWidth="1"/>
    <col min="8714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62" width="10.140625" style="5" bestFit="1" customWidth="1"/>
    <col min="8963" max="8963" width="9.5703125" style="5" bestFit="1" customWidth="1"/>
    <col min="8964" max="8967" width="8.5703125" style="5" customWidth="1"/>
    <col min="8968" max="8969" width="9.5703125" style="5" bestFit="1" customWidth="1"/>
    <col min="8970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18" width="10.140625" style="5" bestFit="1" customWidth="1"/>
    <col min="9219" max="9219" width="9.5703125" style="5" bestFit="1" customWidth="1"/>
    <col min="9220" max="9223" width="8.5703125" style="5" customWidth="1"/>
    <col min="9224" max="9225" width="9.5703125" style="5" bestFit="1" customWidth="1"/>
    <col min="9226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74" width="10.140625" style="5" bestFit="1" customWidth="1"/>
    <col min="9475" max="9475" width="9.5703125" style="5" bestFit="1" customWidth="1"/>
    <col min="9476" max="9479" width="8.5703125" style="5" customWidth="1"/>
    <col min="9480" max="9481" width="9.5703125" style="5" bestFit="1" customWidth="1"/>
    <col min="9482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30" width="10.140625" style="5" bestFit="1" customWidth="1"/>
    <col min="9731" max="9731" width="9.5703125" style="5" bestFit="1" customWidth="1"/>
    <col min="9732" max="9735" width="8.5703125" style="5" customWidth="1"/>
    <col min="9736" max="9737" width="9.5703125" style="5" bestFit="1" customWidth="1"/>
    <col min="9738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86" width="10.140625" style="5" bestFit="1" customWidth="1"/>
    <col min="9987" max="9987" width="9.5703125" style="5" bestFit="1" customWidth="1"/>
    <col min="9988" max="9991" width="8.5703125" style="5" customWidth="1"/>
    <col min="9992" max="9993" width="9.5703125" style="5" bestFit="1" customWidth="1"/>
    <col min="9994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42" width="10.140625" style="5" bestFit="1" customWidth="1"/>
    <col min="10243" max="10243" width="9.5703125" style="5" bestFit="1" customWidth="1"/>
    <col min="10244" max="10247" width="8.5703125" style="5" customWidth="1"/>
    <col min="10248" max="10249" width="9.5703125" style="5" bestFit="1" customWidth="1"/>
    <col min="10250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498" width="10.140625" style="5" bestFit="1" customWidth="1"/>
    <col min="10499" max="10499" width="9.5703125" style="5" bestFit="1" customWidth="1"/>
    <col min="10500" max="10503" width="8.5703125" style="5" customWidth="1"/>
    <col min="10504" max="10505" width="9.5703125" style="5" bestFit="1" customWidth="1"/>
    <col min="10506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54" width="10.140625" style="5" bestFit="1" customWidth="1"/>
    <col min="10755" max="10755" width="9.5703125" style="5" bestFit="1" customWidth="1"/>
    <col min="10756" max="10759" width="8.5703125" style="5" customWidth="1"/>
    <col min="10760" max="10761" width="9.5703125" style="5" bestFit="1" customWidth="1"/>
    <col min="10762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10" width="10.140625" style="5" bestFit="1" customWidth="1"/>
    <col min="11011" max="11011" width="9.5703125" style="5" bestFit="1" customWidth="1"/>
    <col min="11012" max="11015" width="8.5703125" style="5" customWidth="1"/>
    <col min="11016" max="11017" width="9.5703125" style="5" bestFit="1" customWidth="1"/>
    <col min="11018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66" width="10.140625" style="5" bestFit="1" customWidth="1"/>
    <col min="11267" max="11267" width="9.5703125" style="5" bestFit="1" customWidth="1"/>
    <col min="11268" max="11271" width="8.5703125" style="5" customWidth="1"/>
    <col min="11272" max="11273" width="9.5703125" style="5" bestFit="1" customWidth="1"/>
    <col min="11274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22" width="10.140625" style="5" bestFit="1" customWidth="1"/>
    <col min="11523" max="11523" width="9.5703125" style="5" bestFit="1" customWidth="1"/>
    <col min="11524" max="11527" width="8.5703125" style="5" customWidth="1"/>
    <col min="11528" max="11529" width="9.5703125" style="5" bestFit="1" customWidth="1"/>
    <col min="11530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78" width="10.140625" style="5" bestFit="1" customWidth="1"/>
    <col min="11779" max="11779" width="9.5703125" style="5" bestFit="1" customWidth="1"/>
    <col min="11780" max="11783" width="8.5703125" style="5" customWidth="1"/>
    <col min="11784" max="11785" width="9.5703125" style="5" bestFit="1" customWidth="1"/>
    <col min="11786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34" width="10.140625" style="5" bestFit="1" customWidth="1"/>
    <col min="12035" max="12035" width="9.5703125" style="5" bestFit="1" customWidth="1"/>
    <col min="12036" max="12039" width="8.5703125" style="5" customWidth="1"/>
    <col min="12040" max="12041" width="9.5703125" style="5" bestFit="1" customWidth="1"/>
    <col min="12042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290" width="10.140625" style="5" bestFit="1" customWidth="1"/>
    <col min="12291" max="12291" width="9.5703125" style="5" bestFit="1" customWidth="1"/>
    <col min="12292" max="12295" width="8.5703125" style="5" customWidth="1"/>
    <col min="12296" max="12297" width="9.5703125" style="5" bestFit="1" customWidth="1"/>
    <col min="12298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46" width="10.140625" style="5" bestFit="1" customWidth="1"/>
    <col min="12547" max="12547" width="9.5703125" style="5" bestFit="1" customWidth="1"/>
    <col min="12548" max="12551" width="8.5703125" style="5" customWidth="1"/>
    <col min="12552" max="12553" width="9.5703125" style="5" bestFit="1" customWidth="1"/>
    <col min="12554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02" width="10.140625" style="5" bestFit="1" customWidth="1"/>
    <col min="12803" max="12803" width="9.5703125" style="5" bestFit="1" customWidth="1"/>
    <col min="12804" max="12807" width="8.5703125" style="5" customWidth="1"/>
    <col min="12808" max="12809" width="9.5703125" style="5" bestFit="1" customWidth="1"/>
    <col min="12810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58" width="10.140625" style="5" bestFit="1" customWidth="1"/>
    <col min="13059" max="13059" width="9.5703125" style="5" bestFit="1" customWidth="1"/>
    <col min="13060" max="13063" width="8.5703125" style="5" customWidth="1"/>
    <col min="13064" max="13065" width="9.5703125" style="5" bestFit="1" customWidth="1"/>
    <col min="13066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14" width="10.140625" style="5" bestFit="1" customWidth="1"/>
    <col min="13315" max="13315" width="9.5703125" style="5" bestFit="1" customWidth="1"/>
    <col min="13316" max="13319" width="8.5703125" style="5" customWidth="1"/>
    <col min="13320" max="13321" width="9.5703125" style="5" bestFit="1" customWidth="1"/>
    <col min="13322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70" width="10.140625" style="5" bestFit="1" customWidth="1"/>
    <col min="13571" max="13571" width="9.5703125" style="5" bestFit="1" customWidth="1"/>
    <col min="13572" max="13575" width="8.5703125" style="5" customWidth="1"/>
    <col min="13576" max="13577" width="9.5703125" style="5" bestFit="1" customWidth="1"/>
    <col min="13578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26" width="10.140625" style="5" bestFit="1" customWidth="1"/>
    <col min="13827" max="13827" width="9.5703125" style="5" bestFit="1" customWidth="1"/>
    <col min="13828" max="13831" width="8.5703125" style="5" customWidth="1"/>
    <col min="13832" max="13833" width="9.5703125" style="5" bestFit="1" customWidth="1"/>
    <col min="13834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82" width="10.140625" style="5" bestFit="1" customWidth="1"/>
    <col min="14083" max="14083" width="9.5703125" style="5" bestFit="1" customWidth="1"/>
    <col min="14084" max="14087" width="8.5703125" style="5" customWidth="1"/>
    <col min="14088" max="14089" width="9.5703125" style="5" bestFit="1" customWidth="1"/>
    <col min="14090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38" width="10.140625" style="5" bestFit="1" customWidth="1"/>
    <col min="14339" max="14339" width="9.5703125" style="5" bestFit="1" customWidth="1"/>
    <col min="14340" max="14343" width="8.5703125" style="5" customWidth="1"/>
    <col min="14344" max="14345" width="9.5703125" style="5" bestFit="1" customWidth="1"/>
    <col min="14346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594" width="10.140625" style="5" bestFit="1" customWidth="1"/>
    <col min="14595" max="14595" width="9.5703125" style="5" bestFit="1" customWidth="1"/>
    <col min="14596" max="14599" width="8.5703125" style="5" customWidth="1"/>
    <col min="14600" max="14601" width="9.5703125" style="5" bestFit="1" customWidth="1"/>
    <col min="14602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50" width="10.140625" style="5" bestFit="1" customWidth="1"/>
    <col min="14851" max="14851" width="9.5703125" style="5" bestFit="1" customWidth="1"/>
    <col min="14852" max="14855" width="8.5703125" style="5" customWidth="1"/>
    <col min="14856" max="14857" width="9.5703125" style="5" bestFit="1" customWidth="1"/>
    <col min="14858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06" width="10.140625" style="5" bestFit="1" customWidth="1"/>
    <col min="15107" max="15107" width="9.5703125" style="5" bestFit="1" customWidth="1"/>
    <col min="15108" max="15111" width="8.5703125" style="5" customWidth="1"/>
    <col min="15112" max="15113" width="9.5703125" style="5" bestFit="1" customWidth="1"/>
    <col min="15114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62" width="10.140625" style="5" bestFit="1" customWidth="1"/>
    <col min="15363" max="15363" width="9.5703125" style="5" bestFit="1" customWidth="1"/>
    <col min="15364" max="15367" width="8.5703125" style="5" customWidth="1"/>
    <col min="15368" max="15369" width="9.5703125" style="5" bestFit="1" customWidth="1"/>
    <col min="15370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18" width="10.140625" style="5" bestFit="1" customWidth="1"/>
    <col min="15619" max="15619" width="9.5703125" style="5" bestFit="1" customWidth="1"/>
    <col min="15620" max="15623" width="8.5703125" style="5" customWidth="1"/>
    <col min="15624" max="15625" width="9.5703125" style="5" bestFit="1" customWidth="1"/>
    <col min="15626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74" width="10.140625" style="5" bestFit="1" customWidth="1"/>
    <col min="15875" max="15875" width="9.5703125" style="5" bestFit="1" customWidth="1"/>
    <col min="15876" max="15879" width="8.5703125" style="5" customWidth="1"/>
    <col min="15880" max="15881" width="9.5703125" style="5" bestFit="1" customWidth="1"/>
    <col min="15882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30" width="10.140625" style="5" bestFit="1" customWidth="1"/>
    <col min="16131" max="16131" width="9.5703125" style="5" bestFit="1" customWidth="1"/>
    <col min="16132" max="16135" width="8.5703125" style="5" customWidth="1"/>
    <col min="16136" max="16137" width="9.5703125" style="5" bestFit="1" customWidth="1"/>
    <col min="16138" max="16141" width="8.5703125" style="5" customWidth="1"/>
    <col min="16142" max="16142" width="3.42578125" style="5" customWidth="1"/>
    <col min="16143" max="16384" width="8" style="5"/>
  </cols>
  <sheetData>
    <row r="1" spans="1:14" ht="39.75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2017. előtt</v>
      </c>
      <c r="K6" s="16" t="str">
        <f>+F6</f>
        <v>2017. évi</v>
      </c>
      <c r="L6" s="18" t="s">
        <v>14</v>
      </c>
      <c r="M6" s="16" t="s">
        <v>15</v>
      </c>
      <c r="N6" s="4"/>
    </row>
    <row r="7" spans="1:14" ht="13.5" thickBot="1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t="shared" ref="L8:L14" si="0">+J8+K8</f>
        <v>0</v>
      </c>
      <c r="M8" s="27" t="str">
        <f t="shared" ref="M8:M15" si="1">IF((C8&lt;&gt;0),ROUND((L8/C8)*100,1),"")</f>
        <v/>
      </c>
      <c r="N8" s="4"/>
    </row>
    <row r="9" spans="1:14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 t="str">
        <f t="shared" si="1"/>
        <v/>
      </c>
      <c r="N9" s="4"/>
    </row>
    <row r="10" spans="1:14">
      <c r="A10" s="33" t="s">
        <v>31</v>
      </c>
      <c r="B10" s="34">
        <v>199720812</v>
      </c>
      <c r="C10" s="35">
        <v>199720812</v>
      </c>
      <c r="D10" s="35">
        <v>381000</v>
      </c>
      <c r="E10" s="35">
        <v>381000</v>
      </c>
      <c r="F10" s="35">
        <v>835660</v>
      </c>
      <c r="G10" s="35">
        <v>1824796</v>
      </c>
      <c r="H10" s="35">
        <v>198504152</v>
      </c>
      <c r="I10" s="35">
        <v>197515016</v>
      </c>
      <c r="J10" s="35">
        <v>381000</v>
      </c>
      <c r="K10" s="35">
        <v>1824796</v>
      </c>
      <c r="L10" s="31">
        <v>2205796</v>
      </c>
      <c r="M10" s="32"/>
      <c r="N10" s="4"/>
    </row>
    <row r="11" spans="1:14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/>
      <c r="M11" s="32"/>
      <c r="N11" s="4"/>
    </row>
    <row r="12" spans="1:14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 t="str">
        <f t="shared" si="1"/>
        <v/>
      </c>
      <c r="N12" s="4"/>
    </row>
    <row r="13" spans="1:14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 t="str">
        <f t="shared" si="1"/>
        <v/>
      </c>
      <c r="N13" s="4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 t="str">
        <f t="shared" si="1"/>
        <v/>
      </c>
      <c r="N14" s="4"/>
    </row>
    <row r="15" spans="1:14" ht="13.5" thickBot="1">
      <c r="A15" s="40" t="s">
        <v>35</v>
      </c>
      <c r="B15" s="41">
        <f t="shared" ref="B15:L15" si="2">B8+SUM(B10:B14)</f>
        <v>199720812</v>
      </c>
      <c r="C15" s="41">
        <f t="shared" si="2"/>
        <v>199720812</v>
      </c>
      <c r="D15" s="41">
        <f t="shared" si="2"/>
        <v>381000</v>
      </c>
      <c r="E15" s="41">
        <f t="shared" si="2"/>
        <v>381000</v>
      </c>
      <c r="F15" s="41">
        <f t="shared" si="2"/>
        <v>835660</v>
      </c>
      <c r="G15" s="41">
        <f t="shared" si="2"/>
        <v>1824796</v>
      </c>
      <c r="H15" s="41">
        <f t="shared" si="2"/>
        <v>198504152</v>
      </c>
      <c r="I15" s="41">
        <f t="shared" si="2"/>
        <v>197515016</v>
      </c>
      <c r="J15" s="41">
        <f t="shared" si="2"/>
        <v>381000</v>
      </c>
      <c r="K15" s="41">
        <f t="shared" si="2"/>
        <v>1824796</v>
      </c>
      <c r="L15" s="41">
        <f t="shared" si="2"/>
        <v>2205796</v>
      </c>
      <c r="M15" s="42">
        <f t="shared" si="1"/>
        <v>1.1000000000000001</v>
      </c>
      <c r="N15" s="4"/>
    </row>
    <row r="16" spans="1:14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>
      <c r="A18" s="49" t="s">
        <v>37</v>
      </c>
      <c r="B18" s="23">
        <v>4286250</v>
      </c>
      <c r="C18" s="24">
        <v>4286250</v>
      </c>
      <c r="D18" s="24"/>
      <c r="E18" s="25"/>
      <c r="F18" s="24"/>
      <c r="G18" s="24">
        <v>989136</v>
      </c>
      <c r="H18" s="24">
        <v>4286250</v>
      </c>
      <c r="I18" s="24">
        <v>3297114</v>
      </c>
      <c r="J18" s="24"/>
      <c r="K18" s="24">
        <v>989136</v>
      </c>
      <c r="L18" s="50">
        <f t="shared" ref="L18:L23" si="3">+J18+K18</f>
        <v>989136</v>
      </c>
      <c r="M18" s="27">
        <f t="shared" ref="M18:M24" si="4">IF((C18&lt;&gt;0),ROUND((L18/C18)*100,1),"")</f>
        <v>23.1</v>
      </c>
      <c r="N18" s="4"/>
    </row>
    <row r="19" spans="1:14">
      <c r="A19" s="51" t="s">
        <v>38</v>
      </c>
      <c r="B19" s="29">
        <v>182900612</v>
      </c>
      <c r="C19" s="35">
        <v>182900612</v>
      </c>
      <c r="D19" s="35"/>
      <c r="E19" s="35"/>
      <c r="F19" s="35"/>
      <c r="G19" s="35"/>
      <c r="H19" s="35">
        <v>182900612</v>
      </c>
      <c r="I19" s="35">
        <v>182900612</v>
      </c>
      <c r="J19" s="35"/>
      <c r="K19" s="35"/>
      <c r="L19" s="52"/>
      <c r="M19" s="32"/>
      <c r="N19" s="4"/>
    </row>
    <row r="20" spans="1:14">
      <c r="A20" s="51" t="s">
        <v>39</v>
      </c>
      <c r="B20" s="34">
        <v>12533950</v>
      </c>
      <c r="C20" s="35">
        <v>12533950</v>
      </c>
      <c r="D20" s="35">
        <v>381000</v>
      </c>
      <c r="E20" s="35">
        <v>381000</v>
      </c>
      <c r="F20" s="35">
        <v>835660</v>
      </c>
      <c r="G20" s="35">
        <v>835660</v>
      </c>
      <c r="H20" s="35">
        <v>11317290</v>
      </c>
      <c r="I20" s="35">
        <v>11317290</v>
      </c>
      <c r="J20" s="35">
        <v>381000</v>
      </c>
      <c r="K20" s="35">
        <v>835660</v>
      </c>
      <c r="L20" s="52">
        <v>1216660</v>
      </c>
      <c r="M20" s="32"/>
      <c r="N20" s="4"/>
    </row>
    <row r="21" spans="1:14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/>
      <c r="M21" s="32"/>
      <c r="N21" s="4"/>
    </row>
    <row r="22" spans="1:14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 t="str">
        <f t="shared" si="4"/>
        <v/>
      </c>
      <c r="N22" s="4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 t="str">
        <f t="shared" si="4"/>
        <v/>
      </c>
      <c r="N23" s="4"/>
    </row>
    <row r="24" spans="1:14" ht="13.5" thickBot="1">
      <c r="A24" s="55" t="s">
        <v>41</v>
      </c>
      <c r="B24" s="41">
        <f t="shared" ref="B24:L24" si="5">SUM(B18:B23)</f>
        <v>199720812</v>
      </c>
      <c r="C24" s="41">
        <f t="shared" si="5"/>
        <v>199720812</v>
      </c>
      <c r="D24" s="41">
        <f t="shared" si="5"/>
        <v>381000</v>
      </c>
      <c r="E24" s="41">
        <f t="shared" si="5"/>
        <v>381000</v>
      </c>
      <c r="F24" s="41">
        <f t="shared" si="5"/>
        <v>835660</v>
      </c>
      <c r="G24" s="41">
        <f t="shared" si="5"/>
        <v>1824796</v>
      </c>
      <c r="H24" s="41">
        <f t="shared" si="5"/>
        <v>198504152</v>
      </c>
      <c r="I24" s="41">
        <f t="shared" si="5"/>
        <v>197515016</v>
      </c>
      <c r="J24" s="41">
        <f t="shared" si="5"/>
        <v>381000</v>
      </c>
      <c r="K24" s="41">
        <f t="shared" si="5"/>
        <v>1824796</v>
      </c>
      <c r="L24" s="41">
        <f t="shared" si="5"/>
        <v>2205796</v>
      </c>
      <c r="M24" s="42">
        <f t="shared" si="4"/>
        <v>1.1000000000000001</v>
      </c>
      <c r="N24" s="4"/>
    </row>
    <row r="25" spans="1:14">
      <c r="A25" s="5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ht="15.75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4"/>
    </row>
    <row r="29" spans="1:14" ht="21.75" thickBot="1">
      <c r="A29" s="6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45</v>
      </c>
      <c r="L29" s="62" t="s">
        <v>46</v>
      </c>
      <c r="M29" s="62" t="s">
        <v>6</v>
      </c>
      <c r="N29" s="4"/>
    </row>
    <row r="30" spans="1:1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4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4"/>
    </row>
    <row r="32" spans="1:14" ht="13.5" thickBot="1">
      <c r="A32" s="69" t="s">
        <v>47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4"/>
    </row>
    <row r="33" spans="1:14">
      <c r="N33" s="72"/>
    </row>
    <row r="48" spans="1:14">
      <c r="A48" s="7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5.4sz.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2018-06-04T12:31:49Z</dcterms:created>
  <dcterms:modified xsi:type="dcterms:W3CDTF">2018-06-04T12:31:49Z</dcterms:modified>
</cp:coreProperties>
</file>