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01" sheetId="1" r:id="rId1"/>
    <sheet name="02" sheetId="2" r:id="rId2"/>
    <sheet name="kiadások" sheetId="3" r:id="rId3"/>
    <sheet name="Kiadás megbontás" sheetId="4" r:id="rId4"/>
  </sheets>
  <definedNames>
    <definedName name="_xlnm.Print_Titles" localSheetId="2">'kiadások'!$B:$B,'kiadások'!$1:$3</definedName>
  </definedNames>
  <calcPr fullCalcOnLoad="1"/>
</workbook>
</file>

<file path=xl/sharedStrings.xml><?xml version="1.0" encoding="utf-8"?>
<sst xmlns="http://schemas.openxmlformats.org/spreadsheetml/2006/main" count="698" uniqueCount="339">
  <si>
    <t>18</t>
  </si>
  <si>
    <t>01</t>
  </si>
  <si>
    <t>02</t>
  </si>
  <si>
    <t>03</t>
  </si>
  <si>
    <t>04</t>
  </si>
  <si>
    <t>08</t>
  </si>
  <si>
    <t>09</t>
  </si>
  <si>
    <t>01 - K1-K8. Költségvetési kiadások</t>
  </si>
  <si>
    <t>#</t>
  </si>
  <si>
    <t>Megnevezés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</si>
  <si>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</si>
  <si>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</si>
  <si>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</si>
  <si>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</si>
  <si>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</si>
  <si>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</si>
  <si>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</si>
  <si>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</si>
  <si>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</si>
  <si>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</si>
  <si>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</si>
  <si>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</si>
  <si>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</si>
  <si>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</si>
  <si>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</si>
  <si>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</si>
  <si>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</si>
  <si>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</si>
  <si>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</si>
  <si>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</si>
  <si>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</si>
  <si>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</si>
  <si>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</si>
  <si>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</si>
  <si>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</si>
  <si>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</si>
  <si>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</si>
  <si>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</si>
  <si>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</si>
  <si>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</si>
  <si>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</si>
  <si>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</si>
  <si>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</si>
  <si>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</si>
  <si>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</si>
  <si>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</si>
  <si>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</si>
  <si>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</si>
  <si>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</si>
  <si>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</si>
  <si>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</si>
  <si>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</si>
  <si>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</si>
  <si>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</si>
  <si>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</si>
  <si>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</si>
  <si>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</si>
  <si>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</si>
  <si>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</si>
  <si>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</si>
  <si>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</si>
  <si>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</si>
  <si>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</si>
  <si>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</si>
  <si>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</si>
  <si>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</si>
  <si>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</si>
  <si>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</si>
  <si>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</si>
  <si>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</si>
  <si>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</si>
  <si>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</si>
  <si>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</si>
  <si>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</si>
  <si>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</si>
  <si>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</si>
  <si>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</si>
  <si>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</si>
  <si>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</si>
  <si>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</si>
  <si>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</si>
  <si>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</si>
  <si>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</si>
  <si>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</si>
  <si>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</si>
  <si>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</si>
  <si>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</si>
  <si>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</si>
  <si>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</si>
  <si>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</si>
  <si>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</si>
  <si>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</si>
  <si>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</si>
  <si>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</si>
  <si>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</si>
  <si>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</si>
  <si>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</si>
  <si>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</si>
  <si>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</si>
  <si>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</si>
  <si>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</si>
  <si>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</si>
  <si>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</si>
  <si>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</si>
  <si>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</si>
  <si>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</si>
  <si>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</si>
  <si>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</si>
  <si>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</si>
  <si>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</si>
  <si>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</si>
  <si>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</si>
  <si>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</si>
  <si>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</si>
  <si>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</si>
  <si>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</si>
  <si>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</si>
  <si>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</si>
  <si>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</si>
  <si>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</si>
  <si>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</si>
  <si>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</si>
  <si>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</si>
  <si>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</si>
  <si>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</si>
  <si>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</si>
  <si>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</si>
  <si>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</si>
  <si>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</si>
  <si>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</si>
  <si>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</si>
  <si>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</si>
  <si>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</si>
  <si>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</si>
  <si>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</si>
  <si>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</si>
  <si>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</si>
  <si>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Egyéb működési célú kiadások (=55+…+66)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</si>
  <si>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</si>
  <si>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</si>
  <si>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</si>
  <si>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</si>
  <si>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</si>
  <si>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</si>
  <si>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</si>
  <si>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</si>
  <si>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</si>
  <si>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</si>
  <si>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</si>
  <si>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</si>
  <si>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</si>
  <si>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</si>
  <si>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</si>
  <si>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Beruházások (=68+…+74) (K6)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</si>
  <si>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</si>
  <si>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</si>
  <si>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</si>
  <si>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</si>
  <si>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</si>
  <si>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</si>
  <si>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</si>
  <si>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</si>
  <si>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</si>
  <si>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(=76+...+79)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</si>
  <si>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</si>
  <si>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</si>
  <si>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</si>
  <si>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</si>
  <si>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</si>
  <si>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</si>
  <si>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</si>
  <si>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</si>
  <si>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</si>
  <si>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</si>
  <si>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</si>
  <si>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</si>
  <si>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</si>
  <si>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</si>
  <si>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</si>
  <si>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</si>
  <si>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</si>
  <si>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Egyéb felhalmozási célú kiadások (=81+…+88) (K8)</t>
  </si>
  <si>
    <t>90</t>
  </si>
  <si>
    <t>Költségvetési kiadások (=19+20+45+54+67+75+80+89)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</si>
  <si>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</si>
  <si>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</si>
  <si>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</si>
  <si>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</si>
  <si>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</si>
  <si>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</si>
  <si>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</si>
  <si>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</si>
  <si>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</si>
  <si>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</si>
  <si>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</si>
  <si>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</si>
  <si>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</si>
  <si>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</si>
  <si>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</si>
  <si>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</si>
  <si>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</si>
  <si>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</si>
  <si>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</si>
  <si>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</si>
  <si>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</si>
  <si>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</si>
  <si>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</si>
  <si>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</si>
  <si>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</si>
  <si>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</si>
  <si>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</si>
  <si>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</si>
  <si>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</si>
  <si>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</si>
  <si>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</si>
  <si>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</si>
  <si>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</si>
  <si>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</si>
  <si>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</si>
  <si>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</si>
  <si>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</si>
  <si>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</si>
  <si>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</si>
  <si>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</si>
  <si>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</si>
  <si>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</si>
  <si>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</si>
  <si>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</si>
  <si>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Működési bevételek (=34+…+43)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</si>
  <si>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</si>
  <si>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</si>
  <si>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</si>
  <si>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</si>
  <si>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</si>
  <si>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(=45+…+49) (B5)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</si>
  <si>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</si>
  <si>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</si>
  <si>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</si>
  <si>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Működési célú átvett pénzeszközök (=51+52+53) (B6)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</si>
  <si>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</si>
  <si>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</si>
  <si>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</si>
  <si>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Felhalmozási célú átvett pénzeszközök (=55+56+57) (B7)</t>
  </si>
  <si>
    <t>Költségvetési bevételek (=13+19+33+44+50+54+58) (B1-B7)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</si>
  <si>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</si>
  <si>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</si>
  <si>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</si>
  <si>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</si>
  <si>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</si>
  <si>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</si>
  <si>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</si>
  <si>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</si>
  <si>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</si>
  <si>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</si>
  <si>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</si>
  <si>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</si>
  <si>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</si>
  <si>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</si>
  <si>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</si>
  <si>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</si>
  <si>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</si>
  <si>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Adóssághoz nem kapcsolódó származékos ügyletek kiadásai (K93)</t>
  </si>
  <si>
    <t>Önk.jogalkotó</t>
  </si>
  <si>
    <t>és ált.tev</t>
  </si>
  <si>
    <t>községgazd.</t>
  </si>
  <si>
    <t>011130</t>
  </si>
  <si>
    <t>081030</t>
  </si>
  <si>
    <t>013320</t>
  </si>
  <si>
    <t>temető</t>
  </si>
  <si>
    <t>közvilágítás</t>
  </si>
  <si>
    <t>064010</t>
  </si>
  <si>
    <t xml:space="preserve">Szociális és </t>
  </si>
  <si>
    <t>átadott</t>
  </si>
  <si>
    <t>pénzek</t>
  </si>
  <si>
    <t>Összesen</t>
  </si>
  <si>
    <t>Foglalkoztatottak személyi juttatásai (K11)</t>
  </si>
  <si>
    <t>Külső személyi juttatások (K12)</t>
  </si>
  <si>
    <t>Személyi juttatások  (K1)</t>
  </si>
  <si>
    <t>Készletbeszerzés (K31)</t>
  </si>
  <si>
    <t>Kommunikációs szolgáltatások (K32)</t>
  </si>
  <si>
    <t>Szolgáltatási kiadások  (K33)</t>
  </si>
  <si>
    <t>Kiküldetések, reklám- és propagandakiadások (K34)</t>
  </si>
  <si>
    <t>Különféle befizetések és egyéb dologi kiadások  (K35)</t>
  </si>
  <si>
    <t>Dologi kiadások (K3)</t>
  </si>
  <si>
    <t>Ellátottak pénzbeli juttatásai (K4)</t>
  </si>
  <si>
    <t>Egyéb működési célú kiadások (K5)</t>
  </si>
  <si>
    <t>Beruházások (K6)</t>
  </si>
  <si>
    <t>Felújítások (K7)</t>
  </si>
  <si>
    <t>Egyéb felhalmozási célú kiadások (K8)</t>
  </si>
  <si>
    <t>Költségvetési kiadások (K1-K8)</t>
  </si>
  <si>
    <t>Kötelező</t>
  </si>
  <si>
    <t>feladat</t>
  </si>
  <si>
    <t>Önként</t>
  </si>
  <si>
    <t>vállalt</t>
  </si>
  <si>
    <t>állami</t>
  </si>
  <si>
    <t>államigazgatási</t>
  </si>
  <si>
    <t>Hitel-, kölcsöntörlesztés államháztartáson kívülre (K911)</t>
  </si>
  <si>
    <t>Belföldi értékpapírok kiadásai  (K912)</t>
  </si>
  <si>
    <t>Belföldi finanszírozás kiadásai  (K91)</t>
  </si>
  <si>
    <t>Külföldi finanszírozás kiadásai (K92)</t>
  </si>
  <si>
    <t>Finanszírozási kiadások (K9)</t>
  </si>
  <si>
    <t>Kiadások összesen</t>
  </si>
  <si>
    <t xml:space="preserve">2014.év. </t>
  </si>
  <si>
    <t xml:space="preserve"> Kiadások E-Ft-ban</t>
  </si>
  <si>
    <t>Ikervár  Község Önkormányzata</t>
  </si>
  <si>
    <t>072111</t>
  </si>
  <si>
    <t>Házi gy.</t>
  </si>
  <si>
    <t>orvos</t>
  </si>
  <si>
    <t>074031</t>
  </si>
  <si>
    <t>védőnői</t>
  </si>
  <si>
    <t>szolg.</t>
  </si>
  <si>
    <t>107052</t>
  </si>
  <si>
    <t>Házi segíts.</t>
  </si>
  <si>
    <t>nyújtás</t>
  </si>
  <si>
    <t>Munkavégzésre irányuló egyéb jogviszonyban nem saját foglalkoztatottnak                            fizetett juttatások (K122)</t>
  </si>
  <si>
    <t>Működési célú garancia- és kezességvállalásból származó                                                       kifizetés államháztartáson belülre (K503)</t>
  </si>
  <si>
    <t>Működési célú visszatérítendő támogatások,                                                                        kölcsönök nyújtása államháztartáson belülre (K504)</t>
  </si>
  <si>
    <t>Működési célú visszatérítendő támogatások,                                                                         kölcsönök törlesztése államháztartáson belülre (K505)</t>
  </si>
  <si>
    <t>Működési célú garancia- és kezességvállalásból                                                                   származó kifizetés államháztartáson kívülre (K507)</t>
  </si>
  <si>
    <t>Működési célú visszatérítendő támogatások,                                                                          kölcsönök nyújtása államháztartáson kívülre (K508)</t>
  </si>
  <si>
    <t>Felhalmozási célú garancia- és kezességvállalásból                                                               származó kifizetés államháztartáson belülre (K81)</t>
  </si>
  <si>
    <t>Felhalmozási célú visszatérítendő támogatások,                                                            kölcsönök nyújtása államháztartáson belülre (K82)</t>
  </si>
  <si>
    <t>Felhalmozási célú visszatérítendő támogatások,                                                                  kölcsönök törlesztése államháztartáson belülre (K83)</t>
  </si>
  <si>
    <t>Felhalmozási célú garancia- és kezességvállalásból                                                       származó kifizetés államháztartáson kívülre (K85)</t>
  </si>
  <si>
    <t>Felhalmozási célú visszatérítendő támogatások,                                                                  kölcsönök nyújtása államháztartáson kívülre (K86)</t>
  </si>
  <si>
    <t xml:space="preserve"> </t>
  </si>
  <si>
    <t>018030</t>
  </si>
  <si>
    <t>tám.célu</t>
  </si>
  <si>
    <t>fin.műv.</t>
  </si>
  <si>
    <t>tornacsarnok</t>
  </si>
  <si>
    <t>Munkavégzésre irányuló egyéb jogviszonyban nem saját foglalk.                          fizetett juttatások (K122)</t>
  </si>
  <si>
    <t>Készenléti, ügyeleti, helyettesítési díj, túlóra, túlszol. (K1104)</t>
  </si>
  <si>
    <t>Munkaadókat terhelő járulékok és szociális hozzáj. adó                                                                             (K2)</t>
  </si>
  <si>
    <t>állam</t>
  </si>
  <si>
    <t>igazg.</t>
  </si>
  <si>
    <t xml:space="preserve"> feladat</t>
  </si>
  <si>
    <t xml:space="preserve">                             Ikervár  Község Önkormányzata                                                      Kiadások E-Ft-ban  2014</t>
  </si>
  <si>
    <t xml:space="preserve">                                      Kiadások E-Ft-ban   2.számú melléklet</t>
  </si>
  <si>
    <t>2016.év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</si>
</sst>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</numFmts>
  <fonts count="36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.5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1" applyNumberFormat="0" applyAlignment="0" applyProtection="0"/>
    <xf numFmtId="0" fontId="4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6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0" borderId="7" applyNumberFormat="0" applyFon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8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6" borderId="1" applyNumberFormat="0" applyAlignment="0" applyProtection="0"/>
    <xf numFmtId="9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16" borderId="0" xfId="0" applyFont="1" applyFill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16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16" borderId="0" xfId="0" applyFont="1" applyFill="1" applyAlignment="1">
      <alignment horizontal="center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25" t="s">
        <v>7</v>
      </c>
      <c r="B1" s="26"/>
      <c r="C1" s="26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11</v>
      </c>
      <c r="C4" s="4">
        <v>0</v>
      </c>
    </row>
    <row r="5" spans="1:3" ht="12.75">
      <c r="A5" s="2" t="s">
        <v>2</v>
      </c>
      <c r="B5" s="1" t="s">
        <v>12</v>
      </c>
      <c r="C5" s="4">
        <v>0</v>
      </c>
    </row>
    <row r="6" spans="1:3" ht="12.75">
      <c r="A6" s="2" t="s">
        <v>3</v>
      </c>
      <c r="B6" s="1" t="s">
        <v>13</v>
      </c>
      <c r="C6" s="4">
        <v>0</v>
      </c>
    </row>
    <row r="7" spans="1:3" ht="12.75">
      <c r="A7" s="2" t="s">
        <v>4</v>
      </c>
      <c r="B7" s="1" t="s">
        <v>14</v>
      </c>
      <c r="C7" s="4">
        <v>0</v>
      </c>
    </row>
    <row r="8" spans="1:3" ht="12.75">
      <c r="A8" s="2" t="s">
        <v>15</v>
      </c>
      <c r="B8" s="1" t="s">
        <v>16</v>
      </c>
      <c r="C8" s="4">
        <v>0</v>
      </c>
    </row>
    <row r="9" spans="1:3" ht="12.75">
      <c r="A9" s="2" t="s">
        <v>17</v>
      </c>
      <c r="B9" s="1" t="s">
        <v>18</v>
      </c>
      <c r="C9" s="4">
        <v>0</v>
      </c>
    </row>
    <row r="10" spans="1:3" ht="12.75">
      <c r="A10" s="2" t="s">
        <v>19</v>
      </c>
      <c r="B10" s="1" t="s">
        <v>20</v>
      </c>
      <c r="C10" s="4">
        <v>0</v>
      </c>
    </row>
    <row r="11" spans="1:3" ht="12.75">
      <c r="A11" s="2" t="s">
        <v>5</v>
      </c>
      <c r="B11" s="1" t="s">
        <v>21</v>
      </c>
      <c r="C11" s="4">
        <v>0</v>
      </c>
    </row>
    <row r="12" spans="1:3" ht="12.75">
      <c r="A12" s="2" t="s">
        <v>6</v>
      </c>
      <c r="B12" s="1" t="s">
        <v>22</v>
      </c>
      <c r="C12" s="4">
        <v>0</v>
      </c>
    </row>
    <row r="13" spans="1:3" ht="12.75">
      <c r="A13" s="2" t="s">
        <v>23</v>
      </c>
      <c r="B13" s="1" t="s">
        <v>24</v>
      </c>
      <c r="C13" s="4">
        <v>0</v>
      </c>
    </row>
    <row r="14" spans="1:3" ht="12.75">
      <c r="A14" s="2" t="s">
        <v>25</v>
      </c>
      <c r="B14" s="1" t="s">
        <v>26</v>
      </c>
      <c r="C14" s="4">
        <v>0</v>
      </c>
    </row>
    <row r="15" spans="1:3" ht="12.75">
      <c r="A15" s="2" t="s">
        <v>27</v>
      </c>
      <c r="B15" s="1" t="s">
        <v>28</v>
      </c>
      <c r="C15" s="4">
        <v>0</v>
      </c>
    </row>
    <row r="16" spans="1:3" ht="12.75">
      <c r="A16" s="2" t="s">
        <v>29</v>
      </c>
      <c r="B16" s="1" t="s">
        <v>30</v>
      </c>
      <c r="C16" s="4">
        <v>0</v>
      </c>
    </row>
    <row r="17" spans="1:3" ht="12.75">
      <c r="A17" s="5" t="s">
        <v>31</v>
      </c>
      <c r="B17" s="6" t="s">
        <v>32</v>
      </c>
      <c r="C17" s="7">
        <v>0</v>
      </c>
    </row>
    <row r="18" spans="1:3" ht="12.75">
      <c r="A18" s="2" t="s">
        <v>33</v>
      </c>
      <c r="B18" s="1" t="s">
        <v>34</v>
      </c>
      <c r="C18" s="4">
        <v>0</v>
      </c>
    </row>
    <row r="19" spans="1:3" ht="25.5">
      <c r="A19" s="2" t="s">
        <v>35</v>
      </c>
      <c r="B19" s="1" t="s">
        <v>36</v>
      </c>
      <c r="C19" s="4">
        <v>0</v>
      </c>
    </row>
    <row r="20" spans="1:3" ht="12.75">
      <c r="A20" s="2" t="s">
        <v>37</v>
      </c>
      <c r="B20" s="1" t="s">
        <v>38</v>
      </c>
      <c r="C20" s="4">
        <v>0</v>
      </c>
    </row>
    <row r="21" spans="1:3" ht="12.75">
      <c r="A21" s="5" t="s">
        <v>0</v>
      </c>
      <c r="B21" s="6" t="s">
        <v>39</v>
      </c>
      <c r="C21" s="7">
        <v>0</v>
      </c>
    </row>
    <row r="22" spans="1:3" ht="12.75">
      <c r="A22" s="5" t="s">
        <v>40</v>
      </c>
      <c r="B22" s="6" t="s">
        <v>41</v>
      </c>
      <c r="C22" s="7">
        <v>0</v>
      </c>
    </row>
    <row r="23" spans="1:3" ht="25.5">
      <c r="A23" s="5" t="s">
        <v>42</v>
      </c>
      <c r="B23" s="6" t="s">
        <v>43</v>
      </c>
      <c r="C23" s="7">
        <v>0</v>
      </c>
    </row>
    <row r="24" spans="1:3" ht="12.75">
      <c r="A24" s="2" t="s">
        <v>44</v>
      </c>
      <c r="B24" s="1" t="s">
        <v>45</v>
      </c>
      <c r="C24" s="4">
        <v>0</v>
      </c>
    </row>
    <row r="25" spans="1:3" ht="12.75">
      <c r="A25" s="2" t="s">
        <v>46</v>
      </c>
      <c r="B25" s="1" t="s">
        <v>47</v>
      </c>
      <c r="C25" s="4">
        <v>0</v>
      </c>
    </row>
    <row r="26" spans="1:3" ht="12.75">
      <c r="A26" s="2" t="s">
        <v>48</v>
      </c>
      <c r="B26" s="1" t="s">
        <v>49</v>
      </c>
      <c r="C26" s="4">
        <v>0</v>
      </c>
    </row>
    <row r="27" spans="1:3" ht="12.75">
      <c r="A27" s="5" t="s">
        <v>50</v>
      </c>
      <c r="B27" s="6" t="s">
        <v>51</v>
      </c>
      <c r="C27" s="7">
        <v>0</v>
      </c>
    </row>
    <row r="28" spans="1:3" ht="12.75">
      <c r="A28" s="2" t="s">
        <v>52</v>
      </c>
      <c r="B28" s="1" t="s">
        <v>53</v>
      </c>
      <c r="C28" s="4">
        <v>0</v>
      </c>
    </row>
    <row r="29" spans="1:3" ht="12.75">
      <c r="A29" s="2" t="s">
        <v>54</v>
      </c>
      <c r="B29" s="1" t="s">
        <v>55</v>
      </c>
      <c r="C29" s="4">
        <v>0</v>
      </c>
    </row>
    <row r="30" spans="1:3" ht="12.75">
      <c r="A30" s="5" t="s">
        <v>56</v>
      </c>
      <c r="B30" s="6" t="s">
        <v>57</v>
      </c>
      <c r="C30" s="7">
        <v>0</v>
      </c>
    </row>
    <row r="31" spans="1:3" ht="12.75">
      <c r="A31" s="2" t="s">
        <v>58</v>
      </c>
      <c r="B31" s="1" t="s">
        <v>59</v>
      </c>
      <c r="C31" s="4">
        <v>0</v>
      </c>
    </row>
    <row r="32" spans="1:3" ht="12.75">
      <c r="A32" s="2" t="s">
        <v>60</v>
      </c>
      <c r="B32" s="1" t="s">
        <v>61</v>
      </c>
      <c r="C32" s="4">
        <v>0</v>
      </c>
    </row>
    <row r="33" spans="1:3" ht="12.75">
      <c r="A33" s="2" t="s">
        <v>62</v>
      </c>
      <c r="B33" s="1" t="s">
        <v>63</v>
      </c>
      <c r="C33" s="4">
        <v>0</v>
      </c>
    </row>
    <row r="34" spans="1:3" ht="12.75">
      <c r="A34" s="2" t="s">
        <v>64</v>
      </c>
      <c r="B34" s="1" t="s">
        <v>65</v>
      </c>
      <c r="C34" s="4">
        <v>0</v>
      </c>
    </row>
    <row r="35" spans="1:3" ht="12.75">
      <c r="A35" s="2" t="s">
        <v>66</v>
      </c>
      <c r="B35" s="1" t="s">
        <v>67</v>
      </c>
      <c r="C35" s="4">
        <v>0</v>
      </c>
    </row>
    <row r="36" spans="1:3" ht="12.75">
      <c r="A36" s="2" t="s">
        <v>68</v>
      </c>
      <c r="B36" s="1" t="s">
        <v>69</v>
      </c>
      <c r="C36" s="4">
        <v>0</v>
      </c>
    </row>
    <row r="37" spans="1:3" ht="12.75">
      <c r="A37" s="2" t="s">
        <v>70</v>
      </c>
      <c r="B37" s="1" t="s">
        <v>71</v>
      </c>
      <c r="C37" s="4">
        <v>0</v>
      </c>
    </row>
    <row r="38" spans="1:3" ht="12.75">
      <c r="A38" s="5" t="s">
        <v>72</v>
      </c>
      <c r="B38" s="6" t="s">
        <v>73</v>
      </c>
      <c r="C38" s="7">
        <v>0</v>
      </c>
    </row>
    <row r="39" spans="1:3" ht="12.75">
      <c r="A39" s="2" t="s">
        <v>74</v>
      </c>
      <c r="B39" s="1" t="s">
        <v>75</v>
      </c>
      <c r="C39" s="4">
        <v>0</v>
      </c>
    </row>
    <row r="40" spans="1:3" ht="12.75">
      <c r="A40" s="2" t="s">
        <v>76</v>
      </c>
      <c r="B40" s="1" t="s">
        <v>77</v>
      </c>
      <c r="C40" s="4">
        <v>0</v>
      </c>
    </row>
    <row r="41" spans="1:3" ht="12.75">
      <c r="A41" s="5" t="s">
        <v>78</v>
      </c>
      <c r="B41" s="6" t="s">
        <v>79</v>
      </c>
      <c r="C41" s="7">
        <v>0</v>
      </c>
    </row>
    <row r="42" spans="1:3" ht="12.75">
      <c r="A42" s="2" t="s">
        <v>80</v>
      </c>
      <c r="B42" s="1" t="s">
        <v>81</v>
      </c>
      <c r="C42" s="4">
        <v>0</v>
      </c>
    </row>
    <row r="43" spans="1:3" ht="12.75">
      <c r="A43" s="2" t="s">
        <v>82</v>
      </c>
      <c r="B43" s="1" t="s">
        <v>83</v>
      </c>
      <c r="C43" s="4">
        <v>0</v>
      </c>
    </row>
    <row r="44" spans="1:3" ht="12.75">
      <c r="A44" s="2" t="s">
        <v>84</v>
      </c>
      <c r="B44" s="1" t="s">
        <v>85</v>
      </c>
      <c r="C44" s="4">
        <v>0</v>
      </c>
    </row>
    <row r="45" spans="1:3" ht="12.75">
      <c r="A45" s="2" t="s">
        <v>86</v>
      </c>
      <c r="B45" s="1" t="s">
        <v>87</v>
      </c>
      <c r="C45" s="4">
        <v>0</v>
      </c>
    </row>
    <row r="46" spans="1:3" ht="12.75">
      <c r="A46" s="2" t="s">
        <v>88</v>
      </c>
      <c r="B46" s="1" t="s">
        <v>89</v>
      </c>
      <c r="C46" s="4">
        <v>0</v>
      </c>
    </row>
    <row r="47" spans="1:3" ht="12.75">
      <c r="A47" s="5" t="s">
        <v>90</v>
      </c>
      <c r="B47" s="6" t="s">
        <v>91</v>
      </c>
      <c r="C47" s="7">
        <v>0</v>
      </c>
    </row>
    <row r="48" spans="1:3" ht="12.75">
      <c r="A48" s="5" t="s">
        <v>92</v>
      </c>
      <c r="B48" s="6" t="s">
        <v>93</v>
      </c>
      <c r="C48" s="7">
        <v>0</v>
      </c>
    </row>
    <row r="49" spans="1:3" ht="12.75">
      <c r="A49" s="2" t="s">
        <v>94</v>
      </c>
      <c r="B49" s="1" t="s">
        <v>95</v>
      </c>
      <c r="C49" s="4">
        <v>0</v>
      </c>
    </row>
    <row r="50" spans="1:3" ht="12.75">
      <c r="A50" s="2" t="s">
        <v>96</v>
      </c>
      <c r="B50" s="1" t="s">
        <v>97</v>
      </c>
      <c r="C50" s="4">
        <v>0</v>
      </c>
    </row>
    <row r="51" spans="1:3" ht="12.75">
      <c r="A51" s="2" t="s">
        <v>98</v>
      </c>
      <c r="B51" s="1" t="s">
        <v>99</v>
      </c>
      <c r="C51" s="4">
        <v>0</v>
      </c>
    </row>
    <row r="52" spans="1:3" ht="12.75">
      <c r="A52" s="2" t="s">
        <v>100</v>
      </c>
      <c r="B52" s="1" t="s">
        <v>101</v>
      </c>
      <c r="C52" s="4">
        <v>0</v>
      </c>
    </row>
    <row r="53" spans="1:3" ht="12.75">
      <c r="A53" s="2" t="s">
        <v>102</v>
      </c>
      <c r="B53" s="1" t="s">
        <v>103</v>
      </c>
      <c r="C53" s="4">
        <v>0</v>
      </c>
    </row>
    <row r="54" spans="1:3" ht="12.75">
      <c r="A54" s="2" t="s">
        <v>104</v>
      </c>
      <c r="B54" s="1" t="s">
        <v>105</v>
      </c>
      <c r="C54" s="4">
        <v>0</v>
      </c>
    </row>
    <row r="55" spans="1:3" ht="12.75">
      <c r="A55" s="2" t="s">
        <v>106</v>
      </c>
      <c r="B55" s="1" t="s">
        <v>107</v>
      </c>
      <c r="C55" s="4">
        <v>0</v>
      </c>
    </row>
    <row r="56" spans="1:3" ht="12.75">
      <c r="A56" s="2" t="s">
        <v>108</v>
      </c>
      <c r="B56" s="1" t="s">
        <v>109</v>
      </c>
      <c r="C56" s="4">
        <v>0</v>
      </c>
    </row>
    <row r="57" spans="1:3" ht="12.75">
      <c r="A57" s="5" t="s">
        <v>110</v>
      </c>
      <c r="B57" s="6" t="s">
        <v>111</v>
      </c>
      <c r="C57" s="7">
        <v>0</v>
      </c>
    </row>
    <row r="58" spans="1:3" ht="12.75">
      <c r="A58" s="2" t="s">
        <v>112</v>
      </c>
      <c r="B58" s="1" t="s">
        <v>113</v>
      </c>
      <c r="C58" s="4">
        <v>0</v>
      </c>
    </row>
    <row r="59" spans="1:3" ht="12.75">
      <c r="A59" s="2" t="s">
        <v>114</v>
      </c>
      <c r="B59" s="1" t="s">
        <v>115</v>
      </c>
      <c r="C59" s="4">
        <v>0</v>
      </c>
    </row>
    <row r="60" spans="1:3" ht="25.5">
      <c r="A60" s="2" t="s">
        <v>116</v>
      </c>
      <c r="B60" s="1" t="s">
        <v>117</v>
      </c>
      <c r="C60" s="4">
        <v>0</v>
      </c>
    </row>
    <row r="61" spans="1:3" ht="25.5">
      <c r="A61" s="2" t="s">
        <v>118</v>
      </c>
      <c r="B61" s="1" t="s">
        <v>119</v>
      </c>
      <c r="C61" s="4">
        <v>0</v>
      </c>
    </row>
    <row r="62" spans="1:3" ht="25.5">
      <c r="A62" s="2" t="s">
        <v>120</v>
      </c>
      <c r="B62" s="1" t="s">
        <v>121</v>
      </c>
      <c r="C62" s="4">
        <v>0</v>
      </c>
    </row>
    <row r="63" spans="1:3" ht="12.75">
      <c r="A63" s="2" t="s">
        <v>122</v>
      </c>
      <c r="B63" s="1" t="s">
        <v>123</v>
      </c>
      <c r="C63" s="4">
        <v>0</v>
      </c>
    </row>
    <row r="64" spans="1:3" ht="25.5">
      <c r="A64" s="2" t="s">
        <v>124</v>
      </c>
      <c r="B64" s="1" t="s">
        <v>125</v>
      </c>
      <c r="C64" s="4">
        <v>0</v>
      </c>
    </row>
    <row r="65" spans="1:3" ht="25.5">
      <c r="A65" s="2" t="s">
        <v>126</v>
      </c>
      <c r="B65" s="1" t="s">
        <v>127</v>
      </c>
      <c r="C65" s="4">
        <v>0</v>
      </c>
    </row>
    <row r="66" spans="1:3" ht="12.75">
      <c r="A66" s="2" t="s">
        <v>128</v>
      </c>
      <c r="B66" s="1" t="s">
        <v>129</v>
      </c>
      <c r="C66" s="4">
        <v>0</v>
      </c>
    </row>
    <row r="67" spans="1:3" ht="12.75">
      <c r="A67" s="2" t="s">
        <v>130</v>
      </c>
      <c r="B67" s="1" t="s">
        <v>131</v>
      </c>
      <c r="C67" s="4">
        <v>0</v>
      </c>
    </row>
    <row r="68" spans="1:3" ht="12.75">
      <c r="A68" s="2" t="s">
        <v>132</v>
      </c>
      <c r="B68" s="1" t="s">
        <v>133</v>
      </c>
      <c r="C68" s="4">
        <v>0</v>
      </c>
    </row>
    <row r="69" spans="1:3" ht="12.75">
      <c r="A69" s="2" t="s">
        <v>134</v>
      </c>
      <c r="B69" s="1" t="s">
        <v>135</v>
      </c>
      <c r="C69" s="4">
        <v>0</v>
      </c>
    </row>
    <row r="70" spans="1:3" ht="12.75">
      <c r="A70" s="5" t="s">
        <v>136</v>
      </c>
      <c r="B70" s="6" t="s">
        <v>137</v>
      </c>
      <c r="C70" s="7">
        <v>0</v>
      </c>
    </row>
    <row r="71" spans="1:3" ht="12.75">
      <c r="A71" s="2" t="s">
        <v>138</v>
      </c>
      <c r="B71" s="1" t="s">
        <v>139</v>
      </c>
      <c r="C71" s="4">
        <v>0</v>
      </c>
    </row>
    <row r="72" spans="1:3" ht="12.75">
      <c r="A72" s="2" t="s">
        <v>140</v>
      </c>
      <c r="B72" s="1" t="s">
        <v>141</v>
      </c>
      <c r="C72" s="4">
        <v>0</v>
      </c>
    </row>
    <row r="73" spans="1:3" ht="12.75">
      <c r="A73" s="2" t="s">
        <v>142</v>
      </c>
      <c r="B73" s="1" t="s">
        <v>143</v>
      </c>
      <c r="C73" s="4">
        <v>0</v>
      </c>
    </row>
    <row r="74" spans="1:3" ht="12.75">
      <c r="A74" s="2" t="s">
        <v>144</v>
      </c>
      <c r="B74" s="1" t="s">
        <v>145</v>
      </c>
      <c r="C74" s="4">
        <v>0</v>
      </c>
    </row>
    <row r="75" spans="1:3" ht="12.75">
      <c r="A75" s="2" t="s">
        <v>146</v>
      </c>
      <c r="B75" s="1" t="s">
        <v>147</v>
      </c>
      <c r="C75" s="4">
        <v>0</v>
      </c>
    </row>
    <row r="76" spans="1:3" ht="12.75">
      <c r="A76" s="2" t="s">
        <v>148</v>
      </c>
      <c r="B76" s="1" t="s">
        <v>149</v>
      </c>
      <c r="C76" s="4">
        <v>0</v>
      </c>
    </row>
    <row r="77" spans="1:3" ht="12.75">
      <c r="A77" s="2" t="s">
        <v>150</v>
      </c>
      <c r="B77" s="1" t="s">
        <v>151</v>
      </c>
      <c r="C77" s="4">
        <v>0</v>
      </c>
    </row>
    <row r="78" spans="1:3" ht="12.75">
      <c r="A78" s="5" t="s">
        <v>152</v>
      </c>
      <c r="B78" s="6" t="s">
        <v>153</v>
      </c>
      <c r="C78" s="7">
        <v>0</v>
      </c>
    </row>
    <row r="79" spans="1:3" ht="12.75">
      <c r="A79" s="2" t="s">
        <v>154</v>
      </c>
      <c r="B79" s="1" t="s">
        <v>155</v>
      </c>
      <c r="C79" s="4">
        <v>0</v>
      </c>
    </row>
    <row r="80" spans="1:3" ht="12.75">
      <c r="A80" s="2" t="s">
        <v>156</v>
      </c>
      <c r="B80" s="1" t="s">
        <v>157</v>
      </c>
      <c r="C80" s="4">
        <v>0</v>
      </c>
    </row>
    <row r="81" spans="1:3" ht="12.75">
      <c r="A81" s="2" t="s">
        <v>158</v>
      </c>
      <c r="B81" s="1" t="s">
        <v>159</v>
      </c>
      <c r="C81" s="4">
        <v>0</v>
      </c>
    </row>
    <row r="82" spans="1:3" ht="12.75">
      <c r="A82" s="2" t="s">
        <v>160</v>
      </c>
      <c r="B82" s="1" t="s">
        <v>161</v>
      </c>
      <c r="C82" s="4">
        <v>0</v>
      </c>
    </row>
    <row r="83" spans="1:3" ht="12.75">
      <c r="A83" s="5" t="s">
        <v>162</v>
      </c>
      <c r="B83" s="6" t="s">
        <v>163</v>
      </c>
      <c r="C83" s="7">
        <v>0</v>
      </c>
    </row>
    <row r="84" spans="1:3" ht="25.5">
      <c r="A84" s="2" t="s">
        <v>164</v>
      </c>
      <c r="B84" s="1" t="s">
        <v>165</v>
      </c>
      <c r="C84" s="4">
        <v>0</v>
      </c>
    </row>
    <row r="85" spans="1:3" ht="25.5">
      <c r="A85" s="2" t="s">
        <v>166</v>
      </c>
      <c r="B85" s="1" t="s">
        <v>167</v>
      </c>
      <c r="C85" s="4">
        <v>0</v>
      </c>
    </row>
    <row r="86" spans="1:3" ht="25.5">
      <c r="A86" s="2" t="s">
        <v>168</v>
      </c>
      <c r="B86" s="1" t="s">
        <v>169</v>
      </c>
      <c r="C86" s="4">
        <v>0</v>
      </c>
    </row>
    <row r="87" spans="1:3" ht="12.75">
      <c r="A87" s="2" t="s">
        <v>170</v>
      </c>
      <c r="B87" s="1" t="s">
        <v>171</v>
      </c>
      <c r="C87" s="4">
        <v>0</v>
      </c>
    </row>
    <row r="88" spans="1:3" ht="25.5">
      <c r="A88" s="2" t="s">
        <v>172</v>
      </c>
      <c r="B88" s="1" t="s">
        <v>173</v>
      </c>
      <c r="C88" s="4">
        <v>0</v>
      </c>
    </row>
    <row r="89" spans="1:3" ht="25.5">
      <c r="A89" s="2" t="s">
        <v>174</v>
      </c>
      <c r="B89" s="1" t="s">
        <v>175</v>
      </c>
      <c r="C89" s="4">
        <v>0</v>
      </c>
    </row>
    <row r="90" spans="1:3" ht="12.75">
      <c r="A90" s="2" t="s">
        <v>176</v>
      </c>
      <c r="B90" s="1" t="s">
        <v>177</v>
      </c>
      <c r="C90" s="4">
        <v>0</v>
      </c>
    </row>
    <row r="91" spans="1:3" ht="12.75">
      <c r="A91" s="2" t="s">
        <v>178</v>
      </c>
      <c r="B91" s="1" t="s">
        <v>179</v>
      </c>
      <c r="C91" s="4">
        <v>0</v>
      </c>
    </row>
    <row r="92" spans="1:3" ht="12.75">
      <c r="A92" s="5" t="s">
        <v>180</v>
      </c>
      <c r="B92" s="6" t="s">
        <v>181</v>
      </c>
      <c r="C92" s="7">
        <v>0</v>
      </c>
    </row>
    <row r="93" spans="1:3" ht="12.75">
      <c r="A93" s="5" t="s">
        <v>182</v>
      </c>
      <c r="B93" s="6" t="s">
        <v>183</v>
      </c>
      <c r="C93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25" t="s">
        <v>184</v>
      </c>
      <c r="B1" s="26"/>
      <c r="C1" s="26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185</v>
      </c>
      <c r="C4" s="4">
        <v>11584</v>
      </c>
    </row>
    <row r="5" spans="1:3" ht="12.75">
      <c r="A5" s="2" t="s">
        <v>2</v>
      </c>
      <c r="B5" s="1" t="s">
        <v>186</v>
      </c>
      <c r="C5" s="4">
        <v>0</v>
      </c>
    </row>
    <row r="6" spans="1:3" ht="25.5">
      <c r="A6" s="2" t="s">
        <v>3</v>
      </c>
      <c r="B6" s="1" t="s">
        <v>187</v>
      </c>
      <c r="C6" s="4">
        <v>1487</v>
      </c>
    </row>
    <row r="7" spans="1:3" ht="12.75">
      <c r="A7" s="2" t="s">
        <v>4</v>
      </c>
      <c r="B7" s="1" t="s">
        <v>188</v>
      </c>
      <c r="C7" s="4">
        <v>795</v>
      </c>
    </row>
    <row r="8" spans="1:3" ht="12.75">
      <c r="A8" s="2" t="s">
        <v>15</v>
      </c>
      <c r="B8" s="1" t="s">
        <v>189</v>
      </c>
      <c r="C8" s="4">
        <v>0</v>
      </c>
    </row>
    <row r="9" spans="1:3" ht="12.75">
      <c r="A9" s="2" t="s">
        <v>17</v>
      </c>
      <c r="B9" s="1" t="s">
        <v>190</v>
      </c>
      <c r="C9" s="4">
        <v>0</v>
      </c>
    </row>
    <row r="10" spans="1:3" ht="12.75">
      <c r="A10" s="5" t="s">
        <v>19</v>
      </c>
      <c r="B10" s="6" t="s">
        <v>191</v>
      </c>
      <c r="C10" s="7">
        <v>0</v>
      </c>
    </row>
    <row r="11" spans="1:3" ht="12.75">
      <c r="A11" s="2" t="s">
        <v>5</v>
      </c>
      <c r="B11" s="1" t="s">
        <v>192</v>
      </c>
      <c r="C11" s="4">
        <v>0</v>
      </c>
    </row>
    <row r="12" spans="1:3" ht="25.5">
      <c r="A12" s="2" t="s">
        <v>6</v>
      </c>
      <c r="B12" s="1" t="s">
        <v>193</v>
      </c>
      <c r="C12" s="4">
        <v>0</v>
      </c>
    </row>
    <row r="13" spans="1:3" ht="25.5">
      <c r="A13" s="2" t="s">
        <v>23</v>
      </c>
      <c r="B13" s="1" t="s">
        <v>194</v>
      </c>
      <c r="C13" s="4">
        <v>0</v>
      </c>
    </row>
    <row r="14" spans="1:3" ht="25.5">
      <c r="A14" s="2" t="s">
        <v>25</v>
      </c>
      <c r="B14" s="1" t="s">
        <v>195</v>
      </c>
      <c r="C14" s="4">
        <v>0</v>
      </c>
    </row>
    <row r="15" spans="1:3" ht="12.75">
      <c r="A15" s="2" t="s">
        <v>27</v>
      </c>
      <c r="B15" s="1" t="s">
        <v>196</v>
      </c>
      <c r="C15" s="4">
        <v>0</v>
      </c>
    </row>
    <row r="16" spans="1:3" ht="12.75">
      <c r="A16" s="5" t="s">
        <v>29</v>
      </c>
      <c r="B16" s="6" t="s">
        <v>197</v>
      </c>
      <c r="C16" s="7">
        <v>0</v>
      </c>
    </row>
    <row r="17" spans="1:3" ht="12.75">
      <c r="A17" s="2" t="s">
        <v>31</v>
      </c>
      <c r="B17" s="1" t="s">
        <v>198</v>
      </c>
      <c r="C17" s="4">
        <v>0</v>
      </c>
    </row>
    <row r="18" spans="1:3" ht="25.5">
      <c r="A18" s="2" t="s">
        <v>33</v>
      </c>
      <c r="B18" s="1" t="s">
        <v>199</v>
      </c>
      <c r="C18" s="4">
        <v>0</v>
      </c>
    </row>
    <row r="19" spans="1:3" ht="25.5">
      <c r="A19" s="2" t="s">
        <v>35</v>
      </c>
      <c r="B19" s="1" t="s">
        <v>200</v>
      </c>
      <c r="C19" s="4">
        <v>0</v>
      </c>
    </row>
    <row r="20" spans="1:3" ht="25.5">
      <c r="A20" s="2" t="s">
        <v>37</v>
      </c>
      <c r="B20" s="1" t="s">
        <v>201</v>
      </c>
      <c r="C20" s="4">
        <v>0</v>
      </c>
    </row>
    <row r="21" spans="1:3" ht="12.75">
      <c r="A21" s="2" t="s">
        <v>0</v>
      </c>
      <c r="B21" s="1" t="s">
        <v>202</v>
      </c>
      <c r="C21" s="4">
        <v>0</v>
      </c>
    </row>
    <row r="22" spans="1:3" ht="12.75">
      <c r="A22" s="5" t="s">
        <v>40</v>
      </c>
      <c r="B22" s="6" t="s">
        <v>203</v>
      </c>
      <c r="C22" s="7">
        <v>0</v>
      </c>
    </row>
    <row r="23" spans="1:3" ht="12.75">
      <c r="A23" s="2" t="s">
        <v>42</v>
      </c>
      <c r="B23" s="1" t="s">
        <v>204</v>
      </c>
      <c r="C23" s="4">
        <v>0</v>
      </c>
    </row>
    <row r="24" spans="1:3" ht="12.75">
      <c r="A24" s="2" t="s">
        <v>44</v>
      </c>
      <c r="B24" s="1" t="s">
        <v>205</v>
      </c>
      <c r="C24" s="4">
        <v>0</v>
      </c>
    </row>
    <row r="25" spans="1:3" ht="12.75">
      <c r="A25" s="5" t="s">
        <v>46</v>
      </c>
      <c r="B25" s="6" t="s">
        <v>206</v>
      </c>
      <c r="C25" s="7">
        <v>0</v>
      </c>
    </row>
    <row r="26" spans="1:3" ht="12.75">
      <c r="A26" s="2" t="s">
        <v>48</v>
      </c>
      <c r="B26" s="1" t="s">
        <v>207</v>
      </c>
      <c r="C26" s="4">
        <v>0</v>
      </c>
    </row>
    <row r="27" spans="1:3" ht="12.75">
      <c r="A27" s="2" t="s">
        <v>50</v>
      </c>
      <c r="B27" s="1" t="s">
        <v>208</v>
      </c>
      <c r="C27" s="4">
        <v>0</v>
      </c>
    </row>
    <row r="28" spans="1:3" ht="12.75">
      <c r="A28" s="2" t="s">
        <v>52</v>
      </c>
      <c r="B28" s="1" t="s">
        <v>209</v>
      </c>
      <c r="C28" s="4">
        <v>0</v>
      </c>
    </row>
    <row r="29" spans="1:3" ht="12.75">
      <c r="A29" s="2" t="s">
        <v>54</v>
      </c>
      <c r="B29" s="1" t="s">
        <v>210</v>
      </c>
      <c r="C29" s="4">
        <v>0</v>
      </c>
    </row>
    <row r="30" spans="1:3" ht="12.75">
      <c r="A30" s="2" t="s">
        <v>56</v>
      </c>
      <c r="B30" s="1" t="s">
        <v>211</v>
      </c>
      <c r="C30" s="4">
        <v>0</v>
      </c>
    </row>
    <row r="31" spans="1:3" ht="12.75">
      <c r="A31" s="2" t="s">
        <v>58</v>
      </c>
      <c r="B31" s="1" t="s">
        <v>212</v>
      </c>
      <c r="C31" s="4">
        <v>0</v>
      </c>
    </row>
    <row r="32" spans="1:3" ht="12.75">
      <c r="A32" s="2" t="s">
        <v>60</v>
      </c>
      <c r="B32" s="1" t="s">
        <v>213</v>
      </c>
      <c r="C32" s="4">
        <v>0</v>
      </c>
    </row>
    <row r="33" spans="1:3" ht="12.75">
      <c r="A33" s="2" t="s">
        <v>62</v>
      </c>
      <c r="B33" s="1" t="s">
        <v>214</v>
      </c>
      <c r="C33" s="4">
        <v>0</v>
      </c>
    </row>
    <row r="34" spans="1:3" ht="12.75">
      <c r="A34" s="5" t="s">
        <v>64</v>
      </c>
      <c r="B34" s="6" t="s">
        <v>215</v>
      </c>
      <c r="C34" s="7">
        <v>0</v>
      </c>
    </row>
    <row r="35" spans="1:3" ht="12.75">
      <c r="A35" s="2" t="s">
        <v>66</v>
      </c>
      <c r="B35" s="1" t="s">
        <v>216</v>
      </c>
      <c r="C35" s="4">
        <v>0</v>
      </c>
    </row>
    <row r="36" spans="1:3" ht="12.75">
      <c r="A36" s="5" t="s">
        <v>68</v>
      </c>
      <c r="B36" s="6" t="s">
        <v>217</v>
      </c>
      <c r="C36" s="7">
        <v>0</v>
      </c>
    </row>
    <row r="37" spans="1:3" ht="12.75">
      <c r="A37" s="2" t="s">
        <v>70</v>
      </c>
      <c r="B37" s="1" t="s">
        <v>218</v>
      </c>
      <c r="C37" s="4">
        <v>0</v>
      </c>
    </row>
    <row r="38" spans="1:3" ht="12.75">
      <c r="A38" s="2" t="s">
        <v>72</v>
      </c>
      <c r="B38" s="1" t="s">
        <v>219</v>
      </c>
      <c r="C38" s="4">
        <v>0</v>
      </c>
    </row>
    <row r="39" spans="1:3" ht="12.75">
      <c r="A39" s="2" t="s">
        <v>74</v>
      </c>
      <c r="B39" s="1" t="s">
        <v>220</v>
      </c>
      <c r="C39" s="4">
        <v>0</v>
      </c>
    </row>
    <row r="40" spans="1:3" ht="12.75">
      <c r="A40" s="2" t="s">
        <v>76</v>
      </c>
      <c r="B40" s="1" t="s">
        <v>221</v>
      </c>
      <c r="C40" s="4">
        <v>0</v>
      </c>
    </row>
    <row r="41" spans="1:3" ht="12.75">
      <c r="A41" s="2" t="s">
        <v>78</v>
      </c>
      <c r="B41" s="1" t="s">
        <v>222</v>
      </c>
      <c r="C41" s="4">
        <v>0</v>
      </c>
    </row>
    <row r="42" spans="1:3" ht="12.75">
      <c r="A42" s="2" t="s">
        <v>80</v>
      </c>
      <c r="B42" s="1" t="s">
        <v>223</v>
      </c>
      <c r="C42" s="4">
        <v>0</v>
      </c>
    </row>
    <row r="43" spans="1:3" ht="12.75">
      <c r="A43" s="2" t="s">
        <v>82</v>
      </c>
      <c r="B43" s="1" t="s">
        <v>224</v>
      </c>
      <c r="C43" s="4">
        <v>0</v>
      </c>
    </row>
    <row r="44" spans="1:3" ht="12.75">
      <c r="A44" s="2" t="s">
        <v>84</v>
      </c>
      <c r="B44" s="1" t="s">
        <v>225</v>
      </c>
      <c r="C44" s="4">
        <v>0</v>
      </c>
    </row>
    <row r="45" spans="1:3" ht="12.75">
      <c r="A45" s="2" t="s">
        <v>86</v>
      </c>
      <c r="B45" s="1" t="s">
        <v>226</v>
      </c>
      <c r="C45" s="4">
        <v>0</v>
      </c>
    </row>
    <row r="46" spans="1:3" ht="12.75">
      <c r="A46" s="2" t="s">
        <v>88</v>
      </c>
      <c r="B46" s="1" t="s">
        <v>227</v>
      </c>
      <c r="C46" s="4">
        <v>0</v>
      </c>
    </row>
    <row r="47" spans="1:3" ht="12.75">
      <c r="A47" s="5" t="s">
        <v>90</v>
      </c>
      <c r="B47" s="6" t="s">
        <v>228</v>
      </c>
      <c r="C47" s="7">
        <v>0</v>
      </c>
    </row>
    <row r="48" spans="1:3" ht="12.75">
      <c r="A48" s="2" t="s">
        <v>92</v>
      </c>
      <c r="B48" s="1" t="s">
        <v>229</v>
      </c>
      <c r="C48" s="4">
        <v>0</v>
      </c>
    </row>
    <row r="49" spans="1:3" ht="12.75">
      <c r="A49" s="2" t="s">
        <v>94</v>
      </c>
      <c r="B49" s="1" t="s">
        <v>230</v>
      </c>
      <c r="C49" s="4">
        <v>0</v>
      </c>
    </row>
    <row r="50" spans="1:3" ht="12.75">
      <c r="A50" s="2" t="s">
        <v>96</v>
      </c>
      <c r="B50" s="1" t="s">
        <v>231</v>
      </c>
      <c r="C50" s="4">
        <v>0</v>
      </c>
    </row>
    <row r="51" spans="1:3" ht="12.75">
      <c r="A51" s="2" t="s">
        <v>98</v>
      </c>
      <c r="B51" s="1" t="s">
        <v>232</v>
      </c>
      <c r="C51" s="4">
        <v>0</v>
      </c>
    </row>
    <row r="52" spans="1:3" ht="12.75">
      <c r="A52" s="2" t="s">
        <v>100</v>
      </c>
      <c r="B52" s="1" t="s">
        <v>233</v>
      </c>
      <c r="C52" s="4">
        <v>0</v>
      </c>
    </row>
    <row r="53" spans="1:3" ht="12.75">
      <c r="A53" s="5" t="s">
        <v>102</v>
      </c>
      <c r="B53" s="6" t="s">
        <v>234</v>
      </c>
      <c r="C53" s="7">
        <v>0</v>
      </c>
    </row>
    <row r="54" spans="1:3" ht="25.5">
      <c r="A54" s="2" t="s">
        <v>104</v>
      </c>
      <c r="B54" s="1" t="s">
        <v>235</v>
      </c>
      <c r="C54" s="4">
        <v>0</v>
      </c>
    </row>
    <row r="55" spans="1:3" ht="25.5">
      <c r="A55" s="2" t="s">
        <v>106</v>
      </c>
      <c r="B55" s="1" t="s">
        <v>236</v>
      </c>
      <c r="C55" s="4">
        <v>0</v>
      </c>
    </row>
    <row r="56" spans="1:3" ht="12.75">
      <c r="A56" s="2" t="s">
        <v>108</v>
      </c>
      <c r="B56" s="1" t="s">
        <v>237</v>
      </c>
      <c r="C56" s="4">
        <v>0</v>
      </c>
    </row>
    <row r="57" spans="1:3" ht="12.75">
      <c r="A57" s="5" t="s">
        <v>110</v>
      </c>
      <c r="B57" s="6" t="s">
        <v>238</v>
      </c>
      <c r="C57" s="7">
        <v>0</v>
      </c>
    </row>
    <row r="58" spans="1:3" ht="25.5">
      <c r="A58" s="2" t="s">
        <v>112</v>
      </c>
      <c r="B58" s="1" t="s">
        <v>239</v>
      </c>
      <c r="C58" s="4">
        <v>0</v>
      </c>
    </row>
    <row r="59" spans="1:3" ht="25.5">
      <c r="A59" s="2" t="s">
        <v>114</v>
      </c>
      <c r="B59" s="1" t="s">
        <v>240</v>
      </c>
      <c r="C59" s="4">
        <v>0</v>
      </c>
    </row>
    <row r="60" spans="1:3" ht="12.75">
      <c r="A60" s="2" t="s">
        <v>116</v>
      </c>
      <c r="B60" s="1" t="s">
        <v>241</v>
      </c>
      <c r="C60" s="4">
        <v>0</v>
      </c>
    </row>
    <row r="61" spans="1:3" ht="12.75">
      <c r="A61" s="5" t="s">
        <v>118</v>
      </c>
      <c r="B61" s="6" t="s">
        <v>242</v>
      </c>
      <c r="C61" s="7">
        <v>0</v>
      </c>
    </row>
    <row r="62" spans="1:3" ht="12.75">
      <c r="A62" s="5" t="s">
        <v>120</v>
      </c>
      <c r="B62" s="6" t="s">
        <v>243</v>
      </c>
      <c r="C62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7"/>
  <sheetViews>
    <sheetView zoomScalePageLayoutView="0" workbookViewId="0" topLeftCell="C94">
      <selection activeCell="I48" sqref="I48"/>
    </sheetView>
  </sheetViews>
  <sheetFormatPr defaultColWidth="9.140625" defaultRowHeight="12.75"/>
  <cols>
    <col min="1" max="1" width="8.140625" style="0" hidden="1" customWidth="1"/>
    <col min="2" max="2" width="72.140625" style="0" customWidth="1"/>
    <col min="3" max="3" width="10.00390625" style="0" customWidth="1"/>
    <col min="4" max="4" width="8.7109375" style="0" customWidth="1"/>
    <col min="5" max="5" width="8.140625" style="0" customWidth="1"/>
    <col min="6" max="6" width="8.28125" style="0" customWidth="1"/>
    <col min="7" max="7" width="9.421875" style="0" customWidth="1"/>
    <col min="14" max="14" width="11.00390625" style="0" customWidth="1"/>
    <col min="20" max="20" width="11.57421875" style="0" customWidth="1"/>
  </cols>
  <sheetData>
    <row r="1" spans="1:23" ht="12.75">
      <c r="A1" s="27" t="s">
        <v>304</v>
      </c>
      <c r="B1" s="26"/>
      <c r="C1" s="9" t="s">
        <v>265</v>
      </c>
      <c r="D1" s="9">
        <v>660020</v>
      </c>
      <c r="E1" s="9" t="s">
        <v>305</v>
      </c>
      <c r="F1" s="9" t="s">
        <v>308</v>
      </c>
      <c r="G1" s="9" t="s">
        <v>311</v>
      </c>
      <c r="H1" s="9" t="s">
        <v>266</v>
      </c>
      <c r="I1" s="9" t="s">
        <v>267</v>
      </c>
      <c r="J1" s="9" t="s">
        <v>270</v>
      </c>
      <c r="K1" s="9" t="s">
        <v>326</v>
      </c>
      <c r="L1" s="9" t="s">
        <v>271</v>
      </c>
      <c r="M1" s="9" t="s">
        <v>274</v>
      </c>
      <c r="N1" s="9"/>
      <c r="O1" s="9"/>
      <c r="P1" s="9"/>
      <c r="Q1" s="9"/>
      <c r="R1" s="9" t="s">
        <v>290</v>
      </c>
      <c r="S1" s="9" t="s">
        <v>292</v>
      </c>
      <c r="T1" s="9" t="s">
        <v>294</v>
      </c>
      <c r="U1" s="9" t="s">
        <v>274</v>
      </c>
      <c r="V1" s="8"/>
      <c r="W1" s="8"/>
    </row>
    <row r="2" spans="1:23" ht="12.75">
      <c r="A2" s="27" t="s">
        <v>303</v>
      </c>
      <c r="B2" s="26"/>
      <c r="C2" s="8" t="s">
        <v>262</v>
      </c>
      <c r="D2" s="8" t="s">
        <v>264</v>
      </c>
      <c r="E2" s="8" t="s">
        <v>306</v>
      </c>
      <c r="F2" s="8" t="s">
        <v>309</v>
      </c>
      <c r="G2" s="8" t="s">
        <v>312</v>
      </c>
      <c r="H2" s="8" t="s">
        <v>329</v>
      </c>
      <c r="I2" s="8" t="s">
        <v>268</v>
      </c>
      <c r="J2" s="8" t="s">
        <v>269</v>
      </c>
      <c r="K2" s="8" t="s">
        <v>327</v>
      </c>
      <c r="L2" s="8" t="s">
        <v>272</v>
      </c>
      <c r="M2" s="8"/>
      <c r="N2" s="8"/>
      <c r="O2" s="8"/>
      <c r="P2" s="8"/>
      <c r="Q2" s="8"/>
      <c r="R2" s="8" t="s">
        <v>291</v>
      </c>
      <c r="S2" s="8" t="s">
        <v>293</v>
      </c>
      <c r="T2" s="8" t="s">
        <v>295</v>
      </c>
      <c r="U2" s="8"/>
      <c r="V2" s="8"/>
      <c r="W2" s="8"/>
    </row>
    <row r="3" spans="1:23" ht="15">
      <c r="A3" s="3"/>
      <c r="B3" s="13" t="s">
        <v>302</v>
      </c>
      <c r="C3" s="8" t="s">
        <v>263</v>
      </c>
      <c r="D3" s="8"/>
      <c r="E3" s="8" t="s">
        <v>307</v>
      </c>
      <c r="F3" s="8" t="s">
        <v>310</v>
      </c>
      <c r="G3" s="8" t="s">
        <v>313</v>
      </c>
      <c r="H3" s="8"/>
      <c r="I3" s="8"/>
      <c r="J3" s="8"/>
      <c r="K3" s="8" t="s">
        <v>328</v>
      </c>
      <c r="L3" s="8" t="s">
        <v>273</v>
      </c>
      <c r="M3" s="8"/>
      <c r="N3" s="8"/>
      <c r="O3" s="8"/>
      <c r="P3" s="8"/>
      <c r="Q3" s="8"/>
      <c r="R3" s="8"/>
      <c r="S3" s="8" t="s">
        <v>291</v>
      </c>
      <c r="T3" s="8" t="s">
        <v>291</v>
      </c>
      <c r="U3" s="8"/>
      <c r="V3" s="8"/>
      <c r="W3" s="8"/>
    </row>
    <row r="4" spans="1:21" ht="12.75">
      <c r="A4" s="2" t="s">
        <v>1</v>
      </c>
      <c r="B4" s="1" t="s">
        <v>11</v>
      </c>
      <c r="D4">
        <v>4091</v>
      </c>
      <c r="E4">
        <v>1416</v>
      </c>
      <c r="F4">
        <v>2366</v>
      </c>
      <c r="G4">
        <v>1522</v>
      </c>
      <c r="M4">
        <f>SUM(C4:L4)</f>
        <v>9395</v>
      </c>
      <c r="N4" s="10"/>
      <c r="Q4" s="10"/>
      <c r="U4" s="10"/>
    </row>
    <row r="5" spans="1:21" ht="12.75">
      <c r="A5" s="2" t="s">
        <v>2</v>
      </c>
      <c r="B5" s="1" t="s">
        <v>12</v>
      </c>
      <c r="M5">
        <f aca="true" t="shared" si="0" ref="M5:M68">SUM(C5:L5)</f>
        <v>0</v>
      </c>
      <c r="N5" s="10"/>
      <c r="Q5" s="10"/>
      <c r="U5" s="10"/>
    </row>
    <row r="6" spans="1:21" ht="12.75">
      <c r="A6" s="2" t="s">
        <v>3</v>
      </c>
      <c r="B6" s="1" t="s">
        <v>13</v>
      </c>
      <c r="M6">
        <f t="shared" si="0"/>
        <v>0</v>
      </c>
      <c r="N6" s="10"/>
      <c r="Q6" s="10"/>
      <c r="U6" s="10"/>
    </row>
    <row r="7" spans="1:21" ht="12.75">
      <c r="A7" s="2" t="s">
        <v>4</v>
      </c>
      <c r="B7" s="1" t="s">
        <v>14</v>
      </c>
      <c r="M7">
        <f t="shared" si="0"/>
        <v>0</v>
      </c>
      <c r="N7" s="10"/>
      <c r="Q7" s="10"/>
      <c r="U7" s="10"/>
    </row>
    <row r="8" spans="1:21" ht="12.75">
      <c r="A8" s="2" t="s">
        <v>15</v>
      </c>
      <c r="B8" s="1" t="s">
        <v>16</v>
      </c>
      <c r="M8">
        <f t="shared" si="0"/>
        <v>0</v>
      </c>
      <c r="N8" s="10"/>
      <c r="Q8" s="10"/>
      <c r="U8" s="10"/>
    </row>
    <row r="9" spans="1:21" ht="12.75">
      <c r="A9" s="2" t="s">
        <v>17</v>
      </c>
      <c r="B9" s="1" t="s">
        <v>18</v>
      </c>
      <c r="M9">
        <f t="shared" si="0"/>
        <v>0</v>
      </c>
      <c r="N9" s="10"/>
      <c r="Q9" s="10"/>
      <c r="U9" s="10"/>
    </row>
    <row r="10" spans="1:21" ht="12.75">
      <c r="A10" s="2" t="s">
        <v>19</v>
      </c>
      <c r="B10" s="1" t="s">
        <v>20</v>
      </c>
      <c r="D10">
        <v>290</v>
      </c>
      <c r="E10">
        <v>96</v>
      </c>
      <c r="F10">
        <v>96</v>
      </c>
      <c r="G10">
        <v>96</v>
      </c>
      <c r="M10">
        <f t="shared" si="0"/>
        <v>578</v>
      </c>
      <c r="N10" s="10"/>
      <c r="Q10" s="10"/>
      <c r="U10" s="10"/>
    </row>
    <row r="11" spans="1:21" ht="12.75">
      <c r="A11" s="2" t="s">
        <v>5</v>
      </c>
      <c r="B11" s="1" t="s">
        <v>21</v>
      </c>
      <c r="M11">
        <f t="shared" si="0"/>
        <v>0</v>
      </c>
      <c r="N11" s="10"/>
      <c r="Q11" s="10"/>
      <c r="U11" s="10"/>
    </row>
    <row r="12" spans="1:21" ht="12.75">
      <c r="A12" s="2" t="s">
        <v>6</v>
      </c>
      <c r="B12" s="1" t="s">
        <v>22</v>
      </c>
      <c r="E12">
        <v>110</v>
      </c>
      <c r="F12">
        <v>110</v>
      </c>
      <c r="M12">
        <f t="shared" si="0"/>
        <v>220</v>
      </c>
      <c r="N12" s="10"/>
      <c r="Q12" s="10"/>
      <c r="U12" s="10"/>
    </row>
    <row r="13" spans="1:21" ht="12.75">
      <c r="A13" s="2" t="s">
        <v>23</v>
      </c>
      <c r="B13" s="1" t="s">
        <v>24</v>
      </c>
      <c r="M13">
        <f t="shared" si="0"/>
        <v>0</v>
      </c>
      <c r="N13" s="10"/>
      <c r="Q13" s="10"/>
      <c r="U13" s="10"/>
    </row>
    <row r="14" spans="1:21" ht="12.75">
      <c r="A14" s="2" t="s">
        <v>25</v>
      </c>
      <c r="B14" s="1" t="s">
        <v>26</v>
      </c>
      <c r="M14">
        <f t="shared" si="0"/>
        <v>0</v>
      </c>
      <c r="N14" s="10"/>
      <c r="Q14" s="10"/>
      <c r="U14" s="10"/>
    </row>
    <row r="15" spans="1:21" ht="12.75">
      <c r="A15" s="2" t="s">
        <v>27</v>
      </c>
      <c r="B15" s="1" t="s">
        <v>28</v>
      </c>
      <c r="M15">
        <f t="shared" si="0"/>
        <v>0</v>
      </c>
      <c r="N15" s="10"/>
      <c r="Q15" s="10"/>
      <c r="U15" s="10"/>
    </row>
    <row r="16" spans="1:21" ht="12.75">
      <c r="A16" s="2" t="s">
        <v>29</v>
      </c>
      <c r="B16" s="1" t="s">
        <v>30</v>
      </c>
      <c r="M16">
        <f t="shared" si="0"/>
        <v>0</v>
      </c>
      <c r="N16" s="10"/>
      <c r="Q16" s="10"/>
      <c r="U16" s="10"/>
    </row>
    <row r="17" spans="1:21" ht="12.75">
      <c r="A17" s="5" t="s">
        <v>31</v>
      </c>
      <c r="B17" s="11" t="s">
        <v>275</v>
      </c>
      <c r="C17">
        <f aca="true" t="shared" si="1" ref="C17:L17">SUM(C4:C16)</f>
        <v>0</v>
      </c>
      <c r="D17">
        <f t="shared" si="1"/>
        <v>4381</v>
      </c>
      <c r="E17">
        <f t="shared" si="1"/>
        <v>1622</v>
      </c>
      <c r="F17">
        <f t="shared" si="1"/>
        <v>2572</v>
      </c>
      <c r="G17">
        <f t="shared" si="1"/>
        <v>1618</v>
      </c>
      <c r="H17">
        <f t="shared" si="1"/>
        <v>0</v>
      </c>
      <c r="I17">
        <f t="shared" si="1"/>
        <v>0</v>
      </c>
      <c r="J17">
        <f t="shared" si="1"/>
        <v>0</v>
      </c>
      <c r="K17">
        <f t="shared" si="1"/>
        <v>0</v>
      </c>
      <c r="L17">
        <f t="shared" si="1"/>
        <v>0</v>
      </c>
      <c r="M17">
        <f t="shared" si="0"/>
        <v>10193</v>
      </c>
      <c r="N17" s="10"/>
      <c r="Q17" s="10"/>
      <c r="R17">
        <f>SUM(R4:R16)</f>
        <v>0</v>
      </c>
      <c r="S17">
        <f>SUM(S4:S16)</f>
        <v>0</v>
      </c>
      <c r="T17">
        <f>SUM(T4:T16)</f>
        <v>0</v>
      </c>
      <c r="U17" s="10"/>
    </row>
    <row r="18" spans="1:21" ht="12.75">
      <c r="A18" s="2" t="s">
        <v>33</v>
      </c>
      <c r="B18" s="1" t="s">
        <v>34</v>
      </c>
      <c r="C18">
        <v>6582</v>
      </c>
      <c r="M18">
        <f t="shared" si="0"/>
        <v>6582</v>
      </c>
      <c r="N18" s="10"/>
      <c r="Q18" s="10"/>
      <c r="U18" s="10"/>
    </row>
    <row r="19" spans="1:21" ht="25.5">
      <c r="A19" s="2" t="s">
        <v>35</v>
      </c>
      <c r="B19" s="1" t="s">
        <v>314</v>
      </c>
      <c r="H19">
        <v>144</v>
      </c>
      <c r="M19">
        <f t="shared" si="0"/>
        <v>144</v>
      </c>
      <c r="N19" s="10"/>
      <c r="Q19" s="10"/>
      <c r="U19" s="10"/>
    </row>
    <row r="20" spans="1:21" ht="12.75">
      <c r="A20" s="2" t="s">
        <v>37</v>
      </c>
      <c r="B20" s="1" t="s">
        <v>38</v>
      </c>
      <c r="F20">
        <v>50</v>
      </c>
      <c r="G20">
        <v>210</v>
      </c>
      <c r="H20">
        <v>875</v>
      </c>
      <c r="M20">
        <f t="shared" si="0"/>
        <v>1135</v>
      </c>
      <c r="N20" s="10"/>
      <c r="Q20" s="10"/>
      <c r="U20" s="10"/>
    </row>
    <row r="21" spans="1:21" ht="12.75">
      <c r="A21" s="5" t="s">
        <v>0</v>
      </c>
      <c r="B21" s="11" t="s">
        <v>276</v>
      </c>
      <c r="C21">
        <f>C18+C19+C20</f>
        <v>6582</v>
      </c>
      <c r="D21">
        <f aca="true" t="shared" si="2" ref="D21:L21">D18+D19+D20</f>
        <v>0</v>
      </c>
      <c r="E21">
        <f t="shared" si="2"/>
        <v>0</v>
      </c>
      <c r="F21">
        <f t="shared" si="2"/>
        <v>50</v>
      </c>
      <c r="G21">
        <f t="shared" si="2"/>
        <v>210</v>
      </c>
      <c r="H21">
        <f t="shared" si="2"/>
        <v>1019</v>
      </c>
      <c r="I21">
        <f t="shared" si="2"/>
        <v>0</v>
      </c>
      <c r="J21">
        <f t="shared" si="2"/>
        <v>0</v>
      </c>
      <c r="K21">
        <f t="shared" si="2"/>
        <v>0</v>
      </c>
      <c r="L21">
        <f t="shared" si="2"/>
        <v>0</v>
      </c>
      <c r="M21">
        <f t="shared" si="0"/>
        <v>7861</v>
      </c>
      <c r="N21" s="10"/>
      <c r="Q21" s="10"/>
      <c r="R21">
        <f>R18+R19+R20</f>
        <v>0</v>
      </c>
      <c r="S21">
        <f>S18+S19+S20</f>
        <v>0</v>
      </c>
      <c r="T21">
        <f>T18+T19+T20</f>
        <v>0</v>
      </c>
      <c r="U21" s="10"/>
    </row>
    <row r="22" spans="1:21" ht="12.75">
      <c r="A22" s="5" t="s">
        <v>40</v>
      </c>
      <c r="B22" s="11" t="s">
        <v>277</v>
      </c>
      <c r="C22">
        <f aca="true" t="shared" si="3" ref="C22:L22">C17+C21</f>
        <v>6582</v>
      </c>
      <c r="D22">
        <f t="shared" si="3"/>
        <v>4381</v>
      </c>
      <c r="E22">
        <f t="shared" si="3"/>
        <v>1622</v>
      </c>
      <c r="F22">
        <f t="shared" si="3"/>
        <v>2622</v>
      </c>
      <c r="G22">
        <f t="shared" si="3"/>
        <v>1828</v>
      </c>
      <c r="H22">
        <f t="shared" si="3"/>
        <v>1019</v>
      </c>
      <c r="I22">
        <f t="shared" si="3"/>
        <v>0</v>
      </c>
      <c r="J22">
        <f t="shared" si="3"/>
        <v>0</v>
      </c>
      <c r="K22">
        <f t="shared" si="3"/>
        <v>0</v>
      </c>
      <c r="L22">
        <f t="shared" si="3"/>
        <v>0</v>
      </c>
      <c r="M22" t="s">
        <v>325</v>
      </c>
      <c r="N22" s="10"/>
      <c r="Q22" s="10"/>
      <c r="R22">
        <f>R17+R21</f>
        <v>0</v>
      </c>
      <c r="S22">
        <f>S17+S21</f>
        <v>0</v>
      </c>
      <c r="T22">
        <f>T17+T21</f>
        <v>0</v>
      </c>
      <c r="U22" s="10"/>
    </row>
    <row r="23" spans="1:21" ht="25.5">
      <c r="A23" s="5" t="s">
        <v>42</v>
      </c>
      <c r="B23" s="6" t="s">
        <v>43</v>
      </c>
      <c r="C23">
        <v>1777</v>
      </c>
      <c r="D23">
        <v>1153</v>
      </c>
      <c r="E23">
        <v>452</v>
      </c>
      <c r="F23">
        <v>670</v>
      </c>
      <c r="G23">
        <v>513</v>
      </c>
      <c r="H23">
        <v>274</v>
      </c>
      <c r="M23">
        <f t="shared" si="0"/>
        <v>4839</v>
      </c>
      <c r="N23" s="10"/>
      <c r="Q23" s="10"/>
      <c r="U23" s="10"/>
    </row>
    <row r="24" spans="1:21" ht="12.75">
      <c r="A24" s="2" t="s">
        <v>44</v>
      </c>
      <c r="B24" s="1" t="s">
        <v>45</v>
      </c>
      <c r="D24">
        <v>300</v>
      </c>
      <c r="F24">
        <v>30</v>
      </c>
      <c r="G24">
        <v>42</v>
      </c>
      <c r="M24">
        <f t="shared" si="0"/>
        <v>372</v>
      </c>
      <c r="N24" s="10"/>
      <c r="Q24" s="10"/>
      <c r="U24" s="10"/>
    </row>
    <row r="25" spans="1:21" ht="12.75">
      <c r="A25" s="2" t="s">
        <v>46</v>
      </c>
      <c r="B25" s="1" t="s">
        <v>47</v>
      </c>
      <c r="C25">
        <v>80</v>
      </c>
      <c r="D25">
        <v>980</v>
      </c>
      <c r="F25">
        <v>40</v>
      </c>
      <c r="G25">
        <v>10</v>
      </c>
      <c r="H25">
        <v>120</v>
      </c>
      <c r="M25">
        <f t="shared" si="0"/>
        <v>1230</v>
      </c>
      <c r="N25" s="10"/>
      <c r="Q25" s="10"/>
      <c r="U25" s="10"/>
    </row>
    <row r="26" spans="1:21" ht="12.75">
      <c r="A26" s="2" t="s">
        <v>48</v>
      </c>
      <c r="B26" s="1" t="s">
        <v>49</v>
      </c>
      <c r="M26">
        <f t="shared" si="0"/>
        <v>0</v>
      </c>
      <c r="N26" s="10"/>
      <c r="Q26" s="10"/>
      <c r="U26" s="10"/>
    </row>
    <row r="27" spans="1:21" ht="12.75">
      <c r="A27" s="5" t="s">
        <v>50</v>
      </c>
      <c r="B27" s="11" t="s">
        <v>278</v>
      </c>
      <c r="C27">
        <f aca="true" t="shared" si="4" ref="C27:L27">C24+C25+C26</f>
        <v>80</v>
      </c>
      <c r="D27">
        <f t="shared" si="4"/>
        <v>1280</v>
      </c>
      <c r="E27">
        <f t="shared" si="4"/>
        <v>0</v>
      </c>
      <c r="F27">
        <f t="shared" si="4"/>
        <v>70</v>
      </c>
      <c r="G27">
        <f>G24+G25+G26</f>
        <v>52</v>
      </c>
      <c r="H27">
        <f t="shared" si="4"/>
        <v>120</v>
      </c>
      <c r="I27">
        <f t="shared" si="4"/>
        <v>0</v>
      </c>
      <c r="J27">
        <f t="shared" si="4"/>
        <v>0</v>
      </c>
      <c r="K27">
        <f t="shared" si="4"/>
        <v>0</v>
      </c>
      <c r="L27">
        <f t="shared" si="4"/>
        <v>0</v>
      </c>
      <c r="M27">
        <f t="shared" si="0"/>
        <v>1602</v>
      </c>
      <c r="N27" s="10"/>
      <c r="Q27" s="10"/>
      <c r="R27">
        <f>R24+R25+R26</f>
        <v>0</v>
      </c>
      <c r="S27">
        <f>S24+S25+S26</f>
        <v>0</v>
      </c>
      <c r="T27">
        <f>T24+T25+T26</f>
        <v>0</v>
      </c>
      <c r="U27" s="10"/>
    </row>
    <row r="28" spans="1:21" ht="12.75">
      <c r="A28" s="2" t="s">
        <v>52</v>
      </c>
      <c r="B28" s="1" t="s">
        <v>53</v>
      </c>
      <c r="C28">
        <v>50</v>
      </c>
      <c r="F28">
        <v>30</v>
      </c>
      <c r="M28">
        <f t="shared" si="0"/>
        <v>80</v>
      </c>
      <c r="N28" s="10"/>
      <c r="Q28" s="10"/>
      <c r="U28" s="10"/>
    </row>
    <row r="29" spans="1:21" ht="12.75">
      <c r="A29" s="2" t="s">
        <v>54</v>
      </c>
      <c r="B29" s="1" t="s">
        <v>55</v>
      </c>
      <c r="C29">
        <v>350</v>
      </c>
      <c r="F29">
        <v>38</v>
      </c>
      <c r="H29">
        <v>30</v>
      </c>
      <c r="M29">
        <f t="shared" si="0"/>
        <v>418</v>
      </c>
      <c r="N29" s="10"/>
      <c r="Q29" s="10"/>
      <c r="U29" s="10"/>
    </row>
    <row r="30" spans="1:21" ht="12.75">
      <c r="A30" s="5" t="s">
        <v>56</v>
      </c>
      <c r="B30" s="11" t="s">
        <v>279</v>
      </c>
      <c r="C30">
        <f aca="true" t="shared" si="5" ref="C30:L30">C28+C29</f>
        <v>400</v>
      </c>
      <c r="D30">
        <f t="shared" si="5"/>
        <v>0</v>
      </c>
      <c r="E30">
        <f t="shared" si="5"/>
        <v>0</v>
      </c>
      <c r="F30">
        <f t="shared" si="5"/>
        <v>68</v>
      </c>
      <c r="G30">
        <f t="shared" si="5"/>
        <v>0</v>
      </c>
      <c r="H30">
        <f t="shared" si="5"/>
        <v>30</v>
      </c>
      <c r="I30">
        <f t="shared" si="5"/>
        <v>0</v>
      </c>
      <c r="J30">
        <f t="shared" si="5"/>
        <v>0</v>
      </c>
      <c r="K30">
        <f t="shared" si="5"/>
        <v>0</v>
      </c>
      <c r="L30">
        <f t="shared" si="5"/>
        <v>0</v>
      </c>
      <c r="M30">
        <f t="shared" si="0"/>
        <v>498</v>
      </c>
      <c r="N30" s="10"/>
      <c r="Q30" s="10"/>
      <c r="R30">
        <f>R28+R29</f>
        <v>0</v>
      </c>
      <c r="S30">
        <f>S28+S29</f>
        <v>0</v>
      </c>
      <c r="T30">
        <f>T28+T29</f>
        <v>0</v>
      </c>
      <c r="U30" s="10"/>
    </row>
    <row r="31" spans="1:21" ht="12.75">
      <c r="A31" s="2" t="s">
        <v>58</v>
      </c>
      <c r="B31" s="1" t="s">
        <v>59</v>
      </c>
      <c r="C31">
        <v>240</v>
      </c>
      <c r="D31">
        <v>1300</v>
      </c>
      <c r="E31">
        <v>230</v>
      </c>
      <c r="F31">
        <v>410</v>
      </c>
      <c r="H31">
        <v>3100</v>
      </c>
      <c r="J31">
        <v>3000</v>
      </c>
      <c r="M31">
        <f t="shared" si="0"/>
        <v>8280</v>
      </c>
      <c r="N31" s="10"/>
      <c r="Q31" s="10"/>
      <c r="U31" s="10"/>
    </row>
    <row r="32" spans="1:21" ht="12.75">
      <c r="A32" s="2" t="s">
        <v>60</v>
      </c>
      <c r="B32" s="1" t="s">
        <v>61</v>
      </c>
      <c r="G32">
        <v>1800</v>
      </c>
      <c r="M32">
        <f t="shared" si="0"/>
        <v>1800</v>
      </c>
      <c r="N32" s="10"/>
      <c r="Q32" s="10"/>
      <c r="U32" s="10"/>
    </row>
    <row r="33" spans="1:21" ht="12.75">
      <c r="A33" s="2" t="s">
        <v>62</v>
      </c>
      <c r="B33" s="1" t="s">
        <v>63</v>
      </c>
      <c r="M33">
        <f t="shared" si="0"/>
        <v>0</v>
      </c>
      <c r="N33" s="10"/>
      <c r="Q33" s="10"/>
      <c r="U33" s="10"/>
    </row>
    <row r="34" spans="1:21" ht="12.75">
      <c r="A34" s="2" t="s">
        <v>64</v>
      </c>
      <c r="B34" s="1" t="s">
        <v>65</v>
      </c>
      <c r="D34">
        <v>2000</v>
      </c>
      <c r="F34">
        <v>10</v>
      </c>
      <c r="H34">
        <v>1500</v>
      </c>
      <c r="M34">
        <f t="shared" si="0"/>
        <v>3510</v>
      </c>
      <c r="N34" s="10"/>
      <c r="Q34" s="10"/>
      <c r="U34" s="10"/>
    </row>
    <row r="35" spans="1:21" ht="12.75">
      <c r="A35" s="2" t="s">
        <v>66</v>
      </c>
      <c r="B35" s="1" t="s">
        <v>67</v>
      </c>
      <c r="M35">
        <f t="shared" si="0"/>
        <v>0</v>
      </c>
      <c r="N35" s="10"/>
      <c r="Q35" s="10"/>
      <c r="U35" s="10"/>
    </row>
    <row r="36" spans="1:21" ht="12.75">
      <c r="A36" s="2" t="s">
        <v>68</v>
      </c>
      <c r="B36" s="1" t="s">
        <v>69</v>
      </c>
      <c r="C36">
        <v>170</v>
      </c>
      <c r="M36">
        <f t="shared" si="0"/>
        <v>170</v>
      </c>
      <c r="N36" s="10"/>
      <c r="Q36" s="10"/>
      <c r="U36" s="10"/>
    </row>
    <row r="37" spans="1:21" ht="12.75">
      <c r="A37" s="2" t="s">
        <v>70</v>
      </c>
      <c r="B37" s="1" t="s">
        <v>71</v>
      </c>
      <c r="C37">
        <v>1400</v>
      </c>
      <c r="D37">
        <v>3131</v>
      </c>
      <c r="E37">
        <v>25</v>
      </c>
      <c r="F37">
        <v>25</v>
      </c>
      <c r="I37">
        <v>100</v>
      </c>
      <c r="M37">
        <f t="shared" si="0"/>
        <v>4681</v>
      </c>
      <c r="N37" s="10"/>
      <c r="Q37" s="10"/>
      <c r="U37" s="10"/>
    </row>
    <row r="38" spans="1:21" ht="12.75">
      <c r="A38" s="5" t="s">
        <v>72</v>
      </c>
      <c r="B38" s="11" t="s">
        <v>280</v>
      </c>
      <c r="C38">
        <f aca="true" t="shared" si="6" ref="C38:L38">SUM(C31:C37)</f>
        <v>1810</v>
      </c>
      <c r="D38">
        <f t="shared" si="6"/>
        <v>6431</v>
      </c>
      <c r="E38">
        <f t="shared" si="6"/>
        <v>255</v>
      </c>
      <c r="F38">
        <f t="shared" si="6"/>
        <v>445</v>
      </c>
      <c r="G38">
        <f t="shared" si="6"/>
        <v>1800</v>
      </c>
      <c r="H38">
        <f t="shared" si="6"/>
        <v>4600</v>
      </c>
      <c r="I38">
        <f t="shared" si="6"/>
        <v>100</v>
      </c>
      <c r="J38">
        <f t="shared" si="6"/>
        <v>3000</v>
      </c>
      <c r="K38">
        <f t="shared" si="6"/>
        <v>0</v>
      </c>
      <c r="L38">
        <f t="shared" si="6"/>
        <v>0</v>
      </c>
      <c r="M38">
        <f t="shared" si="0"/>
        <v>18441</v>
      </c>
      <c r="N38" s="10"/>
      <c r="Q38" s="10"/>
      <c r="R38">
        <f>SUM(R31:R37)</f>
        <v>0</v>
      </c>
      <c r="S38">
        <f>SUM(S31:S37)</f>
        <v>0</v>
      </c>
      <c r="T38">
        <f>SUM(T31:T37)</f>
        <v>0</v>
      </c>
      <c r="U38" s="10"/>
    </row>
    <row r="39" spans="1:21" ht="12.75">
      <c r="A39" s="2" t="s">
        <v>74</v>
      </c>
      <c r="B39" s="1" t="s">
        <v>75</v>
      </c>
      <c r="G39">
        <v>10</v>
      </c>
      <c r="M39">
        <f t="shared" si="0"/>
        <v>10</v>
      </c>
      <c r="N39" s="10"/>
      <c r="Q39" s="10"/>
      <c r="U39" s="10"/>
    </row>
    <row r="40" spans="1:21" ht="12.75">
      <c r="A40" s="2" t="s">
        <v>76</v>
      </c>
      <c r="B40" s="1" t="s">
        <v>77</v>
      </c>
      <c r="M40">
        <f t="shared" si="0"/>
        <v>0</v>
      </c>
      <c r="N40" s="10"/>
      <c r="Q40" s="10"/>
      <c r="U40" s="10"/>
    </row>
    <row r="41" spans="1:21" ht="12.75">
      <c r="A41" s="5" t="s">
        <v>78</v>
      </c>
      <c r="B41" s="11" t="s">
        <v>281</v>
      </c>
      <c r="C41">
        <f>C39+C40</f>
        <v>0</v>
      </c>
      <c r="D41">
        <f aca="true" t="shared" si="7" ref="D41:L41">D39+D40</f>
        <v>0</v>
      </c>
      <c r="E41">
        <f t="shared" si="7"/>
        <v>0</v>
      </c>
      <c r="F41">
        <f t="shared" si="7"/>
        <v>0</v>
      </c>
      <c r="G41">
        <f t="shared" si="7"/>
        <v>10</v>
      </c>
      <c r="H41">
        <f t="shared" si="7"/>
        <v>0</v>
      </c>
      <c r="I41">
        <f t="shared" si="7"/>
        <v>0</v>
      </c>
      <c r="J41">
        <f t="shared" si="7"/>
        <v>0</v>
      </c>
      <c r="K41">
        <f t="shared" si="7"/>
        <v>0</v>
      </c>
      <c r="L41">
        <f t="shared" si="7"/>
        <v>0</v>
      </c>
      <c r="M41">
        <f t="shared" si="0"/>
        <v>10</v>
      </c>
      <c r="N41" s="10"/>
      <c r="Q41" s="10"/>
      <c r="R41">
        <f>R39+R40</f>
        <v>0</v>
      </c>
      <c r="S41">
        <f>S39+S40</f>
        <v>0</v>
      </c>
      <c r="T41">
        <f>T39+T40</f>
        <v>0</v>
      </c>
      <c r="U41" s="10"/>
    </row>
    <row r="42" spans="1:21" ht="12.75">
      <c r="A42" s="2" t="s">
        <v>80</v>
      </c>
      <c r="B42" s="1" t="s">
        <v>81</v>
      </c>
      <c r="C42">
        <v>451</v>
      </c>
      <c r="D42">
        <v>2800</v>
      </c>
      <c r="E42">
        <v>60</v>
      </c>
      <c r="F42">
        <v>123</v>
      </c>
      <c r="G42">
        <v>514</v>
      </c>
      <c r="H42">
        <v>1255</v>
      </c>
      <c r="M42">
        <f t="shared" si="0"/>
        <v>5203</v>
      </c>
      <c r="N42" s="10"/>
      <c r="Q42" s="10"/>
      <c r="U42" s="10"/>
    </row>
    <row r="43" spans="1:21" ht="12.75">
      <c r="A43" s="2" t="s">
        <v>82</v>
      </c>
      <c r="B43" s="1" t="s">
        <v>83</v>
      </c>
      <c r="M43">
        <f t="shared" si="0"/>
        <v>0</v>
      </c>
      <c r="N43" s="10"/>
      <c r="Q43" s="10"/>
      <c r="U43" s="10"/>
    </row>
    <row r="44" spans="1:21" ht="12.75">
      <c r="A44" s="2" t="s">
        <v>84</v>
      </c>
      <c r="B44" s="1" t="s">
        <v>85</v>
      </c>
      <c r="M44">
        <f t="shared" si="0"/>
        <v>0</v>
      </c>
      <c r="N44" s="10"/>
      <c r="Q44" s="10"/>
      <c r="U44" s="10"/>
    </row>
    <row r="45" spans="1:21" ht="12.75">
      <c r="A45" s="2" t="s">
        <v>86</v>
      </c>
      <c r="B45" s="1" t="s">
        <v>87</v>
      </c>
      <c r="M45">
        <f t="shared" si="0"/>
        <v>0</v>
      </c>
      <c r="N45" s="10"/>
      <c r="Q45" s="10"/>
      <c r="U45" s="10"/>
    </row>
    <row r="46" spans="1:21" ht="12.75">
      <c r="A46" s="2" t="s">
        <v>88</v>
      </c>
      <c r="B46" s="1" t="s">
        <v>89</v>
      </c>
      <c r="C46">
        <v>300</v>
      </c>
      <c r="D46">
        <v>3155</v>
      </c>
      <c r="E46">
        <v>11</v>
      </c>
      <c r="F46">
        <v>32</v>
      </c>
      <c r="G46">
        <v>23</v>
      </c>
      <c r="H46">
        <v>72</v>
      </c>
      <c r="M46">
        <f t="shared" si="0"/>
        <v>3593</v>
      </c>
      <c r="N46" s="10"/>
      <c r="Q46" s="10"/>
      <c r="U46" s="10"/>
    </row>
    <row r="47" spans="1:21" ht="12.75">
      <c r="A47" s="5" t="s">
        <v>90</v>
      </c>
      <c r="B47" s="11" t="s">
        <v>282</v>
      </c>
      <c r="C47">
        <f aca="true" t="shared" si="8" ref="C47:L47">SUM(C42:C46)</f>
        <v>751</v>
      </c>
      <c r="D47">
        <f t="shared" si="8"/>
        <v>5955</v>
      </c>
      <c r="E47">
        <f t="shared" si="8"/>
        <v>71</v>
      </c>
      <c r="F47">
        <f t="shared" si="8"/>
        <v>155</v>
      </c>
      <c r="G47">
        <f t="shared" si="8"/>
        <v>537</v>
      </c>
      <c r="H47">
        <f t="shared" si="8"/>
        <v>1327</v>
      </c>
      <c r="I47">
        <f t="shared" si="8"/>
        <v>0</v>
      </c>
      <c r="J47">
        <f t="shared" si="8"/>
        <v>0</v>
      </c>
      <c r="K47">
        <f t="shared" si="8"/>
        <v>0</v>
      </c>
      <c r="L47">
        <f t="shared" si="8"/>
        <v>0</v>
      </c>
      <c r="M47">
        <f t="shared" si="0"/>
        <v>8796</v>
      </c>
      <c r="N47" s="10"/>
      <c r="Q47" s="10"/>
      <c r="R47">
        <f>SUM(R42:R46)</f>
        <v>0</v>
      </c>
      <c r="S47">
        <f>SUM(S42:S46)</f>
        <v>0</v>
      </c>
      <c r="T47">
        <f>SUM(T42:T46)</f>
        <v>0</v>
      </c>
      <c r="U47" s="10"/>
    </row>
    <row r="48" spans="1:21" ht="12.75">
      <c r="A48" s="5" t="s">
        <v>92</v>
      </c>
      <c r="B48" s="11" t="s">
        <v>283</v>
      </c>
      <c r="C48">
        <f aca="true" t="shared" si="9" ref="C48:L48">C27+C30+C38+C41+C47</f>
        <v>3041</v>
      </c>
      <c r="D48">
        <f t="shared" si="9"/>
        <v>13666</v>
      </c>
      <c r="E48">
        <f t="shared" si="9"/>
        <v>326</v>
      </c>
      <c r="F48">
        <f t="shared" si="9"/>
        <v>738</v>
      </c>
      <c r="G48">
        <f t="shared" si="9"/>
        <v>2399</v>
      </c>
      <c r="H48">
        <f t="shared" si="9"/>
        <v>6077</v>
      </c>
      <c r="I48">
        <f t="shared" si="9"/>
        <v>100</v>
      </c>
      <c r="J48">
        <f t="shared" si="9"/>
        <v>3000</v>
      </c>
      <c r="K48">
        <f t="shared" si="9"/>
        <v>0</v>
      </c>
      <c r="L48">
        <f t="shared" si="9"/>
        <v>0</v>
      </c>
      <c r="M48">
        <f t="shared" si="0"/>
        <v>29347</v>
      </c>
      <c r="N48" s="10"/>
      <c r="Q48" s="10"/>
      <c r="R48">
        <f>R27+R30+R38+R41+R47</f>
        <v>0</v>
      </c>
      <c r="S48">
        <f>S27+S30+S38+S41+S47</f>
        <v>0</v>
      </c>
      <c r="T48">
        <f>T27+T30+T38+T41+T47</f>
        <v>0</v>
      </c>
      <c r="U48" s="10"/>
    </row>
    <row r="49" spans="1:21" ht="12.75">
      <c r="A49" s="2" t="s">
        <v>94</v>
      </c>
      <c r="B49" s="1" t="s">
        <v>95</v>
      </c>
      <c r="M49">
        <f t="shared" si="0"/>
        <v>0</v>
      </c>
      <c r="N49" s="10"/>
      <c r="Q49" s="10"/>
      <c r="U49" s="10"/>
    </row>
    <row r="50" spans="1:21" ht="12.75">
      <c r="A50" s="2" t="s">
        <v>96</v>
      </c>
      <c r="B50" s="1" t="s">
        <v>97</v>
      </c>
      <c r="L50">
        <v>1300</v>
      </c>
      <c r="M50">
        <f t="shared" si="0"/>
        <v>1300</v>
      </c>
      <c r="N50" s="10"/>
      <c r="Q50" s="10"/>
      <c r="U50" s="10"/>
    </row>
    <row r="51" spans="1:21" ht="12.75">
      <c r="A51" s="2" t="s">
        <v>98</v>
      </c>
      <c r="B51" s="1" t="s">
        <v>99</v>
      </c>
      <c r="M51">
        <f t="shared" si="0"/>
        <v>0</v>
      </c>
      <c r="N51" s="10"/>
      <c r="Q51" s="10"/>
      <c r="U51" s="10"/>
    </row>
    <row r="52" spans="1:21" ht="12.75">
      <c r="A52" s="2" t="s">
        <v>100</v>
      </c>
      <c r="B52" s="1" t="s">
        <v>101</v>
      </c>
      <c r="L52">
        <v>3000</v>
      </c>
      <c r="M52">
        <f t="shared" si="0"/>
        <v>3000</v>
      </c>
      <c r="N52" s="10"/>
      <c r="Q52" s="10"/>
      <c r="U52" s="10"/>
    </row>
    <row r="53" spans="1:21" ht="12.75">
      <c r="A53" s="2" t="s">
        <v>102</v>
      </c>
      <c r="B53" s="1" t="s">
        <v>103</v>
      </c>
      <c r="L53">
        <v>2400</v>
      </c>
      <c r="M53">
        <f t="shared" si="0"/>
        <v>2400</v>
      </c>
      <c r="N53" s="10"/>
      <c r="Q53" s="10"/>
      <c r="U53" s="10"/>
    </row>
    <row r="54" spans="1:21" ht="12.75">
      <c r="A54" s="2" t="s">
        <v>104</v>
      </c>
      <c r="B54" s="1" t="s">
        <v>105</v>
      </c>
      <c r="L54">
        <v>1000</v>
      </c>
      <c r="M54">
        <f t="shared" si="0"/>
        <v>1000</v>
      </c>
      <c r="N54" s="10"/>
      <c r="Q54" s="10"/>
      <c r="U54" s="10"/>
    </row>
    <row r="55" spans="1:21" ht="12.75">
      <c r="A55" s="2" t="s">
        <v>106</v>
      </c>
      <c r="B55" s="1" t="s">
        <v>107</v>
      </c>
      <c r="L55">
        <v>1800</v>
      </c>
      <c r="M55">
        <f t="shared" si="0"/>
        <v>1800</v>
      </c>
      <c r="N55" s="10"/>
      <c r="Q55" s="10"/>
      <c r="U55" s="10"/>
    </row>
    <row r="56" spans="1:21" ht="12.75">
      <c r="A56" s="2" t="s">
        <v>108</v>
      </c>
      <c r="B56" s="1" t="s">
        <v>109</v>
      </c>
      <c r="M56">
        <f t="shared" si="0"/>
        <v>0</v>
      </c>
      <c r="N56" s="10"/>
      <c r="O56">
        <v>18030</v>
      </c>
      <c r="Q56" s="10"/>
      <c r="U56" s="10"/>
    </row>
    <row r="57" spans="1:21" ht="12.75">
      <c r="A57" s="5" t="s">
        <v>110</v>
      </c>
      <c r="B57" s="11" t="s">
        <v>284</v>
      </c>
      <c r="C57">
        <f aca="true" t="shared" si="10" ref="C57:L57">SUM(C49:C56)</f>
        <v>0</v>
      </c>
      <c r="D57">
        <f t="shared" si="10"/>
        <v>0</v>
      </c>
      <c r="E57">
        <f t="shared" si="10"/>
        <v>0</v>
      </c>
      <c r="F57">
        <f t="shared" si="10"/>
        <v>0</v>
      </c>
      <c r="G57">
        <f t="shared" si="10"/>
        <v>0</v>
      </c>
      <c r="H57">
        <f t="shared" si="10"/>
        <v>0</v>
      </c>
      <c r="I57">
        <f t="shared" si="10"/>
        <v>0</v>
      </c>
      <c r="J57">
        <f t="shared" si="10"/>
        <v>0</v>
      </c>
      <c r="K57">
        <f t="shared" si="10"/>
        <v>0</v>
      </c>
      <c r="L57">
        <f t="shared" si="10"/>
        <v>9500</v>
      </c>
      <c r="M57">
        <f t="shared" si="0"/>
        <v>9500</v>
      </c>
      <c r="N57" s="10"/>
      <c r="Q57" s="10"/>
      <c r="R57">
        <f>SUM(R49:R56)</f>
        <v>0</v>
      </c>
      <c r="S57">
        <f>SUM(S49:S56)</f>
        <v>0</v>
      </c>
      <c r="T57">
        <f>SUM(T49:T56)</f>
        <v>0</v>
      </c>
      <c r="U57" s="10"/>
    </row>
    <row r="58" spans="1:21" ht="12.75">
      <c r="A58" s="2" t="s">
        <v>112</v>
      </c>
      <c r="B58" s="1" t="s">
        <v>113</v>
      </c>
      <c r="M58">
        <f t="shared" si="0"/>
        <v>0</v>
      </c>
      <c r="N58" s="10"/>
      <c r="Q58" s="10"/>
      <c r="U58" s="10"/>
    </row>
    <row r="59" spans="1:21" ht="12.75">
      <c r="A59" s="2" t="s">
        <v>114</v>
      </c>
      <c r="B59" s="1" t="s">
        <v>115</v>
      </c>
      <c r="M59">
        <f t="shared" si="0"/>
        <v>0</v>
      </c>
      <c r="N59" s="10"/>
      <c r="Q59" s="10"/>
      <c r="U59" s="10"/>
    </row>
    <row r="60" spans="1:21" ht="25.5">
      <c r="A60" s="2" t="s">
        <v>116</v>
      </c>
      <c r="B60" s="1" t="s">
        <v>315</v>
      </c>
      <c r="M60">
        <f t="shared" si="0"/>
        <v>0</v>
      </c>
      <c r="N60" s="10"/>
      <c r="Q60" s="10"/>
      <c r="U60" s="10"/>
    </row>
    <row r="61" spans="1:21" ht="25.5">
      <c r="A61" s="2" t="s">
        <v>118</v>
      </c>
      <c r="B61" s="1" t="s">
        <v>316</v>
      </c>
      <c r="M61">
        <f t="shared" si="0"/>
        <v>0</v>
      </c>
      <c r="N61" s="10"/>
      <c r="Q61" s="10"/>
      <c r="U61" s="10"/>
    </row>
    <row r="62" spans="1:21" ht="25.5">
      <c r="A62" s="2" t="s">
        <v>120</v>
      </c>
      <c r="B62" s="1" t="s">
        <v>317</v>
      </c>
      <c r="M62">
        <f t="shared" si="0"/>
        <v>0</v>
      </c>
      <c r="N62" s="10"/>
      <c r="Q62" s="10"/>
      <c r="U62" s="10"/>
    </row>
    <row r="63" spans="1:21" ht="12.75">
      <c r="A63" s="2" t="s">
        <v>122</v>
      </c>
      <c r="B63" s="1" t="s">
        <v>123</v>
      </c>
      <c r="C63">
        <v>56189</v>
      </c>
      <c r="M63">
        <f t="shared" si="0"/>
        <v>56189</v>
      </c>
      <c r="N63" s="10"/>
      <c r="Q63" s="10"/>
      <c r="U63" s="10"/>
    </row>
    <row r="64" spans="1:21" ht="25.5">
      <c r="A64" s="2" t="s">
        <v>124</v>
      </c>
      <c r="B64" s="1" t="s">
        <v>318</v>
      </c>
      <c r="M64">
        <f t="shared" si="0"/>
        <v>0</v>
      </c>
      <c r="N64" s="10"/>
      <c r="Q64" s="10"/>
      <c r="U64" s="10"/>
    </row>
    <row r="65" spans="1:21" ht="25.5">
      <c r="A65" s="2" t="s">
        <v>126</v>
      </c>
      <c r="B65" s="1" t="s">
        <v>319</v>
      </c>
      <c r="M65">
        <f t="shared" si="0"/>
        <v>0</v>
      </c>
      <c r="N65" s="10"/>
      <c r="Q65" s="10"/>
      <c r="U65" s="10"/>
    </row>
    <row r="66" spans="1:21" ht="12.75">
      <c r="A66" s="2" t="s">
        <v>128</v>
      </c>
      <c r="B66" s="1" t="s">
        <v>129</v>
      </c>
      <c r="M66">
        <f t="shared" si="0"/>
        <v>0</v>
      </c>
      <c r="N66" s="10"/>
      <c r="Q66" s="10"/>
      <c r="U66" s="10"/>
    </row>
    <row r="67" spans="1:21" ht="12.75">
      <c r="A67" s="2" t="s">
        <v>130</v>
      </c>
      <c r="B67" s="1" t="s">
        <v>131</v>
      </c>
      <c r="M67">
        <f t="shared" si="0"/>
        <v>0</v>
      </c>
      <c r="N67" s="10"/>
      <c r="Q67" s="10"/>
      <c r="U67" s="10"/>
    </row>
    <row r="68" spans="1:21" ht="12.75">
      <c r="A68" s="2" t="s">
        <v>132</v>
      </c>
      <c r="B68" s="1" t="s">
        <v>133</v>
      </c>
      <c r="L68">
        <v>7687</v>
      </c>
      <c r="M68">
        <f t="shared" si="0"/>
        <v>7687</v>
      </c>
      <c r="N68" s="10"/>
      <c r="Q68" s="10"/>
      <c r="U68" s="10"/>
    </row>
    <row r="69" spans="1:21" ht="12.75">
      <c r="A69" s="2" t="s">
        <v>134</v>
      </c>
      <c r="B69" s="1" t="s">
        <v>135</v>
      </c>
      <c r="C69">
        <v>5000</v>
      </c>
      <c r="M69">
        <f aca="true" t="shared" si="11" ref="M69:M116">SUM(C69:L69)</f>
        <v>5000</v>
      </c>
      <c r="N69" s="10"/>
      <c r="Q69" s="10"/>
      <c r="U69" s="10"/>
    </row>
    <row r="70" spans="1:21" ht="12.75">
      <c r="A70" s="5" t="s">
        <v>136</v>
      </c>
      <c r="B70" s="11" t="s">
        <v>285</v>
      </c>
      <c r="C70">
        <f aca="true" t="shared" si="12" ref="C70:L70">SUM(C58:C69)</f>
        <v>61189</v>
      </c>
      <c r="D70">
        <f t="shared" si="12"/>
        <v>0</v>
      </c>
      <c r="E70">
        <f t="shared" si="12"/>
        <v>0</v>
      </c>
      <c r="F70">
        <f t="shared" si="12"/>
        <v>0</v>
      </c>
      <c r="G70">
        <f t="shared" si="12"/>
        <v>0</v>
      </c>
      <c r="H70">
        <f t="shared" si="12"/>
        <v>0</v>
      </c>
      <c r="I70">
        <f t="shared" si="12"/>
        <v>0</v>
      </c>
      <c r="J70">
        <f t="shared" si="12"/>
        <v>0</v>
      </c>
      <c r="K70">
        <f t="shared" si="12"/>
        <v>0</v>
      </c>
      <c r="L70">
        <f t="shared" si="12"/>
        <v>7687</v>
      </c>
      <c r="M70">
        <f t="shared" si="11"/>
        <v>68876</v>
      </c>
      <c r="N70" s="10"/>
      <c r="Q70" s="10"/>
      <c r="R70">
        <f>SUM(R58:R69)</f>
        <v>0</v>
      </c>
      <c r="S70">
        <f>SUM(S58:S69)</f>
        <v>0</v>
      </c>
      <c r="T70">
        <f>SUM(T58:T69)</f>
        <v>0</v>
      </c>
      <c r="U70" s="10"/>
    </row>
    <row r="71" spans="1:21" ht="12.75">
      <c r="A71" s="2" t="s">
        <v>138</v>
      </c>
      <c r="B71" s="1" t="s">
        <v>139</v>
      </c>
      <c r="M71">
        <f t="shared" si="11"/>
        <v>0</v>
      </c>
      <c r="N71" s="10"/>
      <c r="Q71" s="10"/>
      <c r="U71" s="10"/>
    </row>
    <row r="72" spans="1:21" ht="12.75">
      <c r="A72" s="2" t="s">
        <v>140</v>
      </c>
      <c r="B72" s="1" t="s">
        <v>141</v>
      </c>
      <c r="M72">
        <f t="shared" si="11"/>
        <v>0</v>
      </c>
      <c r="N72" s="10"/>
      <c r="Q72" s="10"/>
      <c r="U72" s="10"/>
    </row>
    <row r="73" spans="1:21" ht="12.75">
      <c r="A73" s="2" t="s">
        <v>142</v>
      </c>
      <c r="B73" s="1" t="s">
        <v>143</v>
      </c>
      <c r="M73">
        <f t="shared" si="11"/>
        <v>0</v>
      </c>
      <c r="N73" s="10"/>
      <c r="Q73" s="10"/>
      <c r="U73" s="10"/>
    </row>
    <row r="74" spans="1:21" ht="12.75">
      <c r="A74" s="2" t="s">
        <v>144</v>
      </c>
      <c r="B74" s="1" t="s">
        <v>145</v>
      </c>
      <c r="M74">
        <f t="shared" si="11"/>
        <v>0</v>
      </c>
      <c r="N74" s="10"/>
      <c r="Q74" s="10"/>
      <c r="U74" s="10"/>
    </row>
    <row r="75" spans="1:21" ht="12.75">
      <c r="A75" s="2" t="s">
        <v>146</v>
      </c>
      <c r="B75" s="1" t="s">
        <v>147</v>
      </c>
      <c r="M75">
        <f t="shared" si="11"/>
        <v>0</v>
      </c>
      <c r="N75" s="10"/>
      <c r="Q75" s="10"/>
      <c r="U75" s="10"/>
    </row>
    <row r="76" spans="1:21" ht="12.75">
      <c r="A76" s="2" t="s">
        <v>148</v>
      </c>
      <c r="B76" s="1" t="s">
        <v>149</v>
      </c>
      <c r="M76">
        <f t="shared" si="11"/>
        <v>0</v>
      </c>
      <c r="N76" s="10"/>
      <c r="Q76" s="10"/>
      <c r="U76" s="10"/>
    </row>
    <row r="77" spans="1:21" ht="12.75">
      <c r="A77" s="2" t="s">
        <v>150</v>
      </c>
      <c r="B77" s="1" t="s">
        <v>151</v>
      </c>
      <c r="M77">
        <f t="shared" si="11"/>
        <v>0</v>
      </c>
      <c r="N77" s="10"/>
      <c r="Q77" s="10"/>
      <c r="U77" s="10"/>
    </row>
    <row r="78" spans="1:21" ht="12.75">
      <c r="A78" s="5" t="s">
        <v>152</v>
      </c>
      <c r="B78" s="11" t="s">
        <v>286</v>
      </c>
      <c r="C78">
        <f aca="true" t="shared" si="13" ref="C78:L78">SUM(C71:C77)</f>
        <v>0</v>
      </c>
      <c r="D78">
        <f t="shared" si="13"/>
        <v>0</v>
      </c>
      <c r="E78">
        <f t="shared" si="13"/>
        <v>0</v>
      </c>
      <c r="F78">
        <f t="shared" si="13"/>
        <v>0</v>
      </c>
      <c r="G78">
        <f t="shared" si="13"/>
        <v>0</v>
      </c>
      <c r="H78">
        <f t="shared" si="13"/>
        <v>0</v>
      </c>
      <c r="I78">
        <f t="shared" si="13"/>
        <v>0</v>
      </c>
      <c r="J78">
        <f t="shared" si="13"/>
        <v>0</v>
      </c>
      <c r="K78">
        <f t="shared" si="13"/>
        <v>0</v>
      </c>
      <c r="L78">
        <f t="shared" si="13"/>
        <v>0</v>
      </c>
      <c r="M78">
        <f t="shared" si="11"/>
        <v>0</v>
      </c>
      <c r="N78" s="10"/>
      <c r="Q78" s="10"/>
      <c r="R78">
        <f>SUM(R71:R77)</f>
        <v>0</v>
      </c>
      <c r="S78">
        <f>SUM(S71:S77)</f>
        <v>0</v>
      </c>
      <c r="T78">
        <f>SUM(T71:T77)</f>
        <v>0</v>
      </c>
      <c r="U78" s="10"/>
    </row>
    <row r="79" spans="1:21" ht="12.75">
      <c r="A79" s="2" t="s">
        <v>154</v>
      </c>
      <c r="B79" s="1" t="s">
        <v>155</v>
      </c>
      <c r="D79">
        <v>11811</v>
      </c>
      <c r="M79">
        <f t="shared" si="11"/>
        <v>11811</v>
      </c>
      <c r="N79" s="10"/>
      <c r="Q79" s="10"/>
      <c r="U79" s="10"/>
    </row>
    <row r="80" spans="1:21" ht="12.75">
      <c r="A80" s="2" t="s">
        <v>156</v>
      </c>
      <c r="B80" s="1" t="s">
        <v>157</v>
      </c>
      <c r="M80">
        <f t="shared" si="11"/>
        <v>0</v>
      </c>
      <c r="N80" s="10"/>
      <c r="Q80" s="10"/>
      <c r="U80" s="10"/>
    </row>
    <row r="81" spans="1:21" ht="12.75">
      <c r="A81" s="2" t="s">
        <v>158</v>
      </c>
      <c r="B81" s="1" t="s">
        <v>159</v>
      </c>
      <c r="M81">
        <f t="shared" si="11"/>
        <v>0</v>
      </c>
      <c r="N81" s="10"/>
      <c r="Q81" s="10"/>
      <c r="U81" s="10"/>
    </row>
    <row r="82" spans="1:21" ht="12.75">
      <c r="A82" s="2" t="s">
        <v>160</v>
      </c>
      <c r="B82" s="1" t="s">
        <v>161</v>
      </c>
      <c r="D82">
        <v>3189</v>
      </c>
      <c r="M82">
        <f t="shared" si="11"/>
        <v>3189</v>
      </c>
      <c r="N82" s="10"/>
      <c r="Q82" s="10"/>
      <c r="U82" s="10"/>
    </row>
    <row r="83" spans="1:21" ht="12.75">
      <c r="A83" s="5" t="s">
        <v>162</v>
      </c>
      <c r="B83" s="11" t="s">
        <v>287</v>
      </c>
      <c r="C83">
        <f aca="true" t="shared" si="14" ref="C83:L83">SUM(C79:C82)</f>
        <v>0</v>
      </c>
      <c r="D83">
        <f t="shared" si="14"/>
        <v>15000</v>
      </c>
      <c r="E83">
        <f t="shared" si="14"/>
        <v>0</v>
      </c>
      <c r="F83">
        <f t="shared" si="14"/>
        <v>0</v>
      </c>
      <c r="G83">
        <f t="shared" si="14"/>
        <v>0</v>
      </c>
      <c r="H83">
        <f t="shared" si="14"/>
        <v>0</v>
      </c>
      <c r="I83">
        <f t="shared" si="14"/>
        <v>0</v>
      </c>
      <c r="J83">
        <f t="shared" si="14"/>
        <v>0</v>
      </c>
      <c r="K83">
        <f t="shared" si="14"/>
        <v>0</v>
      </c>
      <c r="L83">
        <f t="shared" si="14"/>
        <v>0</v>
      </c>
      <c r="M83">
        <f t="shared" si="11"/>
        <v>15000</v>
      </c>
      <c r="N83" s="10"/>
      <c r="Q83" s="10"/>
      <c r="R83">
        <f>SUM(R79:R82)</f>
        <v>0</v>
      </c>
      <c r="S83">
        <f>SUM(S79:S82)</f>
        <v>0</v>
      </c>
      <c r="T83">
        <f>SUM(T79:T82)</f>
        <v>0</v>
      </c>
      <c r="U83" s="10"/>
    </row>
    <row r="84" spans="1:21" ht="25.5">
      <c r="A84" s="2" t="s">
        <v>164</v>
      </c>
      <c r="B84" s="1" t="s">
        <v>320</v>
      </c>
      <c r="M84">
        <f t="shared" si="11"/>
        <v>0</v>
      </c>
      <c r="N84" s="10"/>
      <c r="Q84" s="10"/>
      <c r="U84" s="10"/>
    </row>
    <row r="85" spans="1:21" ht="25.5">
      <c r="A85" s="2" t="s">
        <v>166</v>
      </c>
      <c r="B85" s="1" t="s">
        <v>321</v>
      </c>
      <c r="M85">
        <f t="shared" si="11"/>
        <v>0</v>
      </c>
      <c r="N85" s="10"/>
      <c r="Q85" s="10"/>
      <c r="U85" s="10"/>
    </row>
    <row r="86" spans="1:21" ht="25.5">
      <c r="A86" s="2" t="s">
        <v>168</v>
      </c>
      <c r="B86" s="1" t="s">
        <v>322</v>
      </c>
      <c r="M86">
        <f t="shared" si="11"/>
        <v>0</v>
      </c>
      <c r="N86" s="10"/>
      <c r="Q86" s="10"/>
      <c r="U86" s="10"/>
    </row>
    <row r="87" spans="1:21" ht="12.75">
      <c r="A87" s="2" t="s">
        <v>170</v>
      </c>
      <c r="B87" s="1" t="s">
        <v>171</v>
      </c>
      <c r="M87">
        <f t="shared" si="11"/>
        <v>0</v>
      </c>
      <c r="N87" s="10"/>
      <c r="Q87" s="10"/>
      <c r="U87" s="10"/>
    </row>
    <row r="88" spans="1:21" ht="25.5">
      <c r="A88" s="2" t="s">
        <v>172</v>
      </c>
      <c r="B88" s="1" t="s">
        <v>323</v>
      </c>
      <c r="M88">
        <f t="shared" si="11"/>
        <v>0</v>
      </c>
      <c r="N88" s="10"/>
      <c r="Q88" s="10"/>
      <c r="U88" s="10"/>
    </row>
    <row r="89" spans="1:21" ht="25.5">
      <c r="A89" s="2" t="s">
        <v>174</v>
      </c>
      <c r="B89" s="1" t="s">
        <v>324</v>
      </c>
      <c r="M89">
        <f t="shared" si="11"/>
        <v>0</v>
      </c>
      <c r="N89" s="10"/>
      <c r="Q89" s="10"/>
      <c r="U89" s="10"/>
    </row>
    <row r="90" spans="1:21" ht="12.75">
      <c r="A90" s="2" t="s">
        <v>176</v>
      </c>
      <c r="B90" s="1" t="s">
        <v>177</v>
      </c>
      <c r="M90">
        <f t="shared" si="11"/>
        <v>0</v>
      </c>
      <c r="N90" s="10"/>
      <c r="Q90" s="10"/>
      <c r="U90" s="10"/>
    </row>
    <row r="91" spans="1:21" ht="12.75">
      <c r="A91" s="2" t="s">
        <v>178</v>
      </c>
      <c r="B91" s="1" t="s">
        <v>179</v>
      </c>
      <c r="L91">
        <v>67500</v>
      </c>
      <c r="M91">
        <f t="shared" si="11"/>
        <v>67500</v>
      </c>
      <c r="N91" s="10"/>
      <c r="Q91" s="10"/>
      <c r="U91" s="10"/>
    </row>
    <row r="92" spans="1:21" ht="12.75">
      <c r="A92" s="5" t="s">
        <v>180</v>
      </c>
      <c r="B92" s="11" t="s">
        <v>288</v>
      </c>
      <c r="C92">
        <f aca="true" t="shared" si="15" ref="C92:L92">SUM(C84:C91)</f>
        <v>0</v>
      </c>
      <c r="D92">
        <f t="shared" si="15"/>
        <v>0</v>
      </c>
      <c r="E92">
        <f t="shared" si="15"/>
        <v>0</v>
      </c>
      <c r="F92">
        <f t="shared" si="15"/>
        <v>0</v>
      </c>
      <c r="G92">
        <f t="shared" si="15"/>
        <v>0</v>
      </c>
      <c r="H92">
        <f t="shared" si="15"/>
        <v>0</v>
      </c>
      <c r="I92">
        <f t="shared" si="15"/>
        <v>0</v>
      </c>
      <c r="J92">
        <f t="shared" si="15"/>
        <v>0</v>
      </c>
      <c r="K92">
        <f t="shared" si="15"/>
        <v>0</v>
      </c>
      <c r="L92">
        <f t="shared" si="15"/>
        <v>67500</v>
      </c>
      <c r="M92">
        <f t="shared" si="11"/>
        <v>67500</v>
      </c>
      <c r="N92" s="10"/>
      <c r="Q92" s="10"/>
      <c r="U92" s="10"/>
    </row>
    <row r="93" spans="1:21" ht="12.75">
      <c r="A93" s="5" t="s">
        <v>182</v>
      </c>
      <c r="B93" s="11" t="s">
        <v>289</v>
      </c>
      <c r="C93">
        <f aca="true" t="shared" si="16" ref="C93:L93">C22+C23+C48+C57+C70+C78+C83+C92</f>
        <v>72589</v>
      </c>
      <c r="D93">
        <f t="shared" si="16"/>
        <v>34200</v>
      </c>
      <c r="E93">
        <f t="shared" si="16"/>
        <v>2400</v>
      </c>
      <c r="F93">
        <f t="shared" si="16"/>
        <v>4030</v>
      </c>
      <c r="G93">
        <f t="shared" si="16"/>
        <v>4740</v>
      </c>
      <c r="H93">
        <f t="shared" si="16"/>
        <v>7370</v>
      </c>
      <c r="I93">
        <f t="shared" si="16"/>
        <v>100</v>
      </c>
      <c r="J93">
        <f t="shared" si="16"/>
        <v>3000</v>
      </c>
      <c r="K93">
        <f t="shared" si="16"/>
        <v>0</v>
      </c>
      <c r="L93">
        <f t="shared" si="16"/>
        <v>84687</v>
      </c>
      <c r="M93">
        <f t="shared" si="11"/>
        <v>213116</v>
      </c>
      <c r="N93" s="10"/>
      <c r="Q93" s="10"/>
      <c r="U93" s="10"/>
    </row>
    <row r="94" spans="1:21" ht="12.75">
      <c r="A94" s="2" t="s">
        <v>1</v>
      </c>
      <c r="B94" s="1" t="s">
        <v>244</v>
      </c>
      <c r="M94">
        <f t="shared" si="11"/>
        <v>0</v>
      </c>
      <c r="N94" s="10"/>
      <c r="Q94" s="10"/>
      <c r="U94" s="10"/>
    </row>
    <row r="95" spans="1:21" ht="12.75">
      <c r="A95" s="2" t="s">
        <v>2</v>
      </c>
      <c r="B95" s="1" t="s">
        <v>245</v>
      </c>
      <c r="M95">
        <f t="shared" si="11"/>
        <v>0</v>
      </c>
      <c r="N95" s="10"/>
      <c r="Q95" s="10"/>
      <c r="U95" s="10"/>
    </row>
    <row r="96" spans="1:21" ht="12.75">
      <c r="A96" s="2" t="s">
        <v>3</v>
      </c>
      <c r="B96" s="1" t="s">
        <v>246</v>
      </c>
      <c r="M96">
        <f t="shared" si="11"/>
        <v>0</v>
      </c>
      <c r="N96" s="10"/>
      <c r="Q96" s="10"/>
      <c r="U96" s="10"/>
    </row>
    <row r="97" spans="1:21" ht="12.75">
      <c r="A97" s="5" t="s">
        <v>4</v>
      </c>
      <c r="B97" s="11" t="s">
        <v>296</v>
      </c>
      <c r="C97">
        <f>C94+C95+C96</f>
        <v>0</v>
      </c>
      <c r="D97">
        <f aca="true" t="shared" si="17" ref="D97:L97">D94+D95+D96</f>
        <v>0</v>
      </c>
      <c r="E97">
        <f t="shared" si="17"/>
        <v>0</v>
      </c>
      <c r="F97">
        <f t="shared" si="17"/>
        <v>0</v>
      </c>
      <c r="G97">
        <f t="shared" si="17"/>
        <v>0</v>
      </c>
      <c r="H97">
        <f t="shared" si="17"/>
        <v>0</v>
      </c>
      <c r="I97">
        <f t="shared" si="17"/>
        <v>0</v>
      </c>
      <c r="J97">
        <f t="shared" si="17"/>
        <v>0</v>
      </c>
      <c r="K97">
        <f t="shared" si="17"/>
        <v>0</v>
      </c>
      <c r="L97">
        <f t="shared" si="17"/>
        <v>0</v>
      </c>
      <c r="M97">
        <f t="shared" si="11"/>
        <v>0</v>
      </c>
      <c r="N97" s="10"/>
      <c r="Q97" s="10"/>
      <c r="R97">
        <f>R94+R95+R96</f>
        <v>0</v>
      </c>
      <c r="S97">
        <f>S94+S95+S96</f>
        <v>0</v>
      </c>
      <c r="T97">
        <f>T94+T95+T96</f>
        <v>0</v>
      </c>
      <c r="U97" s="10"/>
    </row>
    <row r="98" spans="1:21" ht="12.75">
      <c r="A98" s="2" t="s">
        <v>15</v>
      </c>
      <c r="B98" s="1" t="s">
        <v>247</v>
      </c>
      <c r="M98">
        <f t="shared" si="11"/>
        <v>0</v>
      </c>
      <c r="N98" s="10"/>
      <c r="Q98" s="10"/>
      <c r="U98" s="10"/>
    </row>
    <row r="99" spans="1:21" ht="12.75">
      <c r="A99" s="2" t="s">
        <v>17</v>
      </c>
      <c r="B99" s="1" t="s">
        <v>248</v>
      </c>
      <c r="M99">
        <f t="shared" si="11"/>
        <v>0</v>
      </c>
      <c r="N99" s="10"/>
      <c r="Q99" s="10"/>
      <c r="U99" s="10"/>
    </row>
    <row r="100" spans="1:21" ht="12.75">
      <c r="A100" s="2" t="s">
        <v>19</v>
      </c>
      <c r="B100" s="1" t="s">
        <v>249</v>
      </c>
      <c r="M100">
        <f t="shared" si="11"/>
        <v>0</v>
      </c>
      <c r="N100" s="10"/>
      <c r="Q100" s="10"/>
      <c r="U100" s="10"/>
    </row>
    <row r="101" spans="1:21" ht="12.75">
      <c r="A101" s="2" t="s">
        <v>5</v>
      </c>
      <c r="B101" s="1" t="s">
        <v>250</v>
      </c>
      <c r="M101">
        <f t="shared" si="11"/>
        <v>0</v>
      </c>
      <c r="N101" s="10"/>
      <c r="Q101" s="10"/>
      <c r="U101" s="10"/>
    </row>
    <row r="102" spans="1:21" ht="12.75">
      <c r="A102" s="5" t="s">
        <v>6</v>
      </c>
      <c r="B102" s="11" t="s">
        <v>297</v>
      </c>
      <c r="C102">
        <f>C98+C99+C100+C101</f>
        <v>0</v>
      </c>
      <c r="D102">
        <f aca="true" t="shared" si="18" ref="D102:L102">D98+D99+D100+D101</f>
        <v>0</v>
      </c>
      <c r="E102">
        <f t="shared" si="18"/>
        <v>0</v>
      </c>
      <c r="F102">
        <f t="shared" si="18"/>
        <v>0</v>
      </c>
      <c r="G102">
        <f t="shared" si="18"/>
        <v>0</v>
      </c>
      <c r="H102">
        <f t="shared" si="18"/>
        <v>0</v>
      </c>
      <c r="I102">
        <f t="shared" si="18"/>
        <v>0</v>
      </c>
      <c r="J102">
        <f t="shared" si="18"/>
        <v>0</v>
      </c>
      <c r="K102">
        <f t="shared" si="18"/>
        <v>0</v>
      </c>
      <c r="L102">
        <f t="shared" si="18"/>
        <v>0</v>
      </c>
      <c r="M102">
        <f t="shared" si="11"/>
        <v>0</v>
      </c>
      <c r="N102" s="10"/>
      <c r="Q102" s="10"/>
      <c r="R102">
        <f>R98+R99+R100+R101</f>
        <v>0</v>
      </c>
      <c r="S102">
        <f>S98+S99+S100+S101</f>
        <v>0</v>
      </c>
      <c r="T102">
        <f>T98+T99+T100+T101</f>
        <v>0</v>
      </c>
      <c r="U102" s="10"/>
    </row>
    <row r="103" spans="1:21" ht="12.75">
      <c r="A103" s="2" t="s">
        <v>23</v>
      </c>
      <c r="B103" s="1" t="s">
        <v>251</v>
      </c>
      <c r="M103">
        <f t="shared" si="11"/>
        <v>0</v>
      </c>
      <c r="N103" s="10"/>
      <c r="Q103" s="10"/>
      <c r="U103" s="10"/>
    </row>
    <row r="104" spans="1:21" ht="12.75">
      <c r="A104" s="2" t="s">
        <v>25</v>
      </c>
      <c r="B104" s="1" t="s">
        <v>252</v>
      </c>
      <c r="M104">
        <f t="shared" si="11"/>
        <v>0</v>
      </c>
      <c r="N104" s="10"/>
      <c r="Q104" s="10"/>
      <c r="U104" s="10"/>
    </row>
    <row r="105" spans="1:21" ht="12.75">
      <c r="A105" s="2" t="s">
        <v>27</v>
      </c>
      <c r="B105" s="1" t="s">
        <v>253</v>
      </c>
      <c r="K105">
        <v>70480</v>
      </c>
      <c r="M105">
        <f t="shared" si="11"/>
        <v>70480</v>
      </c>
      <c r="N105" s="10"/>
      <c r="Q105" s="10"/>
      <c r="U105" s="10"/>
    </row>
    <row r="106" spans="1:21" ht="12.75">
      <c r="A106" s="2" t="s">
        <v>29</v>
      </c>
      <c r="B106" s="1" t="s">
        <v>254</v>
      </c>
      <c r="M106">
        <f t="shared" si="11"/>
        <v>0</v>
      </c>
      <c r="N106" s="10"/>
      <c r="Q106" s="10"/>
      <c r="U106" s="10"/>
    </row>
    <row r="107" spans="1:21" ht="12.75">
      <c r="A107" s="2" t="s">
        <v>31</v>
      </c>
      <c r="B107" s="1" t="s">
        <v>255</v>
      </c>
      <c r="M107">
        <f t="shared" si="11"/>
        <v>0</v>
      </c>
      <c r="N107" s="10"/>
      <c r="Q107" s="10"/>
      <c r="U107" s="10"/>
    </row>
    <row r="108" spans="1:21" ht="12.75">
      <c r="A108" s="2" t="s">
        <v>33</v>
      </c>
      <c r="B108" s="1" t="s">
        <v>256</v>
      </c>
      <c r="M108">
        <f t="shared" si="11"/>
        <v>0</v>
      </c>
      <c r="N108" s="10"/>
      <c r="Q108" s="10"/>
      <c r="U108" s="10"/>
    </row>
    <row r="109" spans="1:21" ht="12.75">
      <c r="A109" s="5" t="s">
        <v>35</v>
      </c>
      <c r="B109" s="11" t="s">
        <v>298</v>
      </c>
      <c r="C109">
        <f>C97+C102+C103+C104+C105+C106+C107+C108</f>
        <v>0</v>
      </c>
      <c r="D109">
        <f aca="true" t="shared" si="19" ref="D109:L109">D97+D102+D103+D104+D105+D106+D107+D108</f>
        <v>0</v>
      </c>
      <c r="E109">
        <f t="shared" si="19"/>
        <v>0</v>
      </c>
      <c r="F109">
        <f t="shared" si="19"/>
        <v>0</v>
      </c>
      <c r="G109">
        <f t="shared" si="19"/>
        <v>0</v>
      </c>
      <c r="H109">
        <f t="shared" si="19"/>
        <v>0</v>
      </c>
      <c r="I109">
        <f t="shared" si="19"/>
        <v>0</v>
      </c>
      <c r="J109">
        <f t="shared" si="19"/>
        <v>0</v>
      </c>
      <c r="K109">
        <f t="shared" si="19"/>
        <v>70480</v>
      </c>
      <c r="L109">
        <f t="shared" si="19"/>
        <v>0</v>
      </c>
      <c r="M109">
        <f t="shared" si="11"/>
        <v>70480</v>
      </c>
      <c r="N109" s="10"/>
      <c r="Q109" s="10"/>
      <c r="R109">
        <f>R97+R102+R103+R104+R105+R106+R107+R108</f>
        <v>0</v>
      </c>
      <c r="S109">
        <f>S97+S102+S103+S104+S105+S106+S107+S108</f>
        <v>0</v>
      </c>
      <c r="T109">
        <f>T97+T102+T103+T104+T105+T106+T107+T108</f>
        <v>0</v>
      </c>
      <c r="U109" s="10"/>
    </row>
    <row r="110" spans="1:21" ht="12.75">
      <c r="A110" s="2" t="s">
        <v>37</v>
      </c>
      <c r="B110" s="1" t="s">
        <v>257</v>
      </c>
      <c r="M110">
        <f t="shared" si="11"/>
        <v>0</v>
      </c>
      <c r="N110" s="10"/>
      <c r="Q110" s="10"/>
      <c r="U110" s="10"/>
    </row>
    <row r="111" spans="1:21" ht="12.75">
      <c r="A111" s="2" t="s">
        <v>0</v>
      </c>
      <c r="B111" s="1" t="s">
        <v>258</v>
      </c>
      <c r="M111">
        <f t="shared" si="11"/>
        <v>0</v>
      </c>
      <c r="N111" s="10"/>
      <c r="Q111" s="10"/>
      <c r="U111" s="10"/>
    </row>
    <row r="112" spans="1:21" ht="12.75">
      <c r="A112" s="2" t="s">
        <v>40</v>
      </c>
      <c r="B112" s="1" t="s">
        <v>259</v>
      </c>
      <c r="M112">
        <f t="shared" si="11"/>
        <v>0</v>
      </c>
      <c r="N112" s="10"/>
      <c r="Q112" s="10"/>
      <c r="U112" s="10"/>
    </row>
    <row r="113" spans="1:21" ht="12.75">
      <c r="A113" s="2" t="s">
        <v>42</v>
      </c>
      <c r="B113" s="1" t="s">
        <v>260</v>
      </c>
      <c r="M113">
        <f t="shared" si="11"/>
        <v>0</v>
      </c>
      <c r="N113" s="10"/>
      <c r="Q113" s="10"/>
      <c r="U113" s="10"/>
    </row>
    <row r="114" spans="1:21" ht="12.75">
      <c r="A114" s="5" t="s">
        <v>44</v>
      </c>
      <c r="B114" s="11" t="s">
        <v>299</v>
      </c>
      <c r="C114">
        <f>C110+C111+C112+C113</f>
        <v>0</v>
      </c>
      <c r="D114">
        <f aca="true" t="shared" si="20" ref="D114:L114">D110+D111+D112+D113</f>
        <v>0</v>
      </c>
      <c r="E114">
        <f t="shared" si="20"/>
        <v>0</v>
      </c>
      <c r="F114">
        <f t="shared" si="20"/>
        <v>0</v>
      </c>
      <c r="G114">
        <f t="shared" si="20"/>
        <v>0</v>
      </c>
      <c r="H114">
        <f t="shared" si="20"/>
        <v>0</v>
      </c>
      <c r="I114">
        <f t="shared" si="20"/>
        <v>0</v>
      </c>
      <c r="J114">
        <f t="shared" si="20"/>
        <v>0</v>
      </c>
      <c r="K114">
        <f t="shared" si="20"/>
        <v>0</v>
      </c>
      <c r="L114">
        <f t="shared" si="20"/>
        <v>0</v>
      </c>
      <c r="M114">
        <f t="shared" si="11"/>
        <v>0</v>
      </c>
      <c r="N114" s="10"/>
      <c r="Q114" s="10"/>
      <c r="R114">
        <f>R110+R111+R112+R113</f>
        <v>0</v>
      </c>
      <c r="S114">
        <f>S110+S111+S112+S113</f>
        <v>0</v>
      </c>
      <c r="T114">
        <f>T110+T111+T112+T113</f>
        <v>0</v>
      </c>
      <c r="U114" s="10"/>
    </row>
    <row r="115" spans="1:21" ht="12.75">
      <c r="A115" s="2" t="s">
        <v>46</v>
      </c>
      <c r="B115" s="1" t="s">
        <v>261</v>
      </c>
      <c r="M115">
        <f t="shared" si="11"/>
        <v>0</v>
      </c>
      <c r="N115" s="10"/>
      <c r="Q115" s="10"/>
      <c r="U115" s="10"/>
    </row>
    <row r="116" spans="1:21" ht="12.75">
      <c r="A116" s="5" t="s">
        <v>48</v>
      </c>
      <c r="B116" s="11" t="s">
        <v>300</v>
      </c>
      <c r="C116">
        <f>C109+C114+C115</f>
        <v>0</v>
      </c>
      <c r="D116">
        <f aca="true" t="shared" si="21" ref="D116:L116">D109+D114+D115</f>
        <v>0</v>
      </c>
      <c r="E116">
        <f t="shared" si="21"/>
        <v>0</v>
      </c>
      <c r="F116">
        <f t="shared" si="21"/>
        <v>0</v>
      </c>
      <c r="G116">
        <f t="shared" si="21"/>
        <v>0</v>
      </c>
      <c r="H116">
        <f t="shared" si="21"/>
        <v>0</v>
      </c>
      <c r="I116">
        <f t="shared" si="21"/>
        <v>0</v>
      </c>
      <c r="J116">
        <f t="shared" si="21"/>
        <v>0</v>
      </c>
      <c r="K116">
        <f t="shared" si="21"/>
        <v>70480</v>
      </c>
      <c r="L116">
        <f t="shared" si="21"/>
        <v>0</v>
      </c>
      <c r="M116">
        <f t="shared" si="11"/>
        <v>70480</v>
      </c>
      <c r="N116" s="10"/>
      <c r="Q116" s="10"/>
      <c r="R116">
        <f>R109+R114+R115</f>
        <v>0</v>
      </c>
      <c r="S116">
        <f>S109+S114+S115</f>
        <v>0</v>
      </c>
      <c r="T116">
        <f>T109+T114+T115</f>
        <v>0</v>
      </c>
      <c r="U116" s="10"/>
    </row>
    <row r="117" spans="2:23" ht="12.75">
      <c r="B117" s="11" t="s">
        <v>301</v>
      </c>
      <c r="C117" s="12">
        <f aca="true" t="shared" si="22" ref="C117:T117">C93+C116</f>
        <v>72589</v>
      </c>
      <c r="D117" s="12">
        <f t="shared" si="22"/>
        <v>34200</v>
      </c>
      <c r="E117" s="12">
        <f t="shared" si="22"/>
        <v>2400</v>
      </c>
      <c r="F117" s="12">
        <f t="shared" si="22"/>
        <v>4030</v>
      </c>
      <c r="G117" s="12">
        <f t="shared" si="22"/>
        <v>4740</v>
      </c>
      <c r="H117" s="12">
        <f t="shared" si="22"/>
        <v>7370</v>
      </c>
      <c r="I117" s="12">
        <f t="shared" si="22"/>
        <v>100</v>
      </c>
      <c r="J117" s="12">
        <f t="shared" si="22"/>
        <v>3000</v>
      </c>
      <c r="K117" s="12">
        <f t="shared" si="22"/>
        <v>70480</v>
      </c>
      <c r="L117" s="12">
        <f t="shared" si="22"/>
        <v>84687</v>
      </c>
      <c r="M117" s="12">
        <f t="shared" si="22"/>
        <v>283596</v>
      </c>
      <c r="N117" s="12"/>
      <c r="O117" s="12"/>
      <c r="P117" s="12"/>
      <c r="Q117" s="12"/>
      <c r="R117" s="12">
        <f t="shared" si="22"/>
        <v>0</v>
      </c>
      <c r="S117" s="12">
        <f t="shared" si="22"/>
        <v>0</v>
      </c>
      <c r="T117" s="12">
        <f t="shared" si="22"/>
        <v>0</v>
      </c>
      <c r="U117" s="12"/>
      <c r="V117" s="12"/>
      <c r="W117" s="12"/>
    </row>
  </sheetData>
  <sheetProtection/>
  <mergeCells count="2">
    <mergeCell ref="A1:B1"/>
    <mergeCell ref="A2:B2"/>
  </mergeCells>
  <printOptions gridLines="1"/>
  <pageMargins left="0.2755905511811024" right="0.35433070866141736" top="0.4724409448818898" bottom="0.7480314960629921" header="0.31496062992125984" footer="0.31496062992125984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="115" zoomScaleNormal="115" zoomScalePageLayoutView="0" workbookViewId="0" topLeftCell="A1">
      <selection activeCell="A3" sqref="A3"/>
    </sheetView>
  </sheetViews>
  <sheetFormatPr defaultColWidth="9.140625" defaultRowHeight="12.75"/>
  <cols>
    <col min="1" max="1" width="53.28125" style="0" customWidth="1"/>
    <col min="2" max="2" width="7.7109375" style="0" customWidth="1"/>
    <col min="3" max="3" width="8.00390625" style="0" customWidth="1"/>
    <col min="4" max="4" width="8.7109375" style="0" customWidth="1"/>
  </cols>
  <sheetData>
    <row r="1" spans="1:5" ht="12.75">
      <c r="A1" s="14" t="s">
        <v>336</v>
      </c>
      <c r="B1" s="18" t="s">
        <v>290</v>
      </c>
      <c r="C1" s="18" t="s">
        <v>292</v>
      </c>
      <c r="D1" s="23" t="s">
        <v>333</v>
      </c>
      <c r="E1" s="18" t="s">
        <v>274</v>
      </c>
    </row>
    <row r="2" spans="1:5" ht="12.75">
      <c r="A2" t="s">
        <v>337</v>
      </c>
      <c r="B2" s="19" t="s">
        <v>291</v>
      </c>
      <c r="C2" s="19" t="s">
        <v>293</v>
      </c>
      <c r="D2" s="24" t="s">
        <v>334</v>
      </c>
      <c r="E2" s="19"/>
    </row>
    <row r="3" spans="1:5" ht="12.75">
      <c r="A3" s="20" t="s">
        <v>338</v>
      </c>
      <c r="B3" s="19"/>
      <c r="C3" s="19" t="s">
        <v>291</v>
      </c>
      <c r="D3" s="24" t="s">
        <v>335</v>
      </c>
      <c r="E3" s="19"/>
    </row>
    <row r="4" spans="1:5" ht="12.75">
      <c r="A4" s="21" t="s">
        <v>11</v>
      </c>
      <c r="B4" s="17">
        <v>10396</v>
      </c>
      <c r="C4" s="17">
        <v>0</v>
      </c>
      <c r="D4" s="17">
        <v>0</v>
      </c>
      <c r="E4" s="22">
        <f>SUM(B4:D4)</f>
        <v>10396</v>
      </c>
    </row>
    <row r="5" spans="1:5" ht="12.75">
      <c r="A5" s="21" t="s">
        <v>12</v>
      </c>
      <c r="B5" s="17"/>
      <c r="C5" s="17"/>
      <c r="D5" s="17"/>
      <c r="E5" s="22">
        <f>SUM(B5:D5)</f>
        <v>0</v>
      </c>
    </row>
    <row r="6" spans="1:7" ht="12.75">
      <c r="A6" s="21" t="s">
        <v>13</v>
      </c>
      <c r="B6" s="17"/>
      <c r="C6" s="17"/>
      <c r="D6" s="17"/>
      <c r="E6" s="22">
        <f aca="true" t="shared" si="0" ref="E6:E69">SUM(B6:D6)</f>
        <v>0</v>
      </c>
      <c r="G6" s="14"/>
    </row>
    <row r="7" spans="1:5" ht="12.75">
      <c r="A7" s="21" t="s">
        <v>331</v>
      </c>
      <c r="B7" s="17"/>
      <c r="C7" s="17"/>
      <c r="D7" s="17"/>
      <c r="E7" s="22">
        <f t="shared" si="0"/>
        <v>0</v>
      </c>
    </row>
    <row r="8" spans="1:5" ht="12.75">
      <c r="A8" s="21" t="s">
        <v>16</v>
      </c>
      <c r="B8" s="17"/>
      <c r="C8" s="17"/>
      <c r="D8" s="17"/>
      <c r="E8" s="22">
        <f t="shared" si="0"/>
        <v>0</v>
      </c>
    </row>
    <row r="9" spans="1:5" ht="12.75">
      <c r="A9" s="21" t="s">
        <v>18</v>
      </c>
      <c r="B9" s="17"/>
      <c r="C9" s="17"/>
      <c r="D9" s="17"/>
      <c r="E9" s="22">
        <f t="shared" si="0"/>
        <v>0</v>
      </c>
    </row>
    <row r="10" spans="1:5" ht="12.75">
      <c r="A10" s="21" t="s">
        <v>20</v>
      </c>
      <c r="B10" s="17">
        <v>838</v>
      </c>
      <c r="C10" s="17"/>
      <c r="D10" s="17"/>
      <c r="E10" s="22">
        <f t="shared" si="0"/>
        <v>838</v>
      </c>
    </row>
    <row r="11" spans="1:5" ht="12.75">
      <c r="A11" s="21" t="s">
        <v>21</v>
      </c>
      <c r="B11" s="17"/>
      <c r="C11" s="17"/>
      <c r="D11" s="17"/>
      <c r="E11" s="22">
        <f t="shared" si="0"/>
        <v>0</v>
      </c>
    </row>
    <row r="12" spans="1:5" ht="12.75">
      <c r="A12" s="21" t="s">
        <v>22</v>
      </c>
      <c r="B12" s="17"/>
      <c r="C12" s="17"/>
      <c r="D12" s="17"/>
      <c r="E12" s="22">
        <f t="shared" si="0"/>
        <v>0</v>
      </c>
    </row>
    <row r="13" spans="1:5" ht="12.75">
      <c r="A13" s="21" t="s">
        <v>24</v>
      </c>
      <c r="B13" s="17">
        <v>220</v>
      </c>
      <c r="C13" s="17"/>
      <c r="D13" s="17"/>
      <c r="E13" s="22">
        <f t="shared" si="0"/>
        <v>220</v>
      </c>
    </row>
    <row r="14" spans="1:5" ht="12.75">
      <c r="A14" s="21" t="s">
        <v>26</v>
      </c>
      <c r="B14" s="17"/>
      <c r="C14" s="17"/>
      <c r="D14" s="17"/>
      <c r="E14" s="22">
        <f t="shared" si="0"/>
        <v>0</v>
      </c>
    </row>
    <row r="15" spans="1:5" ht="12.75">
      <c r="A15" s="21" t="s">
        <v>28</v>
      </c>
      <c r="B15" s="17"/>
      <c r="C15" s="17"/>
      <c r="D15" s="17"/>
      <c r="E15" s="22">
        <f t="shared" si="0"/>
        <v>0</v>
      </c>
    </row>
    <row r="16" spans="1:5" ht="12.75">
      <c r="A16" s="21" t="s">
        <v>30</v>
      </c>
      <c r="B16" s="17">
        <v>230</v>
      </c>
      <c r="C16" s="17"/>
      <c r="D16" s="17"/>
      <c r="E16" s="22">
        <f t="shared" si="0"/>
        <v>230</v>
      </c>
    </row>
    <row r="17" spans="1:5" ht="12.75">
      <c r="A17" s="15" t="s">
        <v>275</v>
      </c>
      <c r="B17" s="17">
        <f>SUM(B4:B16)</f>
        <v>11684</v>
      </c>
      <c r="C17" s="17">
        <f>SUM(C4:C16)</f>
        <v>0</v>
      </c>
      <c r="D17" s="17">
        <f>SUM(D4:D16)</f>
        <v>0</v>
      </c>
      <c r="E17" s="22">
        <f t="shared" si="0"/>
        <v>11684</v>
      </c>
    </row>
    <row r="18" spans="1:5" ht="12.75">
      <c r="A18" s="21" t="s">
        <v>34</v>
      </c>
      <c r="B18" s="17"/>
      <c r="C18" s="17">
        <v>4086</v>
      </c>
      <c r="D18" s="17">
        <v>6254</v>
      </c>
      <c r="E18" s="22">
        <f t="shared" si="0"/>
        <v>10340</v>
      </c>
    </row>
    <row r="19" spans="1:5" ht="25.5">
      <c r="A19" s="21" t="s">
        <v>330</v>
      </c>
      <c r="B19" s="17"/>
      <c r="C19" s="17">
        <v>144</v>
      </c>
      <c r="D19" s="17"/>
      <c r="E19" s="22">
        <f t="shared" si="0"/>
        <v>144</v>
      </c>
    </row>
    <row r="20" spans="1:5" ht="12.75">
      <c r="A20" s="21" t="s">
        <v>38</v>
      </c>
      <c r="B20" s="17">
        <v>260</v>
      </c>
      <c r="C20" s="17">
        <v>775</v>
      </c>
      <c r="D20" s="17"/>
      <c r="E20" s="22">
        <f t="shared" si="0"/>
        <v>1035</v>
      </c>
    </row>
    <row r="21" spans="1:5" ht="12.75">
      <c r="A21" s="15" t="s">
        <v>276</v>
      </c>
      <c r="B21" s="17">
        <f>SUM(B18:B19:B20)</f>
        <v>260</v>
      </c>
      <c r="C21" s="17">
        <v>5005</v>
      </c>
      <c r="D21" s="17">
        <v>6254</v>
      </c>
      <c r="E21" s="22">
        <v>11519</v>
      </c>
    </row>
    <row r="22" spans="1:5" ht="12.75">
      <c r="A22" s="15" t="s">
        <v>277</v>
      </c>
      <c r="B22" s="14">
        <v>11944</v>
      </c>
      <c r="C22" s="17">
        <f>C17+C21</f>
        <v>5005</v>
      </c>
      <c r="D22" s="17">
        <f>D17+D21</f>
        <v>6254</v>
      </c>
      <c r="E22" s="22">
        <f t="shared" si="0"/>
        <v>23203</v>
      </c>
    </row>
    <row r="23" spans="1:5" ht="25.5">
      <c r="A23" s="15" t="s">
        <v>332</v>
      </c>
      <c r="B23" s="17">
        <v>3144</v>
      </c>
      <c r="C23" s="17">
        <v>1617</v>
      </c>
      <c r="D23" s="17">
        <v>1788</v>
      </c>
      <c r="E23" s="22">
        <f t="shared" si="0"/>
        <v>6549</v>
      </c>
    </row>
    <row r="24" spans="1:5" ht="12.75">
      <c r="A24" s="21" t="s">
        <v>45</v>
      </c>
      <c r="B24" s="17">
        <v>372</v>
      </c>
      <c r="C24" s="17"/>
      <c r="D24" s="17"/>
      <c r="E24" s="22">
        <f t="shared" si="0"/>
        <v>372</v>
      </c>
    </row>
    <row r="25" spans="1:5" ht="12.75">
      <c r="A25" s="21" t="s">
        <v>47</v>
      </c>
      <c r="B25" s="17">
        <v>1600</v>
      </c>
      <c r="C25" s="17"/>
      <c r="D25" s="17"/>
      <c r="E25" s="22">
        <f t="shared" si="0"/>
        <v>1600</v>
      </c>
    </row>
    <row r="26" spans="1:5" ht="12.75">
      <c r="A26" s="21" t="s">
        <v>49</v>
      </c>
      <c r="B26" s="17"/>
      <c r="C26" s="17"/>
      <c r="D26" s="17"/>
      <c r="E26" s="22">
        <f t="shared" si="0"/>
        <v>0</v>
      </c>
    </row>
    <row r="27" spans="1:5" ht="12.75">
      <c r="A27" s="15" t="s">
        <v>278</v>
      </c>
      <c r="B27" s="17">
        <f>B24+B25+B26</f>
        <v>1972</v>
      </c>
      <c r="C27" s="17">
        <f>C24+C25+C26</f>
        <v>0</v>
      </c>
      <c r="D27" s="17">
        <f>D24+D25+D26</f>
        <v>0</v>
      </c>
      <c r="E27" s="22">
        <f t="shared" si="0"/>
        <v>1972</v>
      </c>
    </row>
    <row r="28" spans="1:5" ht="12.75">
      <c r="A28" s="21" t="s">
        <v>53</v>
      </c>
      <c r="B28" s="17">
        <v>100</v>
      </c>
      <c r="C28" s="17"/>
      <c r="D28" s="17"/>
      <c r="E28" s="22">
        <v>100</v>
      </c>
    </row>
    <row r="29" spans="1:5" ht="12.75">
      <c r="A29" s="21" t="s">
        <v>55</v>
      </c>
      <c r="B29" s="17">
        <v>510</v>
      </c>
      <c r="C29" s="17"/>
      <c r="D29" s="17"/>
      <c r="E29" s="22">
        <v>510</v>
      </c>
    </row>
    <row r="30" spans="1:5" ht="12.75">
      <c r="A30" s="15" t="s">
        <v>279</v>
      </c>
      <c r="B30" s="17">
        <f>B28+B29</f>
        <v>610</v>
      </c>
      <c r="C30" s="17">
        <f>C28+C29</f>
        <v>0</v>
      </c>
      <c r="D30" s="17">
        <f>D28+D29</f>
        <v>0</v>
      </c>
      <c r="E30" s="22">
        <v>610</v>
      </c>
    </row>
    <row r="31" spans="1:5" ht="12.75">
      <c r="A31" s="21" t="s">
        <v>59</v>
      </c>
      <c r="B31" s="17">
        <v>7520</v>
      </c>
      <c r="C31" s="17"/>
      <c r="D31" s="17"/>
      <c r="E31" s="22">
        <v>7520</v>
      </c>
    </row>
    <row r="32" spans="1:5" ht="12.75">
      <c r="A32" s="21" t="s">
        <v>61</v>
      </c>
      <c r="B32" s="17">
        <v>1800</v>
      </c>
      <c r="C32" s="17"/>
      <c r="D32" s="17"/>
      <c r="E32" s="22">
        <f t="shared" si="0"/>
        <v>1800</v>
      </c>
    </row>
    <row r="33" spans="1:5" ht="12.75">
      <c r="A33" s="21" t="s">
        <v>63</v>
      </c>
      <c r="B33" s="17"/>
      <c r="C33" s="17"/>
      <c r="D33" s="17"/>
      <c r="E33" s="22">
        <f t="shared" si="0"/>
        <v>0</v>
      </c>
    </row>
    <row r="34" spans="1:5" ht="12.75">
      <c r="A34" s="21" t="s">
        <v>65</v>
      </c>
      <c r="B34" s="17"/>
      <c r="C34" s="17">
        <v>1330</v>
      </c>
      <c r="D34" s="17"/>
      <c r="E34" s="22">
        <v>1330</v>
      </c>
    </row>
    <row r="35" spans="1:5" ht="12.75">
      <c r="A35" s="21" t="s">
        <v>67</v>
      </c>
      <c r="B35" s="17"/>
      <c r="C35" s="17"/>
      <c r="D35" s="17"/>
      <c r="E35" s="22">
        <f t="shared" si="0"/>
        <v>0</v>
      </c>
    </row>
    <row r="36" spans="1:5" ht="12.75">
      <c r="A36" s="21" t="s">
        <v>69</v>
      </c>
      <c r="B36" s="17">
        <v>150</v>
      </c>
      <c r="C36" s="17"/>
      <c r="D36" s="17"/>
      <c r="E36" s="22">
        <v>150</v>
      </c>
    </row>
    <row r="37" spans="1:5" ht="12.75">
      <c r="A37" s="21" t="s">
        <v>71</v>
      </c>
      <c r="B37" s="17">
        <v>6983</v>
      </c>
      <c r="C37" s="17"/>
      <c r="D37" s="17"/>
      <c r="E37" s="22">
        <f t="shared" si="0"/>
        <v>6983</v>
      </c>
    </row>
    <row r="38" spans="1:5" ht="12.75">
      <c r="A38" s="15" t="s">
        <v>280</v>
      </c>
      <c r="B38" s="17">
        <f>SUM(B31:B37)</f>
        <v>16453</v>
      </c>
      <c r="C38" s="17">
        <f>SUM(C31:C37)</f>
        <v>1330</v>
      </c>
      <c r="D38" s="17">
        <f>SUM(D31:D37)</f>
        <v>0</v>
      </c>
      <c r="E38" s="22">
        <f t="shared" si="0"/>
        <v>17783</v>
      </c>
    </row>
    <row r="39" spans="1:5" ht="12.75">
      <c r="A39" s="21" t="s">
        <v>75</v>
      </c>
      <c r="B39" s="17"/>
      <c r="C39" s="17">
        <v>0</v>
      </c>
      <c r="D39" s="17"/>
      <c r="E39" s="22">
        <f t="shared" si="0"/>
        <v>0</v>
      </c>
    </row>
    <row r="40" spans="1:5" ht="12.75">
      <c r="A40" s="21" t="s">
        <v>77</v>
      </c>
      <c r="B40" s="17"/>
      <c r="C40" s="17"/>
      <c r="D40" s="17"/>
      <c r="E40" s="22">
        <f t="shared" si="0"/>
        <v>0</v>
      </c>
    </row>
    <row r="41" spans="1:5" ht="12.75">
      <c r="A41" s="15" t="s">
        <v>281</v>
      </c>
      <c r="B41" s="17">
        <f>B39+B40</f>
        <v>0</v>
      </c>
      <c r="C41" s="17">
        <f>C39+C40</f>
        <v>0</v>
      </c>
      <c r="D41" s="17">
        <f>D39+D40</f>
        <v>0</v>
      </c>
      <c r="E41" s="22">
        <f t="shared" si="0"/>
        <v>0</v>
      </c>
    </row>
    <row r="42" spans="1:5" ht="25.5">
      <c r="A42" s="21" t="s">
        <v>81</v>
      </c>
      <c r="B42" s="17"/>
      <c r="C42" s="17"/>
      <c r="D42" s="17"/>
      <c r="E42" s="22">
        <f t="shared" si="0"/>
        <v>0</v>
      </c>
    </row>
    <row r="43" spans="1:5" ht="12.75">
      <c r="A43" s="21" t="s">
        <v>83</v>
      </c>
      <c r="B43" s="17">
        <v>5401</v>
      </c>
      <c r="C43" s="17"/>
      <c r="D43" s="17"/>
      <c r="E43" s="22">
        <v>5401</v>
      </c>
    </row>
    <row r="44" spans="1:5" ht="12.75">
      <c r="A44" s="21" t="s">
        <v>85</v>
      </c>
      <c r="B44" s="17"/>
      <c r="C44" s="17"/>
      <c r="D44" s="17"/>
      <c r="E44" s="22">
        <f t="shared" si="0"/>
        <v>0</v>
      </c>
    </row>
    <row r="45" spans="1:5" ht="12.75">
      <c r="A45" s="21" t="s">
        <v>87</v>
      </c>
      <c r="B45" s="17"/>
      <c r="C45" s="17"/>
      <c r="D45" s="17"/>
      <c r="E45" s="22">
        <f t="shared" si="0"/>
        <v>0</v>
      </c>
    </row>
    <row r="46" spans="1:5" ht="12.75">
      <c r="A46" s="21" t="s">
        <v>89</v>
      </c>
      <c r="B46" s="17"/>
      <c r="C46" s="17">
        <v>3462</v>
      </c>
      <c r="D46" s="17"/>
      <c r="E46" s="22">
        <f t="shared" si="0"/>
        <v>3462</v>
      </c>
    </row>
    <row r="47" spans="1:5" ht="12.75">
      <c r="A47" s="15" t="s">
        <v>282</v>
      </c>
      <c r="B47" s="17">
        <f>SUM(B42:B46)</f>
        <v>5401</v>
      </c>
      <c r="C47" s="17">
        <f>SUM(C42:C46)</f>
        <v>3462</v>
      </c>
      <c r="D47" s="17">
        <f>SUM(D42:D46)</f>
        <v>0</v>
      </c>
      <c r="E47" s="22">
        <f t="shared" si="0"/>
        <v>8863</v>
      </c>
    </row>
    <row r="48" spans="1:5" ht="12.75">
      <c r="A48" s="15" t="s">
        <v>283</v>
      </c>
      <c r="B48" s="17">
        <v>24436</v>
      </c>
      <c r="C48" s="17">
        <f>C27+C30+C38+C41+C47</f>
        <v>4792</v>
      </c>
      <c r="D48" s="17">
        <f>D27+D30+D38+D41+D47</f>
        <v>0</v>
      </c>
      <c r="E48" s="22">
        <v>29228</v>
      </c>
    </row>
    <row r="49" spans="1:5" ht="12.75">
      <c r="A49" s="21" t="s">
        <v>95</v>
      </c>
      <c r="B49" s="17"/>
      <c r="C49" s="17"/>
      <c r="D49" s="17"/>
      <c r="E49" s="22">
        <f t="shared" si="0"/>
        <v>0</v>
      </c>
    </row>
    <row r="50" spans="1:5" ht="12.75">
      <c r="A50" s="21" t="s">
        <v>97</v>
      </c>
      <c r="B50" s="17"/>
      <c r="C50" s="17"/>
      <c r="D50" s="17">
        <v>0</v>
      </c>
      <c r="E50" s="22">
        <f t="shared" si="0"/>
        <v>0</v>
      </c>
    </row>
    <row r="51" spans="1:5" ht="12.75">
      <c r="A51" s="21" t="s">
        <v>99</v>
      </c>
      <c r="B51" s="17"/>
      <c r="C51" s="17"/>
      <c r="D51" s="17"/>
      <c r="E51" s="22">
        <f t="shared" si="0"/>
        <v>0</v>
      </c>
    </row>
    <row r="52" spans="1:5" ht="25.5">
      <c r="A52" s="21" t="s">
        <v>101</v>
      </c>
      <c r="B52" s="17"/>
      <c r="C52" s="17"/>
      <c r="D52" s="17"/>
      <c r="E52" s="22"/>
    </row>
    <row r="53" spans="1:5" ht="25.5">
      <c r="A53" s="21" t="s">
        <v>103</v>
      </c>
      <c r="B53" s="17"/>
      <c r="C53" s="17">
        <v>0</v>
      </c>
      <c r="D53" s="17"/>
      <c r="E53" s="22">
        <f t="shared" si="0"/>
        <v>0</v>
      </c>
    </row>
    <row r="54" spans="1:5" ht="12.75">
      <c r="A54" s="21" t="s">
        <v>105</v>
      </c>
      <c r="B54" s="17"/>
      <c r="C54" s="17"/>
      <c r="D54" s="17"/>
      <c r="E54" s="22">
        <f t="shared" si="0"/>
        <v>0</v>
      </c>
    </row>
    <row r="55" spans="1:5" ht="12.75">
      <c r="A55" s="21" t="s">
        <v>107</v>
      </c>
      <c r="B55" s="17"/>
      <c r="C55" s="17"/>
      <c r="D55" s="17"/>
      <c r="E55" s="22">
        <f t="shared" si="0"/>
        <v>0</v>
      </c>
    </row>
    <row r="56" spans="1:5" ht="12.75">
      <c r="A56" s="21" t="s">
        <v>109</v>
      </c>
      <c r="B56" s="17"/>
      <c r="C56" s="17">
        <v>2500</v>
      </c>
      <c r="D56" s="17"/>
      <c r="E56" s="22">
        <f t="shared" si="0"/>
        <v>2500</v>
      </c>
    </row>
    <row r="57" spans="1:5" ht="12.75">
      <c r="A57" s="15" t="s">
        <v>284</v>
      </c>
      <c r="B57" s="17">
        <f>SUM(B49:B56)</f>
        <v>0</v>
      </c>
      <c r="C57" s="17">
        <f>SUM(C49:C56)</f>
        <v>2500</v>
      </c>
      <c r="D57" s="17">
        <f>SUM(D49:D56)</f>
        <v>0</v>
      </c>
      <c r="E57" s="22">
        <f t="shared" si="0"/>
        <v>2500</v>
      </c>
    </row>
    <row r="58" spans="1:5" ht="12.75">
      <c r="A58" s="21" t="s">
        <v>113</v>
      </c>
      <c r="B58" s="17"/>
      <c r="C58" s="17"/>
      <c r="D58" s="17"/>
      <c r="E58" s="22">
        <f t="shared" si="0"/>
        <v>0</v>
      </c>
    </row>
    <row r="59" spans="1:5" ht="12.75">
      <c r="A59" s="21" t="s">
        <v>115</v>
      </c>
      <c r="B59" s="17"/>
      <c r="C59" s="17"/>
      <c r="D59" s="17"/>
      <c r="E59" s="22">
        <f t="shared" si="0"/>
        <v>0</v>
      </c>
    </row>
    <row r="60" spans="1:5" ht="25.5">
      <c r="A60" s="21" t="s">
        <v>315</v>
      </c>
      <c r="B60" s="17"/>
      <c r="C60" s="17"/>
      <c r="D60" s="17"/>
      <c r="E60" s="22">
        <f t="shared" si="0"/>
        <v>0</v>
      </c>
    </row>
    <row r="61" spans="1:5" ht="25.5">
      <c r="A61" s="21" t="s">
        <v>316</v>
      </c>
      <c r="B61" s="17"/>
      <c r="C61" s="17"/>
      <c r="D61" s="17"/>
      <c r="E61" s="22">
        <f t="shared" si="0"/>
        <v>0</v>
      </c>
    </row>
    <row r="62" spans="1:5" ht="25.5">
      <c r="A62" s="21" t="s">
        <v>317</v>
      </c>
      <c r="B62" s="17"/>
      <c r="C62" s="17"/>
      <c r="D62" s="17"/>
      <c r="E62" s="22">
        <f t="shared" si="0"/>
        <v>0</v>
      </c>
    </row>
    <row r="63" spans="1:5" ht="25.5">
      <c r="A63" s="21" t="s">
        <v>123</v>
      </c>
      <c r="B63" s="17"/>
      <c r="C63" s="17"/>
      <c r="D63" s="17"/>
      <c r="E63" s="22">
        <f t="shared" si="0"/>
        <v>0</v>
      </c>
    </row>
    <row r="64" spans="1:5" ht="25.5">
      <c r="A64" s="21" t="s">
        <v>318</v>
      </c>
      <c r="B64" s="17"/>
      <c r="C64" s="17"/>
      <c r="D64" s="17"/>
      <c r="E64" s="22">
        <f t="shared" si="0"/>
        <v>0</v>
      </c>
    </row>
    <row r="65" spans="1:5" ht="25.5">
      <c r="A65" s="21" t="s">
        <v>319</v>
      </c>
      <c r="B65" s="17"/>
      <c r="C65" s="17"/>
      <c r="D65" s="17"/>
      <c r="E65" s="22">
        <f t="shared" si="0"/>
        <v>0</v>
      </c>
    </row>
    <row r="66" spans="1:5" ht="12.75">
      <c r="A66" s="21" t="s">
        <v>129</v>
      </c>
      <c r="B66" s="17"/>
      <c r="C66" s="17"/>
      <c r="D66" s="17"/>
      <c r="E66" s="22">
        <f t="shared" si="0"/>
        <v>0</v>
      </c>
    </row>
    <row r="67" spans="1:5" ht="12.75">
      <c r="A67" s="21" t="s">
        <v>131</v>
      </c>
      <c r="B67" s="17"/>
      <c r="C67" s="17"/>
      <c r="D67" s="17"/>
      <c r="E67" s="22">
        <f t="shared" si="0"/>
        <v>0</v>
      </c>
    </row>
    <row r="68" spans="1:5" ht="25.5">
      <c r="A68" s="21" t="s">
        <v>133</v>
      </c>
      <c r="B68" s="17"/>
      <c r="C68" s="17">
        <v>3500</v>
      </c>
      <c r="D68" s="17"/>
      <c r="E68" s="22">
        <f t="shared" si="0"/>
        <v>3500</v>
      </c>
    </row>
    <row r="69" spans="1:5" ht="12.75">
      <c r="A69" s="21" t="s">
        <v>135</v>
      </c>
      <c r="B69" s="17"/>
      <c r="C69" s="17">
        <v>2163</v>
      </c>
      <c r="D69" s="17"/>
      <c r="E69" s="22">
        <f t="shared" si="0"/>
        <v>2163</v>
      </c>
    </row>
    <row r="70" spans="1:5" ht="12.75">
      <c r="A70" s="15" t="s">
        <v>285</v>
      </c>
      <c r="B70" s="17">
        <f>SUM(B58:B69)</f>
        <v>0</v>
      </c>
      <c r="C70" s="17">
        <f>SUM(C58:C69)</f>
        <v>5663</v>
      </c>
      <c r="D70" s="17">
        <f>SUM(D58:D69)</f>
        <v>0</v>
      </c>
      <c r="E70" s="22">
        <f aca="true" t="shared" si="1" ref="E70:E116">SUM(B70:D70)</f>
        <v>5663</v>
      </c>
    </row>
    <row r="71" spans="1:5" ht="12.75">
      <c r="A71" s="21" t="s">
        <v>139</v>
      </c>
      <c r="B71" s="17"/>
      <c r="C71" s="17"/>
      <c r="D71" s="17"/>
      <c r="E71" s="22">
        <f t="shared" si="1"/>
        <v>0</v>
      </c>
    </row>
    <row r="72" spans="1:5" ht="12.75">
      <c r="A72" s="21" t="s">
        <v>141</v>
      </c>
      <c r="B72" s="17"/>
      <c r="C72" s="17"/>
      <c r="D72" s="17"/>
      <c r="E72" s="22">
        <f t="shared" si="1"/>
        <v>0</v>
      </c>
    </row>
    <row r="73" spans="1:5" ht="12.75">
      <c r="A73" s="21" t="s">
        <v>143</v>
      </c>
      <c r="B73" s="17"/>
      <c r="C73" s="17"/>
      <c r="D73" s="17"/>
      <c r="E73" s="22">
        <f t="shared" si="1"/>
        <v>0</v>
      </c>
    </row>
    <row r="74" spans="1:5" ht="12.75">
      <c r="A74" s="21" t="s">
        <v>145</v>
      </c>
      <c r="B74" s="17"/>
      <c r="C74" s="17">
        <v>1180</v>
      </c>
      <c r="D74" s="17"/>
      <c r="E74" s="22">
        <f t="shared" si="1"/>
        <v>1180</v>
      </c>
    </row>
    <row r="75" spans="1:5" ht="12.75">
      <c r="A75" s="21" t="s">
        <v>147</v>
      </c>
      <c r="B75" s="17"/>
      <c r="C75" s="17"/>
      <c r="D75" s="17"/>
      <c r="E75" s="22">
        <f t="shared" si="1"/>
        <v>0</v>
      </c>
    </row>
    <row r="76" spans="1:5" ht="25.5">
      <c r="A76" s="21" t="s">
        <v>149</v>
      </c>
      <c r="B76" s="17"/>
      <c r="C76" s="17"/>
      <c r="D76" s="17"/>
      <c r="E76" s="22">
        <f t="shared" si="1"/>
        <v>0</v>
      </c>
    </row>
    <row r="77" spans="1:5" ht="25.5">
      <c r="A77" s="21" t="s">
        <v>151</v>
      </c>
      <c r="B77" s="17"/>
      <c r="C77" s="17">
        <v>320</v>
      </c>
      <c r="D77" s="17"/>
      <c r="E77" s="22">
        <f t="shared" si="1"/>
        <v>320</v>
      </c>
    </row>
    <row r="78" spans="1:5" ht="12.75">
      <c r="A78" s="15" t="s">
        <v>286</v>
      </c>
      <c r="B78" s="17">
        <f>SUM(B71:B77)</f>
        <v>0</v>
      </c>
      <c r="C78" s="17">
        <f>SUM(C71:C77)</f>
        <v>1500</v>
      </c>
      <c r="D78" s="17">
        <f>SUM(D71:D77)</f>
        <v>0</v>
      </c>
      <c r="E78" s="22">
        <f t="shared" si="1"/>
        <v>1500</v>
      </c>
    </row>
    <row r="79" spans="1:5" ht="12.75">
      <c r="A79" s="21" t="s">
        <v>155</v>
      </c>
      <c r="B79" s="17"/>
      <c r="C79" s="17">
        <v>20472</v>
      </c>
      <c r="D79" s="17"/>
      <c r="E79" s="22">
        <f t="shared" si="1"/>
        <v>20472</v>
      </c>
    </row>
    <row r="80" spans="1:5" ht="12.75">
      <c r="A80" s="21" t="s">
        <v>157</v>
      </c>
      <c r="B80" s="17"/>
      <c r="C80" s="17"/>
      <c r="D80" s="17"/>
      <c r="E80" s="22">
        <f t="shared" si="1"/>
        <v>0</v>
      </c>
    </row>
    <row r="81" spans="1:5" ht="12.75">
      <c r="A81" s="21" t="s">
        <v>159</v>
      </c>
      <c r="B81" s="17"/>
      <c r="C81" s="17"/>
      <c r="D81" s="17"/>
      <c r="E81" s="22">
        <f t="shared" si="1"/>
        <v>0</v>
      </c>
    </row>
    <row r="82" spans="1:5" ht="25.5">
      <c r="A82" s="21" t="s">
        <v>161</v>
      </c>
      <c r="B82" s="17"/>
      <c r="C82" s="17">
        <v>5528</v>
      </c>
      <c r="D82" s="17"/>
      <c r="E82" s="22">
        <f t="shared" si="1"/>
        <v>5528</v>
      </c>
    </row>
    <row r="83" spans="1:5" ht="12.75">
      <c r="A83" s="15" t="s">
        <v>287</v>
      </c>
      <c r="B83" s="17">
        <f>SUM(B79:B82)</f>
        <v>0</v>
      </c>
      <c r="C83" s="17">
        <f>SUM(C79:C82)</f>
        <v>26000</v>
      </c>
      <c r="D83" s="17">
        <f>SUM(D79:D82)</f>
        <v>0</v>
      </c>
      <c r="E83" s="22">
        <f t="shared" si="1"/>
        <v>26000</v>
      </c>
    </row>
    <row r="84" spans="1:5" ht="25.5">
      <c r="A84" s="21" t="s">
        <v>320</v>
      </c>
      <c r="B84" s="17"/>
      <c r="C84" s="17"/>
      <c r="D84" s="17"/>
      <c r="E84" s="22">
        <f t="shared" si="1"/>
        <v>0</v>
      </c>
    </row>
    <row r="85" spans="1:5" ht="25.5">
      <c r="A85" s="21" t="s">
        <v>321</v>
      </c>
      <c r="B85" s="17"/>
      <c r="C85" s="17"/>
      <c r="D85" s="17"/>
      <c r="E85" s="22">
        <f t="shared" si="1"/>
        <v>0</v>
      </c>
    </row>
    <row r="86" spans="1:5" ht="25.5">
      <c r="A86" s="21" t="s">
        <v>322</v>
      </c>
      <c r="B86" s="17"/>
      <c r="C86" s="17"/>
      <c r="D86" s="17"/>
      <c r="E86" s="22">
        <f t="shared" si="1"/>
        <v>0</v>
      </c>
    </row>
    <row r="87" spans="1:5" ht="25.5">
      <c r="A87" s="21" t="s">
        <v>171</v>
      </c>
      <c r="B87" s="17"/>
      <c r="C87" s="17"/>
      <c r="D87" s="17"/>
      <c r="E87" s="22">
        <f t="shared" si="1"/>
        <v>0</v>
      </c>
    </row>
    <row r="88" spans="1:5" ht="25.5">
      <c r="A88" s="21" t="s">
        <v>323</v>
      </c>
      <c r="B88" s="17"/>
      <c r="C88" s="17"/>
      <c r="D88" s="17"/>
      <c r="E88" s="22">
        <f t="shared" si="1"/>
        <v>0</v>
      </c>
    </row>
    <row r="89" spans="1:5" ht="25.5">
      <c r="A89" s="21" t="s">
        <v>324</v>
      </c>
      <c r="B89" s="17"/>
      <c r="C89" s="17"/>
      <c r="D89" s="17"/>
      <c r="E89" s="22">
        <f t="shared" si="1"/>
        <v>0</v>
      </c>
    </row>
    <row r="90" spans="1:5" ht="12.75">
      <c r="A90" s="21" t="s">
        <v>177</v>
      </c>
      <c r="B90" s="17"/>
      <c r="C90" s="17"/>
      <c r="D90" s="17"/>
      <c r="E90" s="22">
        <f t="shared" si="1"/>
        <v>0</v>
      </c>
    </row>
    <row r="91" spans="1:5" ht="25.5">
      <c r="A91" s="21" t="s">
        <v>179</v>
      </c>
      <c r="B91" s="17"/>
      <c r="C91" s="17">
        <v>1200</v>
      </c>
      <c r="D91" s="17"/>
      <c r="E91" s="22">
        <v>1200</v>
      </c>
    </row>
    <row r="92" spans="1:5" ht="12.75">
      <c r="A92" s="15" t="s">
        <v>288</v>
      </c>
      <c r="B92" s="17"/>
      <c r="C92" s="17">
        <v>1200</v>
      </c>
      <c r="D92" s="17"/>
      <c r="E92" s="22">
        <f t="shared" si="1"/>
        <v>1200</v>
      </c>
    </row>
    <row r="93" spans="1:5" ht="12.75">
      <c r="A93" s="15" t="s">
        <v>289</v>
      </c>
      <c r="B93" s="17">
        <v>39524</v>
      </c>
      <c r="C93" s="17">
        <v>48277</v>
      </c>
      <c r="D93" s="17">
        <v>8042</v>
      </c>
      <c r="E93" s="22">
        <v>95843</v>
      </c>
    </row>
    <row r="94" spans="1:5" ht="12.75">
      <c r="A94" s="21" t="s">
        <v>244</v>
      </c>
      <c r="B94" s="17"/>
      <c r="C94" s="17"/>
      <c r="D94" s="17"/>
      <c r="E94" s="22">
        <f t="shared" si="1"/>
        <v>0</v>
      </c>
    </row>
    <row r="95" spans="1:5" ht="25.5">
      <c r="A95" s="21" t="s">
        <v>245</v>
      </c>
      <c r="B95" s="17"/>
      <c r="C95" s="17"/>
      <c r="D95" s="17"/>
      <c r="E95" s="22">
        <f t="shared" si="1"/>
        <v>0</v>
      </c>
    </row>
    <row r="96" spans="1:5" ht="12.75">
      <c r="A96" s="21" t="s">
        <v>246</v>
      </c>
      <c r="B96" s="17"/>
      <c r="C96" s="17"/>
      <c r="D96" s="17"/>
      <c r="E96" s="22">
        <f t="shared" si="1"/>
        <v>0</v>
      </c>
    </row>
    <row r="97" spans="1:5" ht="12.75">
      <c r="A97" s="15" t="s">
        <v>296</v>
      </c>
      <c r="B97" s="17">
        <f>B94+B95+B96</f>
        <v>0</v>
      </c>
      <c r="C97" s="17">
        <f>C94+C95+C96</f>
        <v>0</v>
      </c>
      <c r="D97" s="17">
        <f>D94+D95+D96</f>
        <v>0</v>
      </c>
      <c r="E97" s="22">
        <f t="shared" si="1"/>
        <v>0</v>
      </c>
    </row>
    <row r="98" spans="1:5" ht="12.75">
      <c r="A98" s="21" t="s">
        <v>247</v>
      </c>
      <c r="B98" s="17"/>
      <c r="C98" s="17"/>
      <c r="D98" s="17"/>
      <c r="E98" s="22">
        <f t="shared" si="1"/>
        <v>0</v>
      </c>
    </row>
    <row r="99" spans="1:5" ht="12.75">
      <c r="A99" s="21" t="s">
        <v>248</v>
      </c>
      <c r="B99" s="17"/>
      <c r="C99" s="17"/>
      <c r="D99" s="17"/>
      <c r="E99" s="22">
        <f t="shared" si="1"/>
        <v>0</v>
      </c>
    </row>
    <row r="100" spans="1:5" ht="12.75">
      <c r="A100" s="21" t="s">
        <v>249</v>
      </c>
      <c r="B100" s="17"/>
      <c r="C100" s="17"/>
      <c r="D100" s="17"/>
      <c r="E100" s="22">
        <f t="shared" si="1"/>
        <v>0</v>
      </c>
    </row>
    <row r="101" spans="1:5" ht="12.75">
      <c r="A101" s="21" t="s">
        <v>250</v>
      </c>
      <c r="B101" s="17"/>
      <c r="C101" s="17"/>
      <c r="D101" s="17"/>
      <c r="E101" s="22">
        <f t="shared" si="1"/>
        <v>0</v>
      </c>
    </row>
    <row r="102" spans="1:5" ht="12.75">
      <c r="A102" s="15" t="s">
        <v>297</v>
      </c>
      <c r="B102" s="17">
        <f>B98+B99+B100+B101</f>
        <v>0</v>
      </c>
      <c r="C102" s="17">
        <f>C98+C99+C100+C101</f>
        <v>0</v>
      </c>
      <c r="D102" s="17">
        <f>D98+D99+D100+D101</f>
        <v>0</v>
      </c>
      <c r="E102" s="22">
        <f t="shared" si="1"/>
        <v>0</v>
      </c>
    </row>
    <row r="103" spans="1:5" ht="12.75">
      <c r="A103" s="21" t="s">
        <v>251</v>
      </c>
      <c r="B103" s="17"/>
      <c r="C103" s="17"/>
      <c r="D103" s="17"/>
      <c r="E103" s="22">
        <f t="shared" si="1"/>
        <v>0</v>
      </c>
    </row>
    <row r="104" spans="1:5" ht="25.5">
      <c r="A104" s="21" t="s">
        <v>252</v>
      </c>
      <c r="B104" s="17"/>
      <c r="C104" s="17"/>
      <c r="D104" s="17"/>
      <c r="E104" s="22">
        <f t="shared" si="1"/>
        <v>0</v>
      </c>
    </row>
    <row r="105" spans="1:5" ht="12.75">
      <c r="A105" s="21" t="s">
        <v>253</v>
      </c>
      <c r="B105" s="17">
        <v>129979</v>
      </c>
      <c r="C105" s="17"/>
      <c r="D105" s="17"/>
      <c r="E105" s="22">
        <f>SUM(B105:D105)</f>
        <v>129979</v>
      </c>
    </row>
    <row r="106" spans="1:5" ht="12.75">
      <c r="A106" s="21" t="s">
        <v>254</v>
      </c>
      <c r="B106" s="17"/>
      <c r="C106" s="17"/>
      <c r="D106" s="17"/>
      <c r="E106" s="22">
        <f t="shared" si="1"/>
        <v>0</v>
      </c>
    </row>
    <row r="107" spans="1:5" ht="12.75">
      <c r="A107" s="21" t="s">
        <v>255</v>
      </c>
      <c r="B107" s="17"/>
      <c r="C107" s="17"/>
      <c r="D107" s="17"/>
      <c r="E107" s="22">
        <f t="shared" si="1"/>
        <v>0</v>
      </c>
    </row>
    <row r="108" spans="1:5" ht="12.75">
      <c r="A108" s="21" t="s">
        <v>256</v>
      </c>
      <c r="B108" s="17"/>
      <c r="C108" s="17"/>
      <c r="D108" s="17"/>
      <c r="E108" s="22">
        <f t="shared" si="1"/>
        <v>0</v>
      </c>
    </row>
    <row r="109" spans="1:5" ht="12.75">
      <c r="A109" s="15" t="s">
        <v>298</v>
      </c>
      <c r="B109" s="17">
        <f>B97+B102+B103+B104+B105+B106+B107+B108</f>
        <v>129979</v>
      </c>
      <c r="C109" s="17">
        <f>C97+C102+C103+C104+C105+C106+C107+C108</f>
        <v>0</v>
      </c>
      <c r="D109" s="17">
        <f>D97+D102+D103+D104+D105+D106+D107+D108</f>
        <v>0</v>
      </c>
      <c r="E109" s="22">
        <f t="shared" si="1"/>
        <v>129979</v>
      </c>
    </row>
    <row r="110" spans="1:5" ht="12.75">
      <c r="A110" s="21" t="s">
        <v>257</v>
      </c>
      <c r="B110" s="17"/>
      <c r="C110" s="17"/>
      <c r="D110" s="17"/>
      <c r="E110" s="22">
        <f t="shared" si="1"/>
        <v>0</v>
      </c>
    </row>
    <row r="111" spans="1:5" ht="12.75">
      <c r="A111" s="21" t="s">
        <v>258</v>
      </c>
      <c r="B111" s="17"/>
      <c r="C111" s="17"/>
      <c r="D111" s="17"/>
      <c r="E111" s="22">
        <f t="shared" si="1"/>
        <v>0</v>
      </c>
    </row>
    <row r="112" spans="1:5" ht="12.75">
      <c r="A112" s="21" t="s">
        <v>259</v>
      </c>
      <c r="B112" s="17"/>
      <c r="C112" s="17"/>
      <c r="D112" s="17"/>
      <c r="E112" s="22">
        <f t="shared" si="1"/>
        <v>0</v>
      </c>
    </row>
    <row r="113" spans="1:5" ht="12.75">
      <c r="A113" s="21" t="s">
        <v>260</v>
      </c>
      <c r="B113" s="17"/>
      <c r="C113" s="17"/>
      <c r="D113" s="17"/>
      <c r="E113" s="22">
        <f t="shared" si="1"/>
        <v>0</v>
      </c>
    </row>
    <row r="114" spans="1:5" ht="12.75">
      <c r="A114" s="15" t="s">
        <v>299</v>
      </c>
      <c r="B114" s="17">
        <f>B110+B111+B112+B113</f>
        <v>0</v>
      </c>
      <c r="C114" s="17">
        <f>C110+C111+C112+C113</f>
        <v>0</v>
      </c>
      <c r="D114" s="17">
        <f>D110+D111+D112+D113</f>
        <v>0</v>
      </c>
      <c r="E114" s="22">
        <f t="shared" si="1"/>
        <v>0</v>
      </c>
    </row>
    <row r="115" spans="1:5" ht="25.5">
      <c r="A115" s="21" t="s">
        <v>261</v>
      </c>
      <c r="B115" s="17"/>
      <c r="C115" s="17"/>
      <c r="D115" s="17"/>
      <c r="E115" s="22">
        <f t="shared" si="1"/>
        <v>0</v>
      </c>
    </row>
    <row r="116" spans="1:5" ht="12.75">
      <c r="A116" s="15" t="s">
        <v>300</v>
      </c>
      <c r="B116" s="17">
        <f>B109+B114+B115</f>
        <v>129979</v>
      </c>
      <c r="C116" s="17">
        <f>C109+C114+C115</f>
        <v>0</v>
      </c>
      <c r="D116" s="17">
        <f>D109+D114+D115</f>
        <v>0</v>
      </c>
      <c r="E116" s="22">
        <f t="shared" si="1"/>
        <v>129979</v>
      </c>
    </row>
    <row r="117" spans="1:5" ht="12.75">
      <c r="A117" s="15" t="s">
        <v>301</v>
      </c>
      <c r="B117" s="16">
        <v>169503</v>
      </c>
      <c r="C117" s="16">
        <v>48277</v>
      </c>
      <c r="D117" s="16">
        <v>8042</v>
      </c>
      <c r="E117" s="22">
        <v>225822</v>
      </c>
    </row>
    <row r="118" spans="1:5" ht="12.75">
      <c r="A118" s="17"/>
      <c r="B118" s="17"/>
      <c r="C118" s="17"/>
      <c r="D118" s="17"/>
      <c r="E118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.</cp:lastModifiedBy>
  <cp:lastPrinted>2016-02-19T13:40:51Z</cp:lastPrinted>
  <dcterms:created xsi:type="dcterms:W3CDTF">2014-01-13T16:29:21Z</dcterms:created>
  <dcterms:modified xsi:type="dcterms:W3CDTF">2016-03-21T07:13:15Z</dcterms:modified>
  <cp:category/>
  <cp:version/>
  <cp:contentType/>
  <cp:contentStatus/>
</cp:coreProperties>
</file>