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<sst xmlns="http://schemas.openxmlformats.org/spreadsheetml/2006/main" count="116" uniqueCount="101">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</sst>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tabSelected="1" zoomScale="145" zoomScaleNormal="145" workbookViewId="0">
      <selection activeCell="B9" sqref="B9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4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CONCATENATE("10. melléklet ",[1]ALAPADATOK!A7," ",[1]ALAPADATOK!B7," ",[1]ALAPADATOK!C7," ",[1]ALAPADATOK!D7," ",[1]ALAPADATOK!E7," ",[1]ALAPADATOK!F7," ",[1]ALAPADATOK!G7," ",[1]ALAPADATOK!H7)</f>
        <v>10. melléklet a 6 / 2020. ( II.27 )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86729523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>
        <v>86729523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v>69276523</v>
      </c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28">
        <f>+C28+C29+C30</f>
        <v>10712200</v>
      </c>
    </row>
    <row r="28" spans="1:3" s="38" customFormat="1" ht="12" customHeight="1" x14ac:dyDescent="0.2">
      <c r="A28" s="45" t="s">
        <v>51</v>
      </c>
      <c r="B28" s="46" t="s">
        <v>52</v>
      </c>
      <c r="C28" s="47"/>
    </row>
    <row r="29" spans="1:3" s="38" customFormat="1" ht="12" customHeight="1" x14ac:dyDescent="0.2">
      <c r="A29" s="45" t="s">
        <v>53</v>
      </c>
      <c r="B29" s="46" t="s">
        <v>42</v>
      </c>
      <c r="C29" s="41"/>
    </row>
    <row r="30" spans="1:3" s="38" customFormat="1" ht="12" customHeight="1" x14ac:dyDescent="0.2">
      <c r="A30" s="45" t="s">
        <v>54</v>
      </c>
      <c r="B30" s="48" t="s">
        <v>55</v>
      </c>
      <c r="C30" s="41">
        <v>10712200</v>
      </c>
    </row>
    <row r="31" spans="1:3" s="38" customFormat="1" ht="12" customHeight="1" thickBot="1" x14ac:dyDescent="0.25">
      <c r="A31" s="33" t="s">
        <v>56</v>
      </c>
      <c r="B31" s="49" t="s">
        <v>57</v>
      </c>
      <c r="C31" s="50">
        <v>1092200</v>
      </c>
    </row>
    <row r="32" spans="1:3" s="38" customFormat="1" ht="12" customHeight="1" thickBot="1" x14ac:dyDescent="0.25">
      <c r="A32" s="42" t="s">
        <v>58</v>
      </c>
      <c r="B32" s="43" t="s">
        <v>59</v>
      </c>
      <c r="C32" s="28">
        <f>+C33+C34+C35</f>
        <v>0</v>
      </c>
    </row>
    <row r="33" spans="1:3" s="38" customFormat="1" ht="12" customHeight="1" x14ac:dyDescent="0.2">
      <c r="A33" s="45" t="s">
        <v>60</v>
      </c>
      <c r="B33" s="46" t="s">
        <v>61</v>
      </c>
      <c r="C33" s="47"/>
    </row>
    <row r="34" spans="1:3" s="38" customFormat="1" ht="12" customHeight="1" x14ac:dyDescent="0.2">
      <c r="A34" s="45" t="s">
        <v>62</v>
      </c>
      <c r="B34" s="48" t="s">
        <v>63</v>
      </c>
      <c r="C34" s="37"/>
    </row>
    <row r="35" spans="1:3" s="29" customFormat="1" ht="12" customHeight="1" thickBot="1" x14ac:dyDescent="0.25">
      <c r="A35" s="33" t="s">
        <v>64</v>
      </c>
      <c r="B35" s="49" t="s">
        <v>65</v>
      </c>
      <c r="C35" s="50"/>
    </row>
    <row r="36" spans="1:3" s="29" customFormat="1" ht="12" customHeight="1" thickBot="1" x14ac:dyDescent="0.25">
      <c r="A36" s="42" t="s">
        <v>66</v>
      </c>
      <c r="B36" s="43" t="s">
        <v>67</v>
      </c>
      <c r="C36" s="44"/>
    </row>
    <row r="37" spans="1:3" s="29" customFormat="1" ht="12" customHeight="1" thickBot="1" x14ac:dyDescent="0.25">
      <c r="A37" s="42" t="s">
        <v>68</v>
      </c>
      <c r="B37" s="43" t="s">
        <v>69</v>
      </c>
      <c r="C37" s="51"/>
    </row>
    <row r="38" spans="1:3" s="29" customFormat="1" ht="12" customHeight="1" thickBot="1" x14ac:dyDescent="0.25">
      <c r="A38" s="20" t="s">
        <v>70</v>
      </c>
      <c r="B38" s="43" t="s">
        <v>71</v>
      </c>
      <c r="C38" s="52">
        <f>+C9+C21+C26+C27+C32+C36+C37</f>
        <v>287766508</v>
      </c>
    </row>
    <row r="39" spans="1:3" s="29" customFormat="1" ht="12" customHeight="1" thickBot="1" x14ac:dyDescent="0.25">
      <c r="A39" s="53" t="s">
        <v>72</v>
      </c>
      <c r="B39" s="43" t="s">
        <v>73</v>
      </c>
      <c r="C39" s="52">
        <f>+C40+C41+C42</f>
        <v>442995901</v>
      </c>
    </row>
    <row r="40" spans="1:3" s="29" customFormat="1" ht="12" customHeight="1" x14ac:dyDescent="0.2">
      <c r="A40" s="45" t="s">
        <v>74</v>
      </c>
      <c r="B40" s="46" t="s">
        <v>75</v>
      </c>
      <c r="C40" s="47">
        <v>4223944</v>
      </c>
    </row>
    <row r="41" spans="1:3" s="38" customFormat="1" ht="12" customHeight="1" x14ac:dyDescent="0.2">
      <c r="A41" s="45" t="s">
        <v>76</v>
      </c>
      <c r="B41" s="48" t="s">
        <v>77</v>
      </c>
      <c r="C41" s="37"/>
    </row>
    <row r="42" spans="1:3" s="38" customFormat="1" ht="15" customHeight="1" thickBot="1" x14ac:dyDescent="0.25">
      <c r="A42" s="33" t="s">
        <v>78</v>
      </c>
      <c r="B42" s="49" t="s">
        <v>79</v>
      </c>
      <c r="C42" s="54">
        <f>417892539-443326+21304586+18158</f>
        <v>438771957</v>
      </c>
    </row>
    <row r="43" spans="1:3" s="38" customFormat="1" ht="15" customHeight="1" thickBot="1" x14ac:dyDescent="0.25">
      <c r="A43" s="53" t="s">
        <v>80</v>
      </c>
      <c r="B43" s="55" t="s">
        <v>81</v>
      </c>
      <c r="C43" s="56">
        <f>+C38+C39</f>
        <v>730762409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82</v>
      </c>
      <c r="C46" s="65"/>
    </row>
    <row r="47" spans="1:3" ht="12" customHeight="1" thickBot="1" x14ac:dyDescent="0.25">
      <c r="A47" s="42" t="s">
        <v>13</v>
      </c>
      <c r="B47" s="43" t="s">
        <v>83</v>
      </c>
      <c r="C47" s="67">
        <f>SUM(C48:C52)</f>
        <v>713798894</v>
      </c>
    </row>
    <row r="48" spans="1:3" ht="12" customHeight="1" x14ac:dyDescent="0.2">
      <c r="A48" s="33" t="s">
        <v>15</v>
      </c>
      <c r="B48" s="40" t="s">
        <v>84</v>
      </c>
      <c r="C48" s="68">
        <f>422879901+18131562</f>
        <v>441011463</v>
      </c>
    </row>
    <row r="49" spans="1:5" ht="12" customHeight="1" x14ac:dyDescent="0.2">
      <c r="A49" s="33" t="s">
        <v>17</v>
      </c>
      <c r="B49" s="34" t="s">
        <v>85</v>
      </c>
      <c r="C49" s="69">
        <f>80252538+3173024</f>
        <v>83425562</v>
      </c>
    </row>
    <row r="50" spans="1:5" ht="12" customHeight="1" x14ac:dyDescent="0.2">
      <c r="A50" s="33" t="s">
        <v>19</v>
      </c>
      <c r="B50" s="34" t="s">
        <v>86</v>
      </c>
      <c r="C50" s="35">
        <v>189361869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6" customFormat="1" ht="12" customHeight="1" thickBot="1" x14ac:dyDescent="0.25">
      <c r="A53" s="42" t="s">
        <v>37</v>
      </c>
      <c r="B53" s="43" t="s">
        <v>89</v>
      </c>
      <c r="C53" s="28">
        <f>SUM(C54:C56)</f>
        <v>17388683</v>
      </c>
    </row>
    <row r="54" spans="1:5" ht="12" customHeight="1" x14ac:dyDescent="0.2">
      <c r="A54" s="33" t="s">
        <v>39</v>
      </c>
      <c r="B54" s="40" t="s">
        <v>90</v>
      </c>
      <c r="C54" s="47">
        <v>17388683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2" t="s">
        <v>47</v>
      </c>
      <c r="B58" s="43" t="s">
        <v>94</v>
      </c>
      <c r="C58" s="44"/>
      <c r="D58" s="70"/>
      <c r="E58" s="70"/>
    </row>
    <row r="59" spans="1:5" ht="15" customHeight="1" thickBot="1" x14ac:dyDescent="0.25">
      <c r="A59" s="42" t="s">
        <v>49</v>
      </c>
      <c r="B59" s="71" t="s">
        <v>95</v>
      </c>
      <c r="C59" s="72">
        <f>+C47+C53+C58</f>
        <v>731187577</v>
      </c>
    </row>
    <row r="60" spans="1:5" ht="14.25" customHeight="1" thickBot="1" x14ac:dyDescent="0.25">
      <c r="C60" s="74"/>
    </row>
    <row r="61" spans="1:5" ht="13.5" thickBot="1" x14ac:dyDescent="0.25">
      <c r="A61" s="75" t="s">
        <v>96</v>
      </c>
      <c r="B61" s="76"/>
      <c r="C61" s="77">
        <v>109</v>
      </c>
    </row>
    <row r="62" spans="1:5" ht="13.5" thickBot="1" x14ac:dyDescent="0.25">
      <c r="A62" s="78" t="s">
        <v>97</v>
      </c>
      <c r="B62" s="79"/>
      <c r="C62" s="80">
        <v>8</v>
      </c>
    </row>
    <row r="63" spans="1:5" s="84" customFormat="1" ht="13.9" customHeight="1" thickBot="1" x14ac:dyDescent="0.25">
      <c r="A63" s="81" t="s">
        <v>98</v>
      </c>
      <c r="B63" s="82"/>
      <c r="C63" s="83">
        <v>4</v>
      </c>
    </row>
    <row r="64" spans="1:5" s="84" customFormat="1" ht="13.5" thickBot="1" x14ac:dyDescent="0.25">
      <c r="A64" s="85" t="s">
        <v>99</v>
      </c>
      <c r="B64" s="86"/>
      <c r="C64" s="87">
        <v>1.5</v>
      </c>
    </row>
    <row r="65" spans="1:3" ht="13.5" thickBot="1" x14ac:dyDescent="0.25">
      <c r="A65" s="88" t="s">
        <v>100</v>
      </c>
      <c r="B65" s="89"/>
      <c r="C65" s="87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2020-03-02T13:24:24Z</dcterms:created>
  <dcterms:modified xsi:type="dcterms:W3CDTF">2020-03-02T13:24:25Z</dcterms:modified>
</cp:coreProperties>
</file>