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9200" windowHeight="14445"/>
  </bookViews>
  <sheets>
    <sheet name="ForgalmiKimutatasRiport" sheetId="1" r:id="rId1"/>
  </sheets>
  <calcPr calcId="145621"/>
  <fileRecoveryPr autoRecover="0"/>
</workbook>
</file>

<file path=xl/calcChain.xml><?xml version="1.0" encoding="utf-8"?>
<calcChain xmlns="http://schemas.openxmlformats.org/spreadsheetml/2006/main">
  <c r="E115" i="1" l="1"/>
  <c r="E149" i="1"/>
  <c r="E160" i="1"/>
  <c r="E188" i="1"/>
  <c r="E209" i="1"/>
  <c r="E221" i="1"/>
  <c r="F234" i="1"/>
  <c r="E43" i="1"/>
  <c r="E86" i="1"/>
  <c r="F253" i="1"/>
  <c r="F263" i="1"/>
  <c r="E170" i="1"/>
  <c r="E134" i="1"/>
  <c r="E129" i="1"/>
  <c r="E123" i="1"/>
  <c r="E105" i="1"/>
  <c r="E97" i="1"/>
  <c r="E76" i="1"/>
  <c r="E64" i="1"/>
  <c r="E19" i="1"/>
</calcChain>
</file>

<file path=xl/sharedStrings.xml><?xml version="1.0" encoding="utf-8"?>
<sst xmlns="http://schemas.openxmlformats.org/spreadsheetml/2006/main" count="409" uniqueCount="173">
  <si>
    <t>Főkönyvi szám</t>
  </si>
  <si>
    <t>Főkönyvi szám név</t>
  </si>
  <si>
    <t>Eredeti előirányzat</t>
  </si>
  <si>
    <t>0 Nyilvántartási számlák</t>
  </si>
  <si>
    <t>Informatikai szolgáltatások igénybevétele</t>
  </si>
  <si>
    <t>053322</t>
  </si>
  <si>
    <t>Vásárolt élelmezés</t>
  </si>
  <si>
    <t>053372</t>
  </si>
  <si>
    <t>Egyéb szolgáltatások</t>
  </si>
  <si>
    <t>053512</t>
  </si>
  <si>
    <t>Működési célú előzetesen felszámított általános forgalmi adó</t>
  </si>
  <si>
    <t>Köztemetés [Szoctv. 48.§]</t>
  </si>
  <si>
    <t>Kiadás összesen:</t>
  </si>
  <si>
    <t>0 összesen:</t>
  </si>
  <si>
    <t>Bevétel összesen:</t>
  </si>
  <si>
    <t>053371</t>
  </si>
  <si>
    <t>011130 - Önkormányzatok és önkormányzati hivatalok jogalkotó és általános igazgatási tevékenysége</t>
  </si>
  <si>
    <t>0916071</t>
  </si>
  <si>
    <t>Egyéb működési célú támogatások bevételei államháztartáson belülről-helyi önkormányzatok és költségvetési szerveik</t>
  </si>
  <si>
    <t>0936121</t>
  </si>
  <si>
    <t>Egyéb bírság</t>
  </si>
  <si>
    <t>094081</t>
  </si>
  <si>
    <t>Kamatbevételek</t>
  </si>
  <si>
    <t>09751</t>
  </si>
  <si>
    <t>Egyéb felhalmozási célú átvett pénzeszközök</t>
  </si>
  <si>
    <t>0981311</t>
  </si>
  <si>
    <t>Előző év költségvetési maradványának igénybevétele</t>
  </si>
  <si>
    <t>0511011</t>
  </si>
  <si>
    <t>Törvény szerinti illetmények, munkabérek</t>
  </si>
  <si>
    <t>05110132</t>
  </si>
  <si>
    <t>MT alapján teljes, részmunkaidős bére</t>
  </si>
  <si>
    <t>0511071</t>
  </si>
  <si>
    <t>Béren kívüli juttatások</t>
  </si>
  <si>
    <t>05110712</t>
  </si>
  <si>
    <t>0511101</t>
  </si>
  <si>
    <t>Egyéb költségtérítések</t>
  </si>
  <si>
    <t>051211</t>
  </si>
  <si>
    <t>Választott tisztségviselők juttatásai</t>
  </si>
  <si>
    <t>051232</t>
  </si>
  <si>
    <t>Egyéb külső személyi juttatások</t>
  </si>
  <si>
    <t>05211</t>
  </si>
  <si>
    <t>Szociális hozzájárulási adó</t>
  </si>
  <si>
    <t>053111</t>
  </si>
  <si>
    <t>Szakmai anyagok beszerzése</t>
  </si>
  <si>
    <t>053121</t>
  </si>
  <si>
    <t>Üzemeltetési anyagok beszerzése</t>
  </si>
  <si>
    <t>053211</t>
  </si>
  <si>
    <t>053221</t>
  </si>
  <si>
    <t>Egyéb kommunikációs szolgáltatások</t>
  </si>
  <si>
    <t>0532212</t>
  </si>
  <si>
    <t>Telefon, telefax, telex, mobíl díj</t>
  </si>
  <si>
    <t>053311</t>
  </si>
  <si>
    <t>Közüzemi díjak</t>
  </si>
  <si>
    <t>053331</t>
  </si>
  <si>
    <t>Bérleti és lízing díjak</t>
  </si>
  <si>
    <t>053341</t>
  </si>
  <si>
    <t>Karbantartási, kisjavítási szolgáltatások</t>
  </si>
  <si>
    <t>053361</t>
  </si>
  <si>
    <t>Szakmai tevékenységet segítő szolgáltatások</t>
  </si>
  <si>
    <t>053411</t>
  </si>
  <si>
    <t>Kiküldetések kiadásai</t>
  </si>
  <si>
    <t>053421</t>
  </si>
  <si>
    <t>Reklám- és propagandakiadások</t>
  </si>
  <si>
    <t>053511</t>
  </si>
  <si>
    <t>053531</t>
  </si>
  <si>
    <t>Kamatkiadások</t>
  </si>
  <si>
    <t>053551</t>
  </si>
  <si>
    <t>Egyéb dologi kiadások</t>
  </si>
  <si>
    <t xml:space="preserve">A helyi önkormányzatok törvényi előíráson alapuló befizetései </t>
  </si>
  <si>
    <t>055061</t>
  </si>
  <si>
    <t>Egyéb működési célú támogatások államháztartáson belülre</t>
  </si>
  <si>
    <t>013350 - Az önkormányzati vagyonnal való gazdálkodással kapcsolatos feladatok</t>
  </si>
  <si>
    <t>018010 - Önkormányzatok elszámolásai a központi költségvetéssel</t>
  </si>
  <si>
    <t>091111</t>
  </si>
  <si>
    <t>Helyi önkormányzatok működésének általános támogatása</t>
  </si>
  <si>
    <t>091121</t>
  </si>
  <si>
    <t>Települési önkormányzatok egyes köznevelési feladatainak támogatása</t>
  </si>
  <si>
    <t>091131</t>
  </si>
  <si>
    <t>Települési önkormányzatok szociális, gyermekjóléti és gyermekétkeztetési feladatainak támogatása</t>
  </si>
  <si>
    <t>091141</t>
  </si>
  <si>
    <t>Települési önkormányzatok kulturális feladatainak támogatása</t>
  </si>
  <si>
    <t>091151</t>
  </si>
  <si>
    <t xml:space="preserve">Működési célú költségvetési támogatások és kiegészítő támogatások </t>
  </si>
  <si>
    <t>091161</t>
  </si>
  <si>
    <t xml:space="preserve">Elszámolásból származó bevételek </t>
  </si>
  <si>
    <t>098141</t>
  </si>
  <si>
    <t>Államháztartáson belüli megelőlegezések</t>
  </si>
  <si>
    <t>0550222</t>
  </si>
  <si>
    <t>059141</t>
  </si>
  <si>
    <t>Államháztartáson belüli megelőlegezések visszafizetése</t>
  </si>
  <si>
    <t>018030 - Támogatási célú finanszírozási műveletek</t>
  </si>
  <si>
    <t>0981312</t>
  </si>
  <si>
    <t>059142</t>
  </si>
  <si>
    <t>059151</t>
  </si>
  <si>
    <t>Központi, irányító szervi támogatás folyósítása</t>
  </si>
  <si>
    <t>041232 - Start-munka program – Téli közfoglalkoztatás</t>
  </si>
  <si>
    <t>0916072</t>
  </si>
  <si>
    <t>051101142</t>
  </si>
  <si>
    <t>Közfoglalkoztatottak bére</t>
  </si>
  <si>
    <t>0511132</t>
  </si>
  <si>
    <t>Foglalkoztatottak egyéb személyi juttatásai</t>
  </si>
  <si>
    <t>05212</t>
  </si>
  <si>
    <t>041233 - Hosszabb időtartamú közfoglalkoztatás</t>
  </si>
  <si>
    <t>05110112</t>
  </si>
  <si>
    <t>Köztisztviselők,közalkalmazottak bére</t>
  </si>
  <si>
    <t>0511131</t>
  </si>
  <si>
    <t>0925071</t>
  </si>
  <si>
    <t>Egyéb felhalmozási célú támogatások bevételei államháztartáson belülről-helyi önkormányzatok és költségvetési szerveik</t>
  </si>
  <si>
    <t>066020 - Város-, községgazdálkodási egyéb szolgáltatások</t>
  </si>
  <si>
    <t>094021</t>
  </si>
  <si>
    <t>Szolgáltatások ellenértéke</t>
  </si>
  <si>
    <t>094041</t>
  </si>
  <si>
    <t>Tulajdonosi bevételek</t>
  </si>
  <si>
    <t>05641</t>
  </si>
  <si>
    <t>Egyéb tárgyi eszközök beszerzése, létesítése</t>
  </si>
  <si>
    <t>05671</t>
  </si>
  <si>
    <t>Beruházási célú előzetesen felszámított általános forgalmi adó</t>
  </si>
  <si>
    <t>072111 - Háziorvosi alapellátás</t>
  </si>
  <si>
    <t>072311 - Fogorvosi alapellátás</t>
  </si>
  <si>
    <t>05512031</t>
  </si>
  <si>
    <t>Egyéb működési célú támogatások államháztartáson kívülre-egyéb civil szervezetek,</t>
  </si>
  <si>
    <t>074031 - Család és nővédelmi egészségügyi gondozás</t>
  </si>
  <si>
    <t>0916051</t>
  </si>
  <si>
    <t>Egyéb működési célú támogatások bevételei államháztartáson belülről-társadalombiztosítás pénzügyi alapjai,</t>
  </si>
  <si>
    <t>082092 - Közművelődés – hagyományos közösségi kulturális értékek gondozása</t>
  </si>
  <si>
    <t>084031 - Civil szervezetek működési támogatása</t>
  </si>
  <si>
    <t>096015 - Gyermekétkeztetés köznevelési intézményben</t>
  </si>
  <si>
    <t>Temetési segély [Szoctv. 46. §]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</si>
  <si>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</si>
  <si>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</si>
  <si>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>094051</t>
  </si>
  <si>
    <t>Ellátási díjak</t>
  </si>
  <si>
    <t>107052 - Házi segítségnyújtás</t>
  </si>
  <si>
    <t>107055 - Falugondnoki, tanyagondnoki szolgáltatás</t>
  </si>
  <si>
    <t>Egyéb felhalmozási célú támogatások bevételei államháztartáson belülről-központi költségvetési szervek</t>
  </si>
  <si>
    <t>053412</t>
  </si>
  <si>
    <t>0535552</t>
  </si>
  <si>
    <t>Kötelező jellegű díjakat ( útdíj,műszaki vizsga díja )</t>
  </si>
  <si>
    <t>107060 - Egyéb szociális pénzbeli és természetbeni ellátások, támogatások</t>
  </si>
  <si>
    <t>0542161</t>
  </si>
  <si>
    <t xml:space="preserve">Egyéb pénzbeli és természetbeni gyermekvédelmi támogatások </t>
  </si>
  <si>
    <t>054241</t>
  </si>
  <si>
    <t>Helyi megállapítású  rendkívüli gyermekvédelmi támogatás Gyvt.21</t>
  </si>
  <si>
    <t>0548251</t>
  </si>
  <si>
    <t>Települési támogatás [Szoctv. 45.§]</t>
  </si>
  <si>
    <t>054831</t>
  </si>
  <si>
    <t>Egyéb, az Önkormányzat rendeletében megállapított juttatás</t>
  </si>
  <si>
    <t>054861</t>
  </si>
  <si>
    <t>054871</t>
  </si>
  <si>
    <t>054881</t>
  </si>
  <si>
    <t>054891</t>
  </si>
  <si>
    <t>900020 - Önkormányzatok funkcióira nem sorolható bevételei államháztartáson kívülről</t>
  </si>
  <si>
    <t>09341</t>
  </si>
  <si>
    <t>Vagyoni típusú adók</t>
  </si>
  <si>
    <t>093411</t>
  </si>
  <si>
    <t>Építményadó</t>
  </si>
  <si>
    <t>093431</t>
  </si>
  <si>
    <t>Magánszemélyek kommunális adója</t>
  </si>
  <si>
    <t>09351071</t>
  </si>
  <si>
    <t>Állandó jelleggel végzett iparűzési tevékenység után fizetett helyi adó</t>
  </si>
  <si>
    <t>093541</t>
  </si>
  <si>
    <t>Gépjárműadók</t>
  </si>
  <si>
    <t>0935412</t>
  </si>
  <si>
    <t>Belföldi gépjárművek adójának  a helyi önkormányzatot megillető része</t>
  </si>
  <si>
    <t>0936122</t>
  </si>
  <si>
    <t>0936171</t>
  </si>
  <si>
    <t>Késedelmi és önellenőrzési pótlék</t>
  </si>
  <si>
    <t>05110111</t>
  </si>
  <si>
    <t>091110 - Óvodai nevelés, ellátás szakmai feladatai</t>
  </si>
  <si>
    <t>091140 - Óvodai nevelés, ellátás működtetési feladatai</t>
  </si>
  <si>
    <t>8. melléklet</t>
  </si>
  <si>
    <t>az önkormányzat 2016. évi cofogos kimuatatásai</t>
  </si>
  <si>
    <t>az 1/2016. (II.12.)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</si>
</sst>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E]#,##0\ &quot;Ft&quot;"/>
  </numFmts>
  <fonts count="9" x14ac:knownFonts="1">
    <font>
      <sz val="10"/>
      <name val="Arial"/>
    </font>
    <font>
      <sz val="7"/>
      <color indexed="8"/>
      <name val="Verdana"/>
      <family val="2"/>
      <charset val="238"/>
    </font>
    <font>
      <b/>
      <sz val="7"/>
      <color indexed="8"/>
      <name val="Verdana"/>
      <family val="2"/>
      <charset val="238"/>
    </font>
    <font>
      <b/>
      <i/>
      <sz val="7"/>
      <color indexed="8"/>
      <name val="Verdana"/>
      <family val="2"/>
      <charset val="238"/>
    </font>
    <font>
      <b/>
      <sz val="7"/>
      <color indexed="8"/>
      <name val="Verdana"/>
      <family val="2"/>
      <charset val="238"/>
    </font>
    <font>
      <b/>
      <sz val="10"/>
      <name val="Arial"/>
      <family val="2"/>
      <charset val="238"/>
    </font>
    <font>
      <sz val="7"/>
      <color indexed="8"/>
      <name val="Verdana"/>
      <family val="2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9"/>
        <bgColor indexed="0"/>
      </patternFill>
    </fill>
  </fills>
  <borders count="6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/>
    <xf numFmtId="0" fontId="2" fillId="0" borderId="0" xfId="0" applyFont="1" applyBorder="1" applyAlignment="1" applyProtection="1">
      <alignment vertical="center" wrapText="1" readingOrder="1"/>
      <protection locked="0"/>
    </xf>
    <xf numFmtId="0" fontId="0" fillId="0" borderId="0" xfId="0" applyBorder="1" applyAlignment="1" applyProtection="1">
      <alignment vertical="top" wrapText="1"/>
      <protection locked="0"/>
    </xf>
    <xf numFmtId="164" fontId="2" fillId="0" borderId="0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0" xfId="0" applyFont="1" applyBorder="1" applyAlignment="1" applyProtection="1">
      <alignment vertical="center" wrapText="1" readingOrder="1"/>
      <protection locked="0"/>
    </xf>
    <xf numFmtId="164" fontId="4" fillId="0" borderId="2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0" xfId="0" applyBorder="1"/>
    <xf numFmtId="164" fontId="4" fillId="0" borderId="0" xfId="0" applyNumberFormat="1" applyFont="1" applyBorder="1" applyAlignment="1" applyProtection="1">
      <alignment horizontal="right" vertical="center" wrapText="1" readingOrder="1"/>
      <protection locked="0"/>
    </xf>
    <xf numFmtId="0" fontId="8" fillId="0" borderId="0" xfId="0" applyFont="1" applyAlignment="1">
      <alignment horizontal="center" readingOrder="1"/>
    </xf>
    <xf numFmtId="0" fontId="2" fillId="2" borderId="0" xfId="0" applyFont="1" applyFill="1" applyBorder="1" applyAlignment="1" applyProtection="1">
      <alignment vertical="center" wrapText="1" readingOrder="1"/>
      <protection locked="0"/>
    </xf>
    <xf numFmtId="164" fontId="2" fillId="2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1" fillId="0" borderId="3" xfId="0" applyFont="1" applyBorder="1" applyAlignment="1" applyProtection="1">
      <alignment vertical="center" wrapText="1" readingOrder="1"/>
      <protection locked="0"/>
    </xf>
    <xf numFmtId="0" fontId="0" fillId="0" borderId="1" xfId="0" applyBorder="1" applyAlignment="1" applyProtection="1">
      <alignment vertical="top" wrapText="1"/>
      <protection locked="0"/>
    </xf>
    <xf numFmtId="164" fontId="1" fillId="0" borderId="3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164" fontId="6" fillId="0" borderId="3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4" fillId="3" borderId="3" xfId="0" applyFont="1" applyFill="1" applyBorder="1" applyAlignment="1" applyProtection="1">
      <alignment horizontal="left" vertical="center" wrapText="1" readingOrder="1"/>
      <protection locked="0"/>
    </xf>
    <xf numFmtId="0" fontId="4" fillId="0" borderId="0" xfId="0" applyFont="1" applyAlignment="1" applyProtection="1">
      <alignment wrapText="1" readingOrder="1"/>
      <protection locked="0"/>
    </xf>
    <xf numFmtId="0" fontId="0" fillId="0" borderId="0" xfId="0"/>
    <xf numFmtId="0" fontId="6" fillId="0" borderId="3" xfId="0" applyFont="1" applyBorder="1" applyAlignment="1" applyProtection="1">
      <alignment vertical="center" wrapText="1" readingOrder="1"/>
      <protection locked="0"/>
    </xf>
    <xf numFmtId="0" fontId="2" fillId="0" borderId="3" xfId="0" applyFont="1" applyBorder="1" applyAlignment="1" applyProtection="1">
      <alignment vertical="center" wrapText="1" readingOrder="1"/>
      <protection locked="0"/>
    </xf>
    <xf numFmtId="164" fontId="2" fillId="0" borderId="3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3" xfId="0" applyFont="1" applyBorder="1" applyAlignment="1" applyProtection="1">
      <alignment vertical="center" wrapText="1" readingOrder="1"/>
      <protection locked="0"/>
    </xf>
    <xf numFmtId="164" fontId="4" fillId="0" borderId="3" xfId="0" applyNumberFormat="1" applyFont="1" applyBorder="1" applyAlignment="1" applyProtection="1">
      <alignment horizontal="right" vertical="center" wrapText="1" readingOrder="1"/>
      <protection locked="0"/>
    </xf>
    <xf numFmtId="0" fontId="2" fillId="2" borderId="3" xfId="0" applyFont="1" applyFill="1" applyBorder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wrapText="1" readingOrder="1"/>
      <protection locked="0"/>
    </xf>
    <xf numFmtId="0" fontId="2" fillId="3" borderId="3" xfId="0" applyFont="1" applyFill="1" applyBorder="1" applyAlignment="1" applyProtection="1">
      <alignment horizontal="left" vertical="center" wrapText="1" readingOrder="1"/>
      <protection locked="0"/>
    </xf>
    <xf numFmtId="0" fontId="1" fillId="0" borderId="5" xfId="0" applyFont="1" applyBorder="1" applyAlignment="1" applyProtection="1">
      <alignment vertical="center" wrapText="1" readingOrder="1"/>
      <protection locked="0"/>
    </xf>
    <xf numFmtId="0" fontId="1" fillId="0" borderId="1" xfId="0" applyFont="1" applyBorder="1" applyAlignment="1" applyProtection="1">
      <alignment vertical="center" wrapText="1" readingOrder="1"/>
      <protection locked="0"/>
    </xf>
    <xf numFmtId="164" fontId="1" fillId="0" borderId="5" xfId="0" applyNumberFormat="1" applyFont="1" applyBorder="1" applyAlignment="1" applyProtection="1">
      <alignment horizontal="right" vertical="center" wrapText="1" readingOrder="1"/>
      <protection locked="0"/>
    </xf>
    <xf numFmtId="164" fontId="1" fillId="0" borderId="4" xfId="0" applyNumberFormat="1" applyFont="1" applyBorder="1" applyAlignment="1" applyProtection="1">
      <alignment horizontal="right" vertical="center" wrapText="1" readingOrder="1"/>
      <protection locked="0"/>
    </xf>
    <xf numFmtId="164" fontId="1" fillId="0" borderId="1" xfId="0" applyNumberFormat="1" applyFont="1" applyBorder="1" applyAlignment="1" applyProtection="1">
      <alignment horizontal="right" vertical="center" wrapText="1" readingOrder="1"/>
      <protection locked="0"/>
    </xf>
    <xf numFmtId="164" fontId="2" fillId="2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3" fillId="0" borderId="3" xfId="0" applyFont="1" applyBorder="1" applyAlignment="1" applyProtection="1">
      <alignment vertical="center" wrapText="1" readingOrder="1"/>
      <protection locked="0"/>
    </xf>
    <xf numFmtId="164" fontId="3" fillId="0" borderId="3" xfId="0" applyNumberFormat="1" applyFont="1" applyBorder="1" applyAlignment="1" applyProtection="1">
      <alignment horizontal="right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8" fillId="0" borderId="0" xfId="0" applyFont="1" applyAlignment="1">
      <alignment horizontal="center" readingOrder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5F5F5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3"/>
  <sheetViews>
    <sheetView showGridLines="0" tabSelected="1" workbookViewId="0">
      <pane ySplit="8" topLeftCell="A128" activePane="bottomLeft" state="frozenSplit"/>
      <selection pane="bottomLeft" activeCell="C128" sqref="C128:D128"/>
    </sheetView>
  </sheetViews>
  <sheetFormatPr defaultRowHeight="12.75" x14ac:dyDescent="0.2"/>
  <cols>
    <col min="1" max="1" width="1.140625" customWidth="1"/>
    <col min="2" max="2" width="8.42578125" customWidth="1"/>
    <col min="3" max="3" width="4" customWidth="1"/>
    <col min="4" max="4" width="43.42578125" customWidth="1"/>
    <col min="5" max="5" width="2.85546875" customWidth="1"/>
    <col min="6" max="7" width="7.140625" customWidth="1"/>
    <col min="8" max="8" width="0" hidden="1" customWidth="1"/>
  </cols>
  <sheetData>
    <row r="1" spans="1:7" ht="8.1" customHeight="1" x14ac:dyDescent="0.2"/>
    <row r="2" spans="1:7" ht="9" customHeight="1" x14ac:dyDescent="0.25">
      <c r="B2" s="41" t="s">
        <v>170</v>
      </c>
      <c r="C2" s="42"/>
      <c r="D2" s="42"/>
      <c r="E2" s="42"/>
      <c r="F2" s="42"/>
    </row>
    <row r="3" spans="1:7" ht="15" x14ac:dyDescent="0.25">
      <c r="B3" s="11"/>
      <c r="C3" s="11"/>
      <c r="D3" s="11" t="s">
        <v>172</v>
      </c>
      <c r="E3" s="11"/>
      <c r="F3" s="11"/>
    </row>
    <row r="4" spans="1:7" ht="9" customHeight="1" x14ac:dyDescent="0.25">
      <c r="B4" s="41" t="s">
        <v>171</v>
      </c>
      <c r="C4" s="42"/>
      <c r="D4" s="42"/>
      <c r="E4" s="42"/>
      <c r="F4" s="42"/>
    </row>
    <row r="5" spans="1:7" ht="15" x14ac:dyDescent="0.25">
      <c r="B5" s="11"/>
      <c r="C5" s="11"/>
      <c r="D5" s="11"/>
      <c r="E5" s="11"/>
      <c r="F5" s="11"/>
    </row>
    <row r="7" spans="1:7" ht="3" customHeight="1" x14ac:dyDescent="0.2"/>
    <row r="8" spans="1:7" ht="0.4" customHeight="1" x14ac:dyDescent="0.2"/>
    <row r="9" spans="1:7" ht="0.95" customHeight="1" x14ac:dyDescent="0.2"/>
    <row r="10" spans="1:7" ht="2.1" customHeight="1" x14ac:dyDescent="0.2"/>
    <row r="11" spans="1:7" ht="26.25" customHeight="1" x14ac:dyDescent="0.2">
      <c r="A11" s="30" t="s">
        <v>0</v>
      </c>
      <c r="B11" s="15"/>
      <c r="C11" s="30" t="s">
        <v>1</v>
      </c>
      <c r="D11" s="15"/>
      <c r="E11" s="30" t="s">
        <v>2</v>
      </c>
      <c r="F11" s="17"/>
      <c r="G11" s="15"/>
    </row>
    <row r="12" spans="1:7" ht="24.75" customHeight="1" x14ac:dyDescent="0.2">
      <c r="A12" s="29" t="s">
        <v>16</v>
      </c>
      <c r="B12" s="22"/>
      <c r="C12" s="22"/>
      <c r="D12" s="22"/>
      <c r="E12" s="22"/>
      <c r="F12" s="22"/>
      <c r="G12" s="22"/>
    </row>
    <row r="13" spans="1:7" ht="27.75" customHeight="1" x14ac:dyDescent="0.2">
      <c r="A13" s="30" t="s">
        <v>0</v>
      </c>
      <c r="B13" s="15"/>
      <c r="C13" s="30" t="s">
        <v>1</v>
      </c>
      <c r="D13" s="15"/>
      <c r="E13" s="30" t="s">
        <v>2</v>
      </c>
      <c r="F13" s="17"/>
      <c r="G13" s="15"/>
    </row>
    <row r="14" spans="1:7" ht="21" customHeight="1" x14ac:dyDescent="0.2">
      <c r="A14" s="14" t="s">
        <v>17</v>
      </c>
      <c r="B14" s="15"/>
      <c r="C14" s="14" t="s">
        <v>18</v>
      </c>
      <c r="D14" s="15"/>
      <c r="E14" s="16">
        <v>0</v>
      </c>
      <c r="F14" s="17"/>
      <c r="G14" s="15"/>
    </row>
    <row r="15" spans="1:7" x14ac:dyDescent="0.2">
      <c r="A15" s="14" t="s">
        <v>19</v>
      </c>
      <c r="B15" s="15"/>
      <c r="C15" s="14" t="s">
        <v>20</v>
      </c>
      <c r="D15" s="15"/>
      <c r="E15" s="16">
        <v>0</v>
      </c>
      <c r="F15" s="17"/>
      <c r="G15" s="15"/>
    </row>
    <row r="16" spans="1:7" x14ac:dyDescent="0.2">
      <c r="A16" s="14" t="s">
        <v>21</v>
      </c>
      <c r="B16" s="15"/>
      <c r="C16" s="14" t="s">
        <v>22</v>
      </c>
      <c r="D16" s="15"/>
      <c r="E16" s="16">
        <v>10000</v>
      </c>
      <c r="F16" s="17"/>
      <c r="G16" s="15"/>
    </row>
    <row r="17" spans="1:7" x14ac:dyDescent="0.2">
      <c r="A17" s="14" t="s">
        <v>23</v>
      </c>
      <c r="B17" s="15"/>
      <c r="C17" s="14" t="s">
        <v>24</v>
      </c>
      <c r="D17" s="15"/>
      <c r="E17" s="16">
        <v>100000</v>
      </c>
      <c r="F17" s="17"/>
      <c r="G17" s="15"/>
    </row>
    <row r="18" spans="1:7" ht="18.75" customHeight="1" x14ac:dyDescent="0.2">
      <c r="A18" s="14" t="s">
        <v>25</v>
      </c>
      <c r="B18" s="15"/>
      <c r="C18" s="14" t="s">
        <v>26</v>
      </c>
      <c r="D18" s="15"/>
      <c r="E18" s="16">
        <v>0</v>
      </c>
      <c r="F18" s="17"/>
      <c r="G18" s="15"/>
    </row>
    <row r="19" spans="1:7" x14ac:dyDescent="0.2">
      <c r="A19" s="24" t="s">
        <v>14</v>
      </c>
      <c r="B19" s="17"/>
      <c r="C19" s="17"/>
      <c r="D19" s="15"/>
      <c r="E19" s="25">
        <f>E16+E17</f>
        <v>110000</v>
      </c>
      <c r="F19" s="17"/>
      <c r="G19" s="15"/>
    </row>
    <row r="20" spans="1:7" x14ac:dyDescent="0.2">
      <c r="A20" s="14" t="s">
        <v>27</v>
      </c>
      <c r="B20" s="15"/>
      <c r="C20" s="14" t="s">
        <v>28</v>
      </c>
      <c r="D20" s="15"/>
      <c r="E20" s="16">
        <v>0</v>
      </c>
      <c r="F20" s="17"/>
      <c r="G20" s="15"/>
    </row>
    <row r="21" spans="1:7" x14ac:dyDescent="0.2">
      <c r="A21" s="14" t="s">
        <v>29</v>
      </c>
      <c r="B21" s="15"/>
      <c r="C21" s="14" t="s">
        <v>30</v>
      </c>
      <c r="D21" s="15"/>
      <c r="E21" s="16">
        <v>1080001</v>
      </c>
      <c r="F21" s="17"/>
      <c r="G21" s="15"/>
    </row>
    <row r="22" spans="1:7" x14ac:dyDescent="0.2">
      <c r="A22" s="14" t="s">
        <v>31</v>
      </c>
      <c r="B22" s="15"/>
      <c r="C22" s="14" t="s">
        <v>32</v>
      </c>
      <c r="D22" s="15"/>
      <c r="E22" s="16">
        <v>200000</v>
      </c>
      <c r="F22" s="17"/>
      <c r="G22" s="15"/>
    </row>
    <row r="23" spans="1:7" x14ac:dyDescent="0.2">
      <c r="A23" s="14" t="s">
        <v>34</v>
      </c>
      <c r="B23" s="15"/>
      <c r="C23" s="14" t="s">
        <v>35</v>
      </c>
      <c r="D23" s="15"/>
      <c r="E23" s="16">
        <v>727000</v>
      </c>
      <c r="F23" s="17"/>
      <c r="G23" s="15"/>
    </row>
    <row r="24" spans="1:7" x14ac:dyDescent="0.2">
      <c r="A24" s="14" t="s">
        <v>36</v>
      </c>
      <c r="B24" s="15"/>
      <c r="C24" s="14" t="s">
        <v>37</v>
      </c>
      <c r="D24" s="15"/>
      <c r="E24" s="16">
        <v>5386000</v>
      </c>
      <c r="F24" s="17"/>
      <c r="G24" s="15"/>
    </row>
    <row r="25" spans="1:7" x14ac:dyDescent="0.2">
      <c r="A25" s="14" t="s">
        <v>38</v>
      </c>
      <c r="B25" s="15"/>
      <c r="C25" s="14" t="s">
        <v>39</v>
      </c>
      <c r="D25" s="15"/>
      <c r="E25" s="16">
        <v>0</v>
      </c>
      <c r="F25" s="17"/>
      <c r="G25" s="15"/>
    </row>
    <row r="26" spans="1:7" x14ac:dyDescent="0.2">
      <c r="A26" s="14" t="s">
        <v>40</v>
      </c>
      <c r="B26" s="15"/>
      <c r="C26" s="14" t="s">
        <v>41</v>
      </c>
      <c r="D26" s="15"/>
      <c r="E26" s="16">
        <v>2288000</v>
      </c>
      <c r="F26" s="17"/>
      <c r="G26" s="15"/>
    </row>
    <row r="27" spans="1:7" x14ac:dyDescent="0.2">
      <c r="A27" s="14" t="s">
        <v>44</v>
      </c>
      <c r="B27" s="15"/>
      <c r="C27" s="14" t="s">
        <v>45</v>
      </c>
      <c r="D27" s="15"/>
      <c r="E27" s="16">
        <v>700000</v>
      </c>
      <c r="F27" s="17"/>
      <c r="G27" s="15"/>
    </row>
    <row r="28" spans="1:7" x14ac:dyDescent="0.2">
      <c r="A28" s="14" t="s">
        <v>46</v>
      </c>
      <c r="B28" s="15"/>
      <c r="C28" s="14" t="s">
        <v>4</v>
      </c>
      <c r="D28" s="15"/>
      <c r="E28" s="16">
        <v>250000</v>
      </c>
      <c r="F28" s="17"/>
      <c r="G28" s="15"/>
    </row>
    <row r="29" spans="1:7" x14ac:dyDescent="0.2">
      <c r="A29" s="14" t="s">
        <v>47</v>
      </c>
      <c r="B29" s="15"/>
      <c r="C29" s="14" t="s">
        <v>48</v>
      </c>
      <c r="D29" s="15"/>
      <c r="E29" s="16">
        <v>700000</v>
      </c>
      <c r="F29" s="17"/>
      <c r="G29" s="15"/>
    </row>
    <row r="30" spans="1:7" x14ac:dyDescent="0.2">
      <c r="A30" s="14" t="s">
        <v>51</v>
      </c>
      <c r="B30" s="15"/>
      <c r="C30" s="14" t="s">
        <v>52</v>
      </c>
      <c r="D30" s="15"/>
      <c r="E30" s="16">
        <v>190000</v>
      </c>
      <c r="F30" s="17"/>
      <c r="G30" s="15"/>
    </row>
    <row r="31" spans="1:7" x14ac:dyDescent="0.2">
      <c r="A31" s="14" t="s">
        <v>53</v>
      </c>
      <c r="B31" s="15"/>
      <c r="C31" s="14" t="s">
        <v>54</v>
      </c>
      <c r="D31" s="15"/>
      <c r="E31" s="16">
        <v>200000</v>
      </c>
      <c r="F31" s="17"/>
      <c r="G31" s="15"/>
    </row>
    <row r="32" spans="1:7" x14ac:dyDescent="0.2">
      <c r="A32" s="14" t="s">
        <v>55</v>
      </c>
      <c r="B32" s="15"/>
      <c r="C32" s="14" t="s">
        <v>56</v>
      </c>
      <c r="D32" s="15"/>
      <c r="E32" s="16">
        <v>500000</v>
      </c>
      <c r="F32" s="17"/>
      <c r="G32" s="15"/>
    </row>
    <row r="33" spans="1:7" ht="26.25" customHeight="1" x14ac:dyDescent="0.2">
      <c r="A33" s="14" t="s">
        <v>57</v>
      </c>
      <c r="B33" s="15"/>
      <c r="C33" s="14" t="s">
        <v>58</v>
      </c>
      <c r="D33" s="15"/>
      <c r="E33" s="16">
        <v>300000</v>
      </c>
      <c r="F33" s="17"/>
      <c r="G33" s="15"/>
    </row>
    <row r="34" spans="1:7" x14ac:dyDescent="0.2">
      <c r="A34" s="14" t="s">
        <v>15</v>
      </c>
      <c r="B34" s="15"/>
      <c r="C34" s="14" t="s">
        <v>8</v>
      </c>
      <c r="D34" s="15"/>
      <c r="E34" s="16">
        <v>1200000</v>
      </c>
      <c r="F34" s="17"/>
      <c r="G34" s="15"/>
    </row>
    <row r="35" spans="1:7" x14ac:dyDescent="0.2">
      <c r="A35" s="14" t="s">
        <v>59</v>
      </c>
      <c r="B35" s="15"/>
      <c r="C35" s="14" t="s">
        <v>60</v>
      </c>
      <c r="D35" s="15"/>
      <c r="E35" s="16">
        <v>100000</v>
      </c>
      <c r="F35" s="17"/>
      <c r="G35" s="15"/>
    </row>
    <row r="36" spans="1:7" ht="20.25" customHeight="1" x14ac:dyDescent="0.2">
      <c r="A36" s="14" t="s">
        <v>61</v>
      </c>
      <c r="B36" s="15"/>
      <c r="C36" s="14" t="s">
        <v>62</v>
      </c>
      <c r="D36" s="15"/>
      <c r="E36" s="16">
        <v>100000</v>
      </c>
      <c r="F36" s="17"/>
      <c r="G36" s="15"/>
    </row>
    <row r="37" spans="1:7" ht="18.75" customHeight="1" x14ac:dyDescent="0.2">
      <c r="A37" s="14" t="s">
        <v>63</v>
      </c>
      <c r="B37" s="15"/>
      <c r="C37" s="14" t="s">
        <v>10</v>
      </c>
      <c r="D37" s="15"/>
      <c r="E37" s="16">
        <v>650000</v>
      </c>
      <c r="F37" s="17"/>
      <c r="G37" s="15"/>
    </row>
    <row r="38" spans="1:7" x14ac:dyDescent="0.2">
      <c r="A38" s="14" t="s">
        <v>64</v>
      </c>
      <c r="B38" s="15"/>
      <c r="C38" s="14" t="s">
        <v>65</v>
      </c>
      <c r="D38" s="15"/>
      <c r="E38" s="16">
        <v>150000</v>
      </c>
      <c r="F38" s="17"/>
      <c r="G38" s="15"/>
    </row>
    <row r="39" spans="1:7" x14ac:dyDescent="0.2">
      <c r="A39" s="14" t="s">
        <v>66</v>
      </c>
      <c r="B39" s="15"/>
      <c r="C39" s="14" t="s">
        <v>67</v>
      </c>
      <c r="D39" s="15"/>
      <c r="E39" s="16">
        <v>200000</v>
      </c>
      <c r="F39" s="17"/>
      <c r="G39" s="15"/>
    </row>
    <row r="40" spans="1:7" ht="24.75" customHeight="1" x14ac:dyDescent="0.2">
      <c r="A40" s="14" t="s">
        <v>69</v>
      </c>
      <c r="B40" s="15"/>
      <c r="C40" s="14" t="s">
        <v>70</v>
      </c>
      <c r="D40" s="15"/>
      <c r="E40" s="16">
        <v>1593000</v>
      </c>
      <c r="F40" s="17"/>
      <c r="G40" s="15"/>
    </row>
    <row r="41" spans="1:7" ht="20.25" customHeight="1" x14ac:dyDescent="0.2">
      <c r="A41" s="14" t="s">
        <v>113</v>
      </c>
      <c r="B41" s="15"/>
      <c r="C41" s="14" t="s">
        <v>114</v>
      </c>
      <c r="D41" s="15"/>
      <c r="E41" s="16">
        <v>197000</v>
      </c>
      <c r="F41" s="17"/>
      <c r="G41" s="15"/>
    </row>
    <row r="42" spans="1:7" ht="20.25" customHeight="1" x14ac:dyDescent="0.2">
      <c r="A42" s="14" t="s">
        <v>115</v>
      </c>
      <c r="B42" s="15"/>
      <c r="C42" s="14" t="s">
        <v>116</v>
      </c>
      <c r="D42" s="15"/>
      <c r="E42" s="16">
        <v>53000</v>
      </c>
      <c r="F42" s="17"/>
      <c r="G42" s="15"/>
    </row>
    <row r="43" spans="1:7" x14ac:dyDescent="0.2">
      <c r="A43" s="24" t="s">
        <v>12</v>
      </c>
      <c r="B43" s="17"/>
      <c r="C43" s="17"/>
      <c r="D43" s="15"/>
      <c r="E43" s="25">
        <f>E41+E42+E21+E22+E23+E24+E26+E27+E28+E29+E30+E31+E32+E33+E34+E35+E36+E37+E38+E39+E40</f>
        <v>16764001</v>
      </c>
      <c r="F43" s="17"/>
      <c r="G43" s="15"/>
    </row>
    <row r="44" spans="1:7" ht="32.25" customHeight="1" x14ac:dyDescent="0.2">
      <c r="A44" s="29" t="s">
        <v>71</v>
      </c>
      <c r="B44" s="22"/>
      <c r="C44" s="22"/>
      <c r="D44" s="22"/>
      <c r="E44" s="22"/>
      <c r="F44" s="22"/>
      <c r="G44" s="22"/>
    </row>
    <row r="45" spans="1:7" ht="27" customHeight="1" x14ac:dyDescent="0.2">
      <c r="A45" s="30" t="s">
        <v>0</v>
      </c>
      <c r="B45" s="15"/>
      <c r="C45" s="30" t="s">
        <v>1</v>
      </c>
      <c r="D45" s="15"/>
      <c r="E45" s="30" t="s">
        <v>2</v>
      </c>
      <c r="F45" s="17"/>
      <c r="G45" s="15"/>
    </row>
    <row r="46" spans="1:7" x14ac:dyDescent="0.2">
      <c r="A46" s="28" t="s">
        <v>3</v>
      </c>
      <c r="B46" s="17"/>
      <c r="C46" s="17"/>
      <c r="D46" s="17"/>
      <c r="E46" s="17"/>
      <c r="F46" s="17"/>
      <c r="G46" s="17"/>
    </row>
    <row r="47" spans="1:7" x14ac:dyDescent="0.2">
      <c r="A47" s="14" t="s">
        <v>51</v>
      </c>
      <c r="B47" s="15"/>
      <c r="C47" s="14" t="s">
        <v>52</v>
      </c>
      <c r="D47" s="15"/>
      <c r="E47" s="16">
        <v>30000</v>
      </c>
      <c r="F47" s="17"/>
      <c r="G47" s="15"/>
    </row>
    <row r="48" spans="1:7" ht="26.25" customHeight="1" x14ac:dyDescent="0.2">
      <c r="A48" s="14" t="s">
        <v>63</v>
      </c>
      <c r="B48" s="15"/>
      <c r="C48" s="14" t="s">
        <v>10</v>
      </c>
      <c r="D48" s="15"/>
      <c r="E48" s="16">
        <v>8000</v>
      </c>
      <c r="F48" s="17"/>
      <c r="G48" s="15"/>
    </row>
    <row r="49" spans="1:7" ht="26.25" customHeight="1" x14ac:dyDescent="0.2">
      <c r="A49" s="24" t="s">
        <v>12</v>
      </c>
      <c r="B49" s="17"/>
      <c r="C49" s="17"/>
      <c r="D49" s="15"/>
      <c r="E49" s="25">
        <v>38000</v>
      </c>
      <c r="F49" s="17"/>
      <c r="G49" s="15"/>
    </row>
    <row r="50" spans="1:7" x14ac:dyDescent="0.2">
      <c r="A50" s="39" t="s">
        <v>13</v>
      </c>
      <c r="B50" s="17"/>
      <c r="C50" s="17"/>
      <c r="D50" s="15"/>
      <c r="E50" s="40">
        <v>38000</v>
      </c>
      <c r="F50" s="17"/>
      <c r="G50" s="15"/>
    </row>
    <row r="51" spans="1:7" x14ac:dyDescent="0.2">
      <c r="A51" s="28" t="s">
        <v>14</v>
      </c>
      <c r="B51" s="17"/>
      <c r="C51" s="17"/>
      <c r="D51" s="15"/>
      <c r="E51" s="36">
        <v>0</v>
      </c>
      <c r="F51" s="17"/>
      <c r="G51" s="15"/>
    </row>
    <row r="52" spans="1:7" x14ac:dyDescent="0.2">
      <c r="A52" s="28" t="s">
        <v>12</v>
      </c>
      <c r="B52" s="17"/>
      <c r="C52" s="17"/>
      <c r="D52" s="15"/>
      <c r="E52" s="36">
        <v>38000</v>
      </c>
      <c r="F52" s="17"/>
      <c r="G52" s="15"/>
    </row>
    <row r="53" spans="1:7" x14ac:dyDescent="0.2">
      <c r="A53" s="12"/>
      <c r="B53" s="4"/>
      <c r="C53" s="4"/>
      <c r="D53" s="4"/>
      <c r="E53" s="13"/>
      <c r="F53" s="4"/>
      <c r="G53" s="4"/>
    </row>
    <row r="54" spans="1:7" ht="29.25" customHeight="1" x14ac:dyDescent="0.2">
      <c r="A54" s="29" t="s">
        <v>72</v>
      </c>
      <c r="B54" s="22"/>
      <c r="C54" s="22"/>
      <c r="D54" s="22"/>
      <c r="E54" s="22"/>
      <c r="F54" s="22"/>
      <c r="G54" s="22"/>
    </row>
    <row r="55" spans="1:7" ht="12.75" customHeight="1" x14ac:dyDescent="0.2">
      <c r="A55" s="30" t="s">
        <v>0</v>
      </c>
      <c r="B55" s="15"/>
      <c r="C55" s="30" t="s">
        <v>1</v>
      </c>
      <c r="D55" s="15"/>
      <c r="E55" s="30" t="s">
        <v>2</v>
      </c>
      <c r="F55" s="17"/>
      <c r="G55" s="15"/>
    </row>
    <row r="56" spans="1:7" x14ac:dyDescent="0.2">
      <c r="A56" s="28" t="s">
        <v>3</v>
      </c>
      <c r="B56" s="17"/>
      <c r="C56" s="17"/>
      <c r="D56" s="17"/>
      <c r="E56" s="17"/>
      <c r="F56" s="17"/>
      <c r="G56" s="17"/>
    </row>
    <row r="57" spans="1:7" ht="21" customHeight="1" x14ac:dyDescent="0.2">
      <c r="A57" s="14" t="s">
        <v>73</v>
      </c>
      <c r="B57" s="15"/>
      <c r="C57" s="14" t="s">
        <v>74</v>
      </c>
      <c r="D57" s="15"/>
      <c r="E57" s="16">
        <v>8436000</v>
      </c>
      <c r="F57" s="17"/>
      <c r="G57" s="15"/>
    </row>
    <row r="58" spans="1:7" ht="22.5" customHeight="1" x14ac:dyDescent="0.2">
      <c r="A58" s="14" t="s">
        <v>75</v>
      </c>
      <c r="B58" s="15"/>
      <c r="C58" s="14" t="s">
        <v>76</v>
      </c>
      <c r="D58" s="15"/>
      <c r="E58" s="16">
        <v>11331000</v>
      </c>
      <c r="F58" s="17"/>
      <c r="G58" s="15"/>
    </row>
    <row r="59" spans="1:7" ht="29.25" customHeight="1" x14ac:dyDescent="0.2">
      <c r="A59" s="14" t="s">
        <v>77</v>
      </c>
      <c r="B59" s="15"/>
      <c r="C59" s="14" t="s">
        <v>78</v>
      </c>
      <c r="D59" s="15"/>
      <c r="E59" s="16">
        <v>9775000</v>
      </c>
      <c r="F59" s="17"/>
      <c r="G59" s="15"/>
    </row>
    <row r="60" spans="1:7" ht="26.25" customHeight="1" x14ac:dyDescent="0.2">
      <c r="A60" s="14" t="s">
        <v>79</v>
      </c>
      <c r="B60" s="15"/>
      <c r="C60" s="14" t="s">
        <v>80</v>
      </c>
      <c r="D60" s="15"/>
      <c r="E60" s="16">
        <v>1200000</v>
      </c>
      <c r="F60" s="17"/>
      <c r="G60" s="15"/>
    </row>
    <row r="61" spans="1:7" ht="23.25" customHeight="1" x14ac:dyDescent="0.2">
      <c r="A61" s="14" t="s">
        <v>81</v>
      </c>
      <c r="B61" s="15"/>
      <c r="C61" s="14" t="s">
        <v>82</v>
      </c>
      <c r="D61" s="15"/>
      <c r="E61" s="16">
        <v>12242000</v>
      </c>
      <c r="F61" s="17"/>
      <c r="G61" s="15"/>
    </row>
    <row r="62" spans="1:7" x14ac:dyDescent="0.2">
      <c r="A62" s="14" t="s">
        <v>83</v>
      </c>
      <c r="B62" s="15"/>
      <c r="C62" s="14" t="s">
        <v>84</v>
      </c>
      <c r="D62" s="15"/>
      <c r="E62" s="16">
        <v>0</v>
      </c>
      <c r="F62" s="17"/>
      <c r="G62" s="15"/>
    </row>
    <row r="63" spans="1:7" x14ac:dyDescent="0.2">
      <c r="A63" s="14" t="s">
        <v>85</v>
      </c>
      <c r="B63" s="15"/>
      <c r="C63" s="14" t="s">
        <v>86</v>
      </c>
      <c r="D63" s="15"/>
      <c r="E63" s="16">
        <v>0</v>
      </c>
      <c r="F63" s="17"/>
      <c r="G63" s="15"/>
    </row>
    <row r="64" spans="1:7" x14ac:dyDescent="0.2">
      <c r="A64" s="24" t="s">
        <v>14</v>
      </c>
      <c r="B64" s="17"/>
      <c r="C64" s="17"/>
      <c r="D64" s="15"/>
      <c r="E64" s="25">
        <f>E57+E58+E59+E60+E61</f>
        <v>42984000</v>
      </c>
      <c r="F64" s="17"/>
      <c r="G64" s="15"/>
    </row>
    <row r="65" spans="1:7" ht="22.5" customHeight="1" x14ac:dyDescent="0.2">
      <c r="A65" s="14" t="s">
        <v>87</v>
      </c>
      <c r="B65" s="15"/>
      <c r="C65" s="14" t="s">
        <v>68</v>
      </c>
      <c r="D65" s="15"/>
      <c r="E65" s="16">
        <v>0</v>
      </c>
      <c r="F65" s="17"/>
      <c r="G65" s="15"/>
    </row>
    <row r="66" spans="1:7" ht="20.25" customHeight="1" x14ac:dyDescent="0.2">
      <c r="A66" s="14" t="s">
        <v>88</v>
      </c>
      <c r="B66" s="15"/>
      <c r="C66" s="14" t="s">
        <v>89</v>
      </c>
      <c r="D66" s="15"/>
      <c r="E66" s="16">
        <v>0</v>
      </c>
      <c r="F66" s="17"/>
      <c r="G66" s="15"/>
    </row>
    <row r="67" spans="1:7" x14ac:dyDescent="0.2">
      <c r="A67" s="24" t="s">
        <v>12</v>
      </c>
      <c r="B67" s="17"/>
      <c r="C67" s="17"/>
      <c r="D67" s="15"/>
      <c r="E67" s="25">
        <v>0</v>
      </c>
      <c r="F67" s="17"/>
      <c r="G67" s="15"/>
    </row>
    <row r="68" spans="1:7" ht="30" customHeight="1" x14ac:dyDescent="0.2">
      <c r="A68" s="29" t="s">
        <v>90</v>
      </c>
      <c r="B68" s="22"/>
      <c r="C68" s="22"/>
      <c r="D68" s="22"/>
      <c r="E68" s="22"/>
      <c r="F68" s="22"/>
      <c r="G68" s="22"/>
    </row>
    <row r="69" spans="1:7" ht="12.75" customHeight="1" x14ac:dyDescent="0.2">
      <c r="A69" s="30" t="s">
        <v>0</v>
      </c>
      <c r="B69" s="15"/>
      <c r="C69" s="30" t="s">
        <v>1</v>
      </c>
      <c r="D69" s="15"/>
      <c r="E69" s="30" t="s">
        <v>2</v>
      </c>
      <c r="F69" s="17"/>
      <c r="G69" s="15"/>
    </row>
    <row r="70" spans="1:7" x14ac:dyDescent="0.2">
      <c r="A70" s="28" t="s">
        <v>3</v>
      </c>
      <c r="B70" s="17"/>
      <c r="C70" s="17"/>
      <c r="D70" s="17"/>
      <c r="E70" s="17"/>
      <c r="F70" s="17"/>
      <c r="G70" s="17"/>
    </row>
    <row r="71" spans="1:7" ht="20.25" customHeight="1" x14ac:dyDescent="0.2">
      <c r="A71" s="14" t="s">
        <v>91</v>
      </c>
      <c r="B71" s="15"/>
      <c r="C71" s="14" t="s">
        <v>26</v>
      </c>
      <c r="D71" s="15"/>
      <c r="E71" s="16">
        <v>0</v>
      </c>
      <c r="F71" s="17"/>
      <c r="G71" s="15"/>
    </row>
    <row r="72" spans="1:7" x14ac:dyDescent="0.2">
      <c r="A72" s="24" t="s">
        <v>14</v>
      </c>
      <c r="B72" s="17"/>
      <c r="C72" s="17"/>
      <c r="D72" s="15"/>
      <c r="E72" s="25">
        <v>0</v>
      </c>
      <c r="F72" s="17"/>
      <c r="G72" s="15"/>
    </row>
    <row r="73" spans="1:7" ht="19.5" customHeight="1" x14ac:dyDescent="0.2">
      <c r="A73" s="14" t="s">
        <v>92</v>
      </c>
      <c r="B73" s="15"/>
      <c r="C73" s="14" t="s">
        <v>89</v>
      </c>
      <c r="D73" s="15"/>
      <c r="E73" s="16">
        <v>0</v>
      </c>
      <c r="F73" s="17"/>
      <c r="G73" s="15"/>
    </row>
    <row r="74" spans="1:7" ht="18.75" customHeight="1" x14ac:dyDescent="0.2">
      <c r="A74" s="14" t="s">
        <v>93</v>
      </c>
      <c r="B74" s="15"/>
      <c r="C74" s="14" t="s">
        <v>94</v>
      </c>
      <c r="D74" s="15"/>
      <c r="E74" s="16">
        <v>17379000</v>
      </c>
      <c r="F74" s="17"/>
      <c r="G74" s="15"/>
    </row>
    <row r="75" spans="1:7" x14ac:dyDescent="0.2">
      <c r="A75" s="24" t="s">
        <v>12</v>
      </c>
      <c r="B75" s="17"/>
      <c r="C75" s="17"/>
      <c r="D75" s="15"/>
      <c r="E75" s="27">
        <v>17379000</v>
      </c>
      <c r="F75" s="37"/>
      <c r="G75" s="38"/>
    </row>
    <row r="76" spans="1:7" x14ac:dyDescent="0.2">
      <c r="A76" s="28" t="s">
        <v>12</v>
      </c>
      <c r="B76" s="17"/>
      <c r="C76" s="17"/>
      <c r="D76" s="15"/>
      <c r="E76" s="36">
        <f>E75</f>
        <v>17379000</v>
      </c>
      <c r="F76" s="17"/>
      <c r="G76" s="15"/>
    </row>
    <row r="77" spans="1:7" x14ac:dyDescent="0.2">
      <c r="A77" s="29" t="s">
        <v>95</v>
      </c>
      <c r="B77" s="22"/>
      <c r="C77" s="22"/>
      <c r="D77" s="22"/>
      <c r="E77" s="22"/>
      <c r="F77" s="22"/>
      <c r="G77" s="22"/>
    </row>
    <row r="78" spans="1:7" ht="21" customHeight="1" x14ac:dyDescent="0.2">
      <c r="A78" s="30" t="s">
        <v>0</v>
      </c>
      <c r="B78" s="15"/>
      <c r="C78" s="30" t="s">
        <v>1</v>
      </c>
      <c r="D78" s="15"/>
      <c r="E78" s="30" t="s">
        <v>2</v>
      </c>
      <c r="F78" s="17"/>
      <c r="G78" s="15"/>
    </row>
    <row r="79" spans="1:7" ht="17.25" customHeight="1" x14ac:dyDescent="0.2">
      <c r="A79" s="28" t="s">
        <v>3</v>
      </c>
      <c r="B79" s="17"/>
      <c r="C79" s="17"/>
      <c r="D79" s="17"/>
      <c r="E79" s="17"/>
      <c r="F79" s="17"/>
      <c r="G79" s="17"/>
    </row>
    <row r="80" spans="1:7" ht="55.5" customHeight="1" x14ac:dyDescent="0.2">
      <c r="A80" s="14" t="s">
        <v>96</v>
      </c>
      <c r="B80" s="15"/>
      <c r="C80" s="14" t="s">
        <v>18</v>
      </c>
      <c r="D80" s="15"/>
      <c r="E80" s="16">
        <v>8086000</v>
      </c>
      <c r="F80" s="17"/>
      <c r="G80" s="15"/>
    </row>
    <row r="81" spans="1:7" ht="24" customHeight="1" x14ac:dyDescent="0.2">
      <c r="A81" s="24" t="s">
        <v>14</v>
      </c>
      <c r="B81" s="17"/>
      <c r="C81" s="17"/>
      <c r="D81" s="15"/>
      <c r="E81" s="25">
        <v>0</v>
      </c>
      <c r="F81" s="17"/>
      <c r="G81" s="15"/>
    </row>
    <row r="82" spans="1:7" x14ac:dyDescent="0.2">
      <c r="A82" s="14" t="s">
        <v>27</v>
      </c>
      <c r="B82" s="15"/>
      <c r="C82" s="14" t="s">
        <v>28</v>
      </c>
      <c r="D82" s="15"/>
      <c r="E82" s="16">
        <v>0</v>
      </c>
      <c r="F82" s="17"/>
      <c r="G82" s="15"/>
    </row>
    <row r="83" spans="1:7" ht="16.5" customHeight="1" x14ac:dyDescent="0.2">
      <c r="A83" s="14" t="s">
        <v>97</v>
      </c>
      <c r="B83" s="15"/>
      <c r="C83" s="14" t="s">
        <v>98</v>
      </c>
      <c r="D83" s="15"/>
      <c r="E83" s="16">
        <v>7124000</v>
      </c>
      <c r="F83" s="17"/>
      <c r="G83" s="15"/>
    </row>
    <row r="84" spans="1:7" x14ac:dyDescent="0.2">
      <c r="A84" s="14" t="s">
        <v>99</v>
      </c>
      <c r="B84" s="15"/>
      <c r="C84" s="14" t="s">
        <v>100</v>
      </c>
      <c r="D84" s="15"/>
      <c r="E84" s="16">
        <v>0</v>
      </c>
      <c r="F84" s="17"/>
      <c r="G84" s="15"/>
    </row>
    <row r="85" spans="1:7" x14ac:dyDescent="0.2">
      <c r="A85" s="14" t="s">
        <v>101</v>
      </c>
      <c r="B85" s="15"/>
      <c r="C85" s="14" t="s">
        <v>41</v>
      </c>
      <c r="D85" s="15"/>
      <c r="E85" s="16">
        <v>962000</v>
      </c>
      <c r="F85" s="17"/>
      <c r="G85" s="15"/>
    </row>
    <row r="86" spans="1:7" x14ac:dyDescent="0.2">
      <c r="A86" s="24" t="s">
        <v>12</v>
      </c>
      <c r="B86" s="17"/>
      <c r="C86" s="17"/>
      <c r="D86" s="15"/>
      <c r="E86" s="25">
        <f>E85+E83</f>
        <v>8086000</v>
      </c>
      <c r="F86" s="17"/>
      <c r="G86" s="15"/>
    </row>
    <row r="87" spans="1:7" x14ac:dyDescent="0.2">
      <c r="A87" s="3"/>
      <c r="B87" s="4"/>
      <c r="C87" s="4"/>
      <c r="D87" s="4"/>
      <c r="E87" s="5"/>
      <c r="F87" s="4"/>
      <c r="G87" s="4"/>
    </row>
    <row r="88" spans="1:7" ht="29.25" customHeight="1" x14ac:dyDescent="0.2">
      <c r="A88" s="29" t="s">
        <v>102</v>
      </c>
      <c r="B88" s="22"/>
      <c r="C88" s="22"/>
      <c r="D88" s="22"/>
      <c r="E88" s="22"/>
      <c r="F88" s="22"/>
      <c r="G88" s="22"/>
    </row>
    <row r="89" spans="1:7" ht="12.75" customHeight="1" x14ac:dyDescent="0.2">
      <c r="A89" s="30" t="s">
        <v>0</v>
      </c>
      <c r="B89" s="15"/>
      <c r="C89" s="30" t="s">
        <v>1</v>
      </c>
      <c r="D89" s="15"/>
      <c r="E89" s="30" t="s">
        <v>2</v>
      </c>
      <c r="F89" s="17"/>
      <c r="G89" s="15"/>
    </row>
    <row r="90" spans="1:7" x14ac:dyDescent="0.2">
      <c r="A90" s="28" t="s">
        <v>3</v>
      </c>
      <c r="B90" s="17"/>
      <c r="C90" s="17"/>
      <c r="D90" s="17"/>
      <c r="E90" s="17"/>
      <c r="F90" s="17"/>
      <c r="G90" s="17"/>
    </row>
    <row r="91" spans="1:7" ht="27" customHeight="1" x14ac:dyDescent="0.2">
      <c r="A91" s="14" t="s">
        <v>96</v>
      </c>
      <c r="B91" s="15"/>
      <c r="C91" s="14" t="s">
        <v>18</v>
      </c>
      <c r="D91" s="15"/>
      <c r="E91" s="16">
        <v>5391000</v>
      </c>
      <c r="F91" s="17"/>
      <c r="G91" s="15"/>
    </row>
    <row r="92" spans="1:7" x14ac:dyDescent="0.2">
      <c r="A92" s="24" t="s">
        <v>14</v>
      </c>
      <c r="B92" s="17"/>
      <c r="C92" s="17"/>
      <c r="D92" s="15"/>
      <c r="E92" s="25">
        <v>0</v>
      </c>
      <c r="F92" s="17"/>
      <c r="G92" s="15"/>
    </row>
    <row r="93" spans="1:7" x14ac:dyDescent="0.2">
      <c r="A93" s="14" t="s">
        <v>27</v>
      </c>
      <c r="B93" s="15"/>
      <c r="C93" s="14" t="s">
        <v>28</v>
      </c>
      <c r="D93" s="15"/>
      <c r="E93" s="16">
        <v>0</v>
      </c>
      <c r="F93" s="17"/>
      <c r="G93" s="15"/>
    </row>
    <row r="94" spans="1:7" ht="22.5" customHeight="1" x14ac:dyDescent="0.2">
      <c r="A94" s="14" t="s">
        <v>97</v>
      </c>
      <c r="B94" s="15"/>
      <c r="C94" s="14" t="s">
        <v>98</v>
      </c>
      <c r="D94" s="15"/>
      <c r="E94" s="16">
        <v>4750000</v>
      </c>
      <c r="F94" s="17"/>
      <c r="G94" s="15"/>
    </row>
    <row r="95" spans="1:7" x14ac:dyDescent="0.2">
      <c r="A95" s="14" t="s">
        <v>105</v>
      </c>
      <c r="B95" s="15"/>
      <c r="C95" s="14" t="s">
        <v>100</v>
      </c>
      <c r="D95" s="15"/>
      <c r="E95" s="16">
        <v>0</v>
      </c>
      <c r="F95" s="17"/>
      <c r="G95" s="15"/>
    </row>
    <row r="96" spans="1:7" x14ac:dyDescent="0.2">
      <c r="A96" s="14" t="s">
        <v>101</v>
      </c>
      <c r="B96" s="15"/>
      <c r="C96" s="14" t="s">
        <v>41</v>
      </c>
      <c r="D96" s="15"/>
      <c r="E96" s="16">
        <v>641000</v>
      </c>
      <c r="F96" s="17"/>
      <c r="G96" s="15"/>
    </row>
    <row r="97" spans="1:7" x14ac:dyDescent="0.2">
      <c r="A97" s="24" t="s">
        <v>12</v>
      </c>
      <c r="B97" s="17"/>
      <c r="C97" s="17"/>
      <c r="D97" s="15"/>
      <c r="E97" s="25">
        <f>E94+E96</f>
        <v>5391000</v>
      </c>
      <c r="F97" s="17"/>
      <c r="G97" s="15"/>
    </row>
    <row r="98" spans="1:7" ht="21" customHeight="1" x14ac:dyDescent="0.2">
      <c r="A98" s="29" t="s">
        <v>108</v>
      </c>
      <c r="B98" s="22"/>
      <c r="C98" s="22"/>
      <c r="D98" s="22"/>
      <c r="E98" s="22"/>
      <c r="F98" s="22"/>
      <c r="G98" s="22"/>
    </row>
    <row r="99" spans="1:7" ht="12.75" customHeight="1" x14ac:dyDescent="0.2">
      <c r="A99" s="30" t="s">
        <v>0</v>
      </c>
      <c r="B99" s="15"/>
      <c r="C99" s="30" t="s">
        <v>1</v>
      </c>
      <c r="D99" s="15"/>
      <c r="E99" s="30" t="s">
        <v>2</v>
      </c>
      <c r="F99" s="17"/>
      <c r="G99" s="15"/>
    </row>
    <row r="100" spans="1:7" x14ac:dyDescent="0.2">
      <c r="A100" s="28" t="s">
        <v>3</v>
      </c>
      <c r="B100" s="17"/>
      <c r="C100" s="17"/>
      <c r="D100" s="17"/>
      <c r="E100" s="17"/>
      <c r="F100" s="17"/>
      <c r="G100" s="17"/>
    </row>
    <row r="101" spans="1:7" ht="29.25" customHeight="1" x14ac:dyDescent="0.2">
      <c r="A101" s="14" t="s">
        <v>96</v>
      </c>
      <c r="B101" s="15"/>
      <c r="C101" s="14" t="s">
        <v>18</v>
      </c>
      <c r="D101" s="15"/>
      <c r="E101" s="16">
        <v>0</v>
      </c>
      <c r="F101" s="17"/>
      <c r="G101" s="15"/>
    </row>
    <row r="102" spans="1:7" ht="20.25" customHeight="1" x14ac:dyDescent="0.2">
      <c r="A102" s="14" t="s">
        <v>106</v>
      </c>
      <c r="B102" s="15"/>
      <c r="C102" s="14" t="s">
        <v>107</v>
      </c>
      <c r="D102" s="15"/>
      <c r="E102" s="16">
        <v>0</v>
      </c>
      <c r="F102" s="17"/>
      <c r="G102" s="15"/>
    </row>
    <row r="103" spans="1:7" x14ac:dyDescent="0.2">
      <c r="A103" s="14" t="s">
        <v>109</v>
      </c>
      <c r="B103" s="15"/>
      <c r="C103" s="14" t="s">
        <v>110</v>
      </c>
      <c r="D103" s="15"/>
      <c r="E103" s="16">
        <v>1000000</v>
      </c>
      <c r="F103" s="17"/>
      <c r="G103" s="15"/>
    </row>
    <row r="104" spans="1:7" x14ac:dyDescent="0.2">
      <c r="A104" s="14" t="s">
        <v>111</v>
      </c>
      <c r="B104" s="15"/>
      <c r="C104" s="14" t="s">
        <v>112</v>
      </c>
      <c r="D104" s="15"/>
      <c r="E104" s="16">
        <v>437000</v>
      </c>
      <c r="F104" s="17"/>
      <c r="G104" s="15"/>
    </row>
    <row r="105" spans="1:7" x14ac:dyDescent="0.2">
      <c r="A105" s="24" t="s">
        <v>14</v>
      </c>
      <c r="B105" s="17"/>
      <c r="C105" s="17"/>
      <c r="D105" s="15"/>
      <c r="E105" s="25">
        <f>E103+E104</f>
        <v>1437000</v>
      </c>
      <c r="F105" s="17"/>
      <c r="G105" s="15"/>
    </row>
    <row r="106" spans="1:7" x14ac:dyDescent="0.2">
      <c r="A106" s="14" t="s">
        <v>27</v>
      </c>
      <c r="B106" s="15"/>
      <c r="C106" s="14" t="s">
        <v>28</v>
      </c>
      <c r="D106" s="15"/>
      <c r="E106" s="16">
        <v>0</v>
      </c>
      <c r="F106" s="17"/>
      <c r="G106" s="15"/>
    </row>
    <row r="107" spans="1:7" x14ac:dyDescent="0.2">
      <c r="A107" s="14" t="s">
        <v>29</v>
      </c>
      <c r="B107" s="15"/>
      <c r="C107" s="14" t="s">
        <v>30</v>
      </c>
      <c r="D107" s="15"/>
      <c r="E107" s="16">
        <v>999000</v>
      </c>
      <c r="F107" s="17"/>
      <c r="G107" s="15"/>
    </row>
    <row r="108" spans="1:7" x14ac:dyDescent="0.2">
      <c r="A108" s="14" t="s">
        <v>40</v>
      </c>
      <c r="B108" s="15"/>
      <c r="C108" s="14" t="s">
        <v>41</v>
      </c>
      <c r="D108" s="15"/>
      <c r="E108" s="16">
        <v>270000</v>
      </c>
      <c r="F108" s="17"/>
      <c r="G108" s="15"/>
    </row>
    <row r="109" spans="1:7" x14ac:dyDescent="0.2">
      <c r="A109" s="14" t="s">
        <v>44</v>
      </c>
      <c r="B109" s="15"/>
      <c r="C109" s="14" t="s">
        <v>45</v>
      </c>
      <c r="D109" s="15"/>
      <c r="E109" s="16">
        <v>3600000</v>
      </c>
      <c r="F109" s="17"/>
      <c r="G109" s="15"/>
    </row>
    <row r="110" spans="1:7" x14ac:dyDescent="0.2">
      <c r="A110" s="14" t="s">
        <v>51</v>
      </c>
      <c r="B110" s="15"/>
      <c r="C110" s="14" t="s">
        <v>52</v>
      </c>
      <c r="D110" s="15"/>
      <c r="E110" s="16">
        <v>240000</v>
      </c>
      <c r="F110" s="17"/>
      <c r="G110" s="15"/>
    </row>
    <row r="111" spans="1:7" x14ac:dyDescent="0.2">
      <c r="A111" s="14" t="s">
        <v>53</v>
      </c>
      <c r="B111" s="15"/>
      <c r="C111" s="14" t="s">
        <v>54</v>
      </c>
      <c r="D111" s="15"/>
      <c r="E111" s="16">
        <v>400000</v>
      </c>
      <c r="F111" s="17"/>
      <c r="G111" s="15"/>
    </row>
    <row r="112" spans="1:7" x14ac:dyDescent="0.2">
      <c r="A112" s="14" t="s">
        <v>55</v>
      </c>
      <c r="B112" s="15"/>
      <c r="C112" s="14" t="s">
        <v>56</v>
      </c>
      <c r="D112" s="15"/>
      <c r="E112" s="16">
        <v>1100000</v>
      </c>
      <c r="F112" s="17"/>
      <c r="G112" s="15"/>
    </row>
    <row r="113" spans="1:7" x14ac:dyDescent="0.2">
      <c r="A113" s="14" t="s">
        <v>15</v>
      </c>
      <c r="B113" s="15"/>
      <c r="C113" s="14" t="s">
        <v>8</v>
      </c>
      <c r="D113" s="15"/>
      <c r="E113" s="16">
        <v>1500000</v>
      </c>
      <c r="F113" s="17"/>
      <c r="G113" s="15"/>
    </row>
    <row r="114" spans="1:7" ht="26.25" customHeight="1" x14ac:dyDescent="0.2">
      <c r="A114" s="14" t="s">
        <v>63</v>
      </c>
      <c r="B114" s="15"/>
      <c r="C114" s="14" t="s">
        <v>10</v>
      </c>
      <c r="D114" s="15"/>
      <c r="E114" s="16">
        <v>2281000</v>
      </c>
      <c r="F114" s="17"/>
      <c r="G114" s="15"/>
    </row>
    <row r="115" spans="1:7" ht="22.5" customHeight="1" x14ac:dyDescent="0.2">
      <c r="A115" s="24" t="s">
        <v>12</v>
      </c>
      <c r="B115" s="17"/>
      <c r="C115" s="17"/>
      <c r="D115" s="15"/>
      <c r="E115" s="25">
        <f>E107+E108+E109+E110+E111+E112+E113+E114</f>
        <v>10390000</v>
      </c>
      <c r="F115" s="17"/>
      <c r="G115" s="15"/>
    </row>
    <row r="116" spans="1:7" ht="21.75" customHeight="1" x14ac:dyDescent="0.2">
      <c r="A116" s="29" t="s">
        <v>117</v>
      </c>
      <c r="B116" s="22"/>
      <c r="C116" s="22"/>
      <c r="D116" s="22"/>
      <c r="E116" s="22"/>
      <c r="F116" s="22"/>
      <c r="G116" s="22"/>
    </row>
    <row r="117" spans="1:7" ht="12.75" customHeight="1" x14ac:dyDescent="0.2">
      <c r="A117" s="30" t="s">
        <v>0</v>
      </c>
      <c r="B117" s="15"/>
      <c r="C117" s="30" t="s">
        <v>1</v>
      </c>
      <c r="D117" s="15"/>
      <c r="E117" s="30" t="s">
        <v>2</v>
      </c>
      <c r="F117" s="17"/>
      <c r="G117" s="15"/>
    </row>
    <row r="118" spans="1:7" x14ac:dyDescent="0.2">
      <c r="A118" s="28" t="s">
        <v>3</v>
      </c>
      <c r="B118" s="17"/>
      <c r="C118" s="17"/>
      <c r="D118" s="17"/>
      <c r="E118" s="17"/>
      <c r="F118" s="17"/>
      <c r="G118" s="17"/>
    </row>
    <row r="119" spans="1:7" x14ac:dyDescent="0.2">
      <c r="A119" s="14" t="s">
        <v>51</v>
      </c>
      <c r="B119" s="15"/>
      <c r="C119" s="14" t="s">
        <v>52</v>
      </c>
      <c r="D119" s="15"/>
      <c r="E119" s="16">
        <v>160000</v>
      </c>
      <c r="F119" s="17"/>
      <c r="G119" s="15"/>
    </row>
    <row r="120" spans="1:7" x14ac:dyDescent="0.2">
      <c r="A120" s="14" t="s">
        <v>55</v>
      </c>
      <c r="B120" s="15"/>
      <c r="C120" s="14" t="s">
        <v>56</v>
      </c>
      <c r="D120" s="15"/>
      <c r="E120" s="16">
        <v>100000</v>
      </c>
      <c r="F120" s="17"/>
      <c r="G120" s="15"/>
    </row>
    <row r="121" spans="1:7" ht="20.25" customHeight="1" x14ac:dyDescent="0.2">
      <c r="A121" s="14" t="s">
        <v>15</v>
      </c>
      <c r="B121" s="15"/>
      <c r="C121" s="14" t="s">
        <v>8</v>
      </c>
      <c r="D121" s="15"/>
      <c r="E121" s="16">
        <v>15000</v>
      </c>
      <c r="F121" s="17"/>
      <c r="G121" s="15"/>
    </row>
    <row r="122" spans="1:7" ht="21.75" customHeight="1" x14ac:dyDescent="0.2">
      <c r="A122" s="14" t="s">
        <v>63</v>
      </c>
      <c r="B122" s="15"/>
      <c r="C122" s="14" t="s">
        <v>10</v>
      </c>
      <c r="D122" s="15"/>
      <c r="E122" s="16">
        <v>50000</v>
      </c>
      <c r="F122" s="17"/>
      <c r="G122" s="15"/>
    </row>
    <row r="123" spans="1:7" x14ac:dyDescent="0.2">
      <c r="A123" s="24" t="s">
        <v>12</v>
      </c>
      <c r="B123" s="17"/>
      <c r="C123" s="17"/>
      <c r="D123" s="15"/>
      <c r="E123" s="25">
        <f>E119+E120+E121+E122</f>
        <v>325000</v>
      </c>
      <c r="F123" s="17"/>
      <c r="G123" s="15"/>
    </row>
    <row r="124" spans="1:7" x14ac:dyDescent="0.2">
      <c r="A124" s="29" t="s">
        <v>118</v>
      </c>
      <c r="B124" s="22"/>
      <c r="C124" s="22"/>
      <c r="D124" s="22"/>
      <c r="E124" s="22"/>
      <c r="F124" s="22"/>
      <c r="G124" s="22"/>
    </row>
    <row r="125" spans="1:7" ht="12.75" customHeight="1" x14ac:dyDescent="0.2">
      <c r="A125" s="30" t="s">
        <v>0</v>
      </c>
      <c r="B125" s="15"/>
      <c r="C125" s="30" t="s">
        <v>1</v>
      </c>
      <c r="D125" s="15"/>
      <c r="E125" s="30" t="s">
        <v>2</v>
      </c>
      <c r="F125" s="17"/>
      <c r="G125" s="15"/>
    </row>
    <row r="126" spans="1:7" x14ac:dyDescent="0.2">
      <c r="A126" s="28" t="s">
        <v>3</v>
      </c>
      <c r="B126" s="17"/>
      <c r="C126" s="17"/>
      <c r="D126" s="17"/>
      <c r="E126" s="17"/>
      <c r="F126" s="17"/>
      <c r="G126" s="17"/>
    </row>
    <row r="127" spans="1:7" x14ac:dyDescent="0.2">
      <c r="A127" s="14" t="s">
        <v>15</v>
      </c>
      <c r="B127" s="15"/>
      <c r="C127" s="14" t="s">
        <v>8</v>
      </c>
      <c r="D127" s="15"/>
      <c r="E127" s="16">
        <v>15000</v>
      </c>
      <c r="F127" s="17"/>
      <c r="G127" s="15"/>
    </row>
    <row r="128" spans="1:7" ht="24" customHeight="1" x14ac:dyDescent="0.2">
      <c r="A128" s="31" t="s">
        <v>63</v>
      </c>
      <c r="B128" s="32"/>
      <c r="C128" s="31" t="s">
        <v>10</v>
      </c>
      <c r="D128" s="32"/>
      <c r="E128" s="33">
        <v>2000</v>
      </c>
      <c r="F128" s="34"/>
      <c r="G128" s="35"/>
    </row>
    <row r="129" spans="1:7" x14ac:dyDescent="0.2">
      <c r="A129" s="24" t="s">
        <v>12</v>
      </c>
      <c r="B129" s="17"/>
      <c r="C129" s="17"/>
      <c r="D129" s="15"/>
      <c r="E129" s="25">
        <f>E127+E128</f>
        <v>17000</v>
      </c>
      <c r="F129" s="17"/>
      <c r="G129" s="15"/>
    </row>
    <row r="130" spans="1:7" ht="23.25" customHeight="1" x14ac:dyDescent="0.2">
      <c r="A130" s="29" t="s">
        <v>121</v>
      </c>
      <c r="B130" s="22"/>
      <c r="C130" s="22"/>
      <c r="D130" s="22"/>
      <c r="E130" s="22"/>
      <c r="F130" s="22"/>
      <c r="G130" s="22"/>
    </row>
    <row r="131" spans="1:7" ht="12.75" customHeight="1" x14ac:dyDescent="0.2">
      <c r="A131" s="30" t="s">
        <v>0</v>
      </c>
      <c r="B131" s="15"/>
      <c r="C131" s="30" t="s">
        <v>1</v>
      </c>
      <c r="D131" s="15"/>
      <c r="E131" s="30" t="s">
        <v>2</v>
      </c>
      <c r="F131" s="17"/>
      <c r="G131" s="15"/>
    </row>
    <row r="132" spans="1:7" x14ac:dyDescent="0.2">
      <c r="A132" s="28" t="s">
        <v>3</v>
      </c>
      <c r="B132" s="17"/>
      <c r="C132" s="17"/>
      <c r="D132" s="17"/>
      <c r="E132" s="17"/>
      <c r="F132" s="17"/>
      <c r="G132" s="17"/>
    </row>
    <row r="133" spans="1:7" ht="21" customHeight="1" x14ac:dyDescent="0.2">
      <c r="A133" s="14" t="s">
        <v>122</v>
      </c>
      <c r="B133" s="15"/>
      <c r="C133" s="14" t="s">
        <v>123</v>
      </c>
      <c r="D133" s="15"/>
      <c r="E133" s="16">
        <v>3778000</v>
      </c>
      <c r="F133" s="17"/>
      <c r="G133" s="15"/>
    </row>
    <row r="134" spans="1:7" x14ac:dyDescent="0.2">
      <c r="A134" s="24" t="s">
        <v>14</v>
      </c>
      <c r="B134" s="17"/>
      <c r="C134" s="17"/>
      <c r="D134" s="15"/>
      <c r="E134" s="25">
        <f>E133</f>
        <v>3778000</v>
      </c>
      <c r="F134" s="17"/>
      <c r="G134" s="15"/>
    </row>
    <row r="135" spans="1:7" x14ac:dyDescent="0.2">
      <c r="A135" s="14" t="s">
        <v>27</v>
      </c>
      <c r="B135" s="15"/>
      <c r="C135" s="14" t="s">
        <v>28</v>
      </c>
      <c r="D135" s="15"/>
      <c r="E135" s="16">
        <v>0</v>
      </c>
      <c r="F135" s="17"/>
      <c r="G135" s="15"/>
    </row>
    <row r="136" spans="1:7" x14ac:dyDescent="0.2">
      <c r="A136" s="14" t="s">
        <v>103</v>
      </c>
      <c r="B136" s="15"/>
      <c r="C136" s="14" t="s">
        <v>104</v>
      </c>
      <c r="D136" s="15"/>
      <c r="E136" s="16">
        <v>2324000</v>
      </c>
      <c r="F136" s="17"/>
      <c r="G136" s="15"/>
    </row>
    <row r="137" spans="1:7" ht="11.25" customHeight="1" x14ac:dyDescent="0.2">
      <c r="A137" s="31" t="s">
        <v>31</v>
      </c>
      <c r="B137" s="32"/>
      <c r="C137" s="31" t="s">
        <v>32</v>
      </c>
      <c r="D137" s="32"/>
      <c r="E137" s="33">
        <v>200000</v>
      </c>
      <c r="F137" s="34"/>
      <c r="G137" s="35"/>
    </row>
    <row r="138" spans="1:7" x14ac:dyDescent="0.2">
      <c r="A138" s="14" t="s">
        <v>40</v>
      </c>
      <c r="B138" s="15"/>
      <c r="C138" s="14" t="s">
        <v>41</v>
      </c>
      <c r="D138" s="15"/>
      <c r="E138" s="16">
        <v>628000</v>
      </c>
      <c r="F138" s="17"/>
      <c r="G138" s="15"/>
    </row>
    <row r="139" spans="1:7" x14ac:dyDescent="0.2">
      <c r="A139" s="14" t="s">
        <v>42</v>
      </c>
      <c r="B139" s="15"/>
      <c r="C139" s="14" t="s">
        <v>43</v>
      </c>
      <c r="D139" s="15"/>
      <c r="E139" s="16">
        <v>30000</v>
      </c>
      <c r="F139" s="17"/>
      <c r="G139" s="15"/>
    </row>
    <row r="140" spans="1:7" x14ac:dyDescent="0.2">
      <c r="A140" s="14" t="s">
        <v>44</v>
      </c>
      <c r="B140" s="15"/>
      <c r="C140" s="14" t="s">
        <v>45</v>
      </c>
      <c r="D140" s="15"/>
      <c r="E140" s="16">
        <v>100000</v>
      </c>
      <c r="F140" s="17"/>
      <c r="G140" s="15"/>
    </row>
    <row r="141" spans="1:7" x14ac:dyDescent="0.2">
      <c r="A141" s="14" t="s">
        <v>46</v>
      </c>
      <c r="B141" s="15"/>
      <c r="C141" s="14" t="s">
        <v>4</v>
      </c>
      <c r="D141" s="15"/>
      <c r="E141" s="16">
        <v>150000</v>
      </c>
      <c r="F141" s="17"/>
      <c r="G141" s="15"/>
    </row>
    <row r="142" spans="1:7" x14ac:dyDescent="0.2">
      <c r="A142" s="14" t="s">
        <v>47</v>
      </c>
      <c r="B142" s="15"/>
      <c r="C142" s="14" t="s">
        <v>48</v>
      </c>
      <c r="D142" s="15"/>
      <c r="E142" s="16">
        <v>260000</v>
      </c>
      <c r="F142" s="17"/>
      <c r="G142" s="15"/>
    </row>
    <row r="143" spans="1:7" x14ac:dyDescent="0.2">
      <c r="A143" s="14" t="s">
        <v>49</v>
      </c>
      <c r="B143" s="15"/>
      <c r="C143" s="14" t="s">
        <v>50</v>
      </c>
      <c r="D143" s="15"/>
      <c r="E143" s="16">
        <v>0</v>
      </c>
      <c r="F143" s="17"/>
      <c r="G143" s="15"/>
    </row>
    <row r="144" spans="1:7" x14ac:dyDescent="0.2">
      <c r="A144" s="14" t="s">
        <v>51</v>
      </c>
      <c r="B144" s="15"/>
      <c r="C144" s="14" t="s">
        <v>52</v>
      </c>
      <c r="D144" s="15"/>
      <c r="E144" s="16">
        <v>150000</v>
      </c>
      <c r="F144" s="17"/>
      <c r="G144" s="15"/>
    </row>
    <row r="145" spans="1:7" x14ac:dyDescent="0.2">
      <c r="A145" s="14" t="s">
        <v>55</v>
      </c>
      <c r="B145" s="15"/>
      <c r="C145" s="14" t="s">
        <v>56</v>
      </c>
      <c r="D145" s="15"/>
      <c r="E145" s="16">
        <v>100000</v>
      </c>
      <c r="F145" s="17"/>
      <c r="G145" s="15"/>
    </row>
    <row r="146" spans="1:7" x14ac:dyDescent="0.2">
      <c r="A146" s="14" t="s">
        <v>15</v>
      </c>
      <c r="B146" s="15"/>
      <c r="C146" s="14" t="s">
        <v>8</v>
      </c>
      <c r="D146" s="15"/>
      <c r="E146" s="16">
        <v>10000</v>
      </c>
      <c r="F146" s="17"/>
      <c r="G146" s="15"/>
    </row>
    <row r="147" spans="1:7" x14ac:dyDescent="0.2">
      <c r="A147" s="14" t="s">
        <v>59</v>
      </c>
      <c r="B147" s="15"/>
      <c r="C147" s="14" t="s">
        <v>60</v>
      </c>
      <c r="D147" s="15"/>
      <c r="E147" s="16">
        <v>430000</v>
      </c>
      <c r="F147" s="17"/>
      <c r="G147" s="15"/>
    </row>
    <row r="148" spans="1:7" ht="24.75" customHeight="1" x14ac:dyDescent="0.2">
      <c r="A148" s="14" t="s">
        <v>63</v>
      </c>
      <c r="B148" s="15"/>
      <c r="C148" s="14" t="s">
        <v>10</v>
      </c>
      <c r="D148" s="15"/>
      <c r="E148" s="16">
        <v>155000</v>
      </c>
      <c r="F148" s="17"/>
      <c r="G148" s="15"/>
    </row>
    <row r="149" spans="1:7" x14ac:dyDescent="0.2">
      <c r="A149" s="24" t="s">
        <v>12</v>
      </c>
      <c r="B149" s="17"/>
      <c r="C149" s="17"/>
      <c r="D149" s="15"/>
      <c r="E149" s="25">
        <f>E136+E135+E137+E138+E139+E140+E141+E145+E148</f>
        <v>3687000</v>
      </c>
      <c r="F149" s="17"/>
      <c r="G149" s="15"/>
    </row>
    <row r="150" spans="1:7" ht="29.25" customHeight="1" x14ac:dyDescent="0.2">
      <c r="A150" s="29" t="s">
        <v>124</v>
      </c>
      <c r="B150" s="22"/>
      <c r="C150" s="22"/>
      <c r="D150" s="22"/>
      <c r="E150" s="22"/>
      <c r="F150" s="22"/>
      <c r="G150" s="22"/>
    </row>
    <row r="151" spans="1:7" ht="12.75" customHeight="1" x14ac:dyDescent="0.2">
      <c r="A151" s="30" t="s">
        <v>0</v>
      </c>
      <c r="B151" s="15"/>
      <c r="C151" s="30" t="s">
        <v>1</v>
      </c>
      <c r="D151" s="15"/>
      <c r="E151" s="30" t="s">
        <v>2</v>
      </c>
      <c r="F151" s="17"/>
      <c r="G151" s="15"/>
    </row>
    <row r="152" spans="1:7" x14ac:dyDescent="0.2">
      <c r="A152" s="28" t="s">
        <v>3</v>
      </c>
      <c r="B152" s="17"/>
      <c r="C152" s="17"/>
      <c r="D152" s="17"/>
      <c r="E152" s="17"/>
      <c r="F152" s="17"/>
      <c r="G152" s="17"/>
    </row>
    <row r="153" spans="1:7" x14ac:dyDescent="0.2">
      <c r="A153" s="14" t="s">
        <v>27</v>
      </c>
      <c r="B153" s="15"/>
      <c r="C153" s="14" t="s">
        <v>28</v>
      </c>
      <c r="D153" s="15"/>
      <c r="E153" s="16">
        <v>0</v>
      </c>
      <c r="F153" s="17"/>
      <c r="G153" s="15"/>
    </row>
    <row r="154" spans="1:7" x14ac:dyDescent="0.2">
      <c r="A154" s="14" t="s">
        <v>103</v>
      </c>
      <c r="B154" s="15"/>
      <c r="C154" s="14" t="s">
        <v>104</v>
      </c>
      <c r="D154" s="15"/>
      <c r="E154" s="16">
        <v>1388000</v>
      </c>
      <c r="F154" s="17"/>
      <c r="G154" s="15"/>
    </row>
    <row r="155" spans="1:7" x14ac:dyDescent="0.2">
      <c r="A155" s="14" t="s">
        <v>31</v>
      </c>
      <c r="B155" s="15"/>
      <c r="C155" s="14" t="s">
        <v>32</v>
      </c>
      <c r="D155" s="15"/>
      <c r="E155" s="16">
        <v>200000</v>
      </c>
      <c r="F155" s="17"/>
      <c r="G155" s="15"/>
    </row>
    <row r="156" spans="1:7" x14ac:dyDescent="0.2">
      <c r="A156" s="14" t="s">
        <v>40</v>
      </c>
      <c r="B156" s="15"/>
      <c r="C156" s="14" t="s">
        <v>41</v>
      </c>
      <c r="D156" s="15"/>
      <c r="E156" s="16">
        <v>375000</v>
      </c>
      <c r="F156" s="17"/>
      <c r="G156" s="15"/>
    </row>
    <row r="157" spans="1:7" x14ac:dyDescent="0.2">
      <c r="A157" s="14" t="s">
        <v>51</v>
      </c>
      <c r="B157" s="15"/>
      <c r="C157" s="14" t="s">
        <v>52</v>
      </c>
      <c r="D157" s="15"/>
      <c r="E157" s="16">
        <v>130000</v>
      </c>
      <c r="F157" s="17"/>
      <c r="G157" s="15"/>
    </row>
    <row r="158" spans="1:7" x14ac:dyDescent="0.2">
      <c r="A158" s="14" t="s">
        <v>15</v>
      </c>
      <c r="B158" s="15"/>
      <c r="C158" s="14" t="s">
        <v>8</v>
      </c>
      <c r="D158" s="15"/>
      <c r="E158" s="16">
        <v>40000</v>
      </c>
      <c r="F158" s="17"/>
      <c r="G158" s="15"/>
    </row>
    <row r="159" spans="1:7" ht="22.5" customHeight="1" x14ac:dyDescent="0.2">
      <c r="A159" s="14" t="s">
        <v>63</v>
      </c>
      <c r="B159" s="15"/>
      <c r="C159" s="14" t="s">
        <v>10</v>
      </c>
      <c r="D159" s="15"/>
      <c r="E159" s="16">
        <v>110000</v>
      </c>
      <c r="F159" s="17"/>
      <c r="G159" s="15"/>
    </row>
    <row r="160" spans="1:7" x14ac:dyDescent="0.2">
      <c r="A160" s="24" t="s">
        <v>12</v>
      </c>
      <c r="B160" s="17"/>
      <c r="C160" s="17"/>
      <c r="D160" s="15"/>
      <c r="E160" s="25">
        <f>E154+E155+E156+E157+E158+E159</f>
        <v>2243000</v>
      </c>
      <c r="F160" s="17"/>
      <c r="G160" s="15"/>
    </row>
    <row r="161" spans="1:7" ht="42" customHeight="1" x14ac:dyDescent="0.2">
      <c r="A161" s="29" t="s">
        <v>125</v>
      </c>
      <c r="B161" s="22"/>
      <c r="C161" s="22"/>
      <c r="D161" s="22"/>
      <c r="E161" s="22"/>
      <c r="F161" s="22"/>
      <c r="G161" s="22"/>
    </row>
    <row r="162" spans="1:7" ht="12.75" customHeight="1" x14ac:dyDescent="0.2">
      <c r="A162" s="30" t="s">
        <v>0</v>
      </c>
      <c r="B162" s="15"/>
      <c r="C162" s="30" t="s">
        <v>1</v>
      </c>
      <c r="D162" s="15"/>
      <c r="E162" s="30" t="s">
        <v>2</v>
      </c>
      <c r="F162" s="17"/>
      <c r="G162" s="15"/>
    </row>
    <row r="163" spans="1:7" x14ac:dyDescent="0.2">
      <c r="A163" s="28" t="s">
        <v>3</v>
      </c>
      <c r="B163" s="17"/>
      <c r="C163" s="17"/>
      <c r="D163" s="17"/>
      <c r="E163" s="17"/>
      <c r="F163" s="17"/>
      <c r="G163" s="17"/>
    </row>
    <row r="164" spans="1:7" ht="41.25" customHeight="1" x14ac:dyDescent="0.2">
      <c r="A164" s="14" t="s">
        <v>119</v>
      </c>
      <c r="B164" s="15"/>
      <c r="C164" s="14" t="s">
        <v>120</v>
      </c>
      <c r="D164" s="15"/>
      <c r="E164" s="16">
        <v>1400000</v>
      </c>
      <c r="F164" s="17"/>
      <c r="G164" s="15"/>
    </row>
    <row r="165" spans="1:7" x14ac:dyDescent="0.2">
      <c r="A165" s="24" t="s">
        <v>12</v>
      </c>
      <c r="B165" s="17"/>
      <c r="C165" s="17"/>
      <c r="D165" s="15"/>
      <c r="E165" s="25">
        <v>1400000</v>
      </c>
      <c r="F165" s="17"/>
      <c r="G165" s="15"/>
    </row>
    <row r="166" spans="1:7" ht="24.75" customHeight="1" x14ac:dyDescent="0.2">
      <c r="A166" s="29" t="s">
        <v>132</v>
      </c>
      <c r="B166" s="22"/>
      <c r="C166" s="22"/>
      <c r="D166" s="22"/>
      <c r="E166" s="22"/>
      <c r="F166" s="22"/>
      <c r="G166" s="22"/>
    </row>
    <row r="167" spans="1:7" ht="24" customHeight="1" x14ac:dyDescent="0.2">
      <c r="A167" s="30" t="s">
        <v>0</v>
      </c>
      <c r="B167" s="15"/>
      <c r="C167" s="30" t="s">
        <v>1</v>
      </c>
      <c r="D167" s="15"/>
      <c r="E167" s="30" t="s">
        <v>2</v>
      </c>
      <c r="F167" s="17"/>
      <c r="G167" s="15"/>
    </row>
    <row r="168" spans="1:7" x14ac:dyDescent="0.2">
      <c r="A168" s="28" t="s">
        <v>3</v>
      </c>
      <c r="B168" s="17"/>
      <c r="C168" s="17"/>
      <c r="D168" s="17"/>
      <c r="E168" s="17"/>
      <c r="F168" s="17"/>
      <c r="G168" s="17"/>
    </row>
    <row r="169" spans="1:7" ht="21" customHeight="1" x14ac:dyDescent="0.2">
      <c r="A169" s="14" t="s">
        <v>69</v>
      </c>
      <c r="B169" s="15"/>
      <c r="C169" s="14" t="s">
        <v>70</v>
      </c>
      <c r="D169" s="15"/>
      <c r="E169" s="16">
        <v>452000</v>
      </c>
      <c r="F169" s="17"/>
      <c r="G169" s="15"/>
    </row>
    <row r="170" spans="1:7" x14ac:dyDescent="0.2">
      <c r="A170" s="24" t="s">
        <v>12</v>
      </c>
      <c r="B170" s="17"/>
      <c r="C170" s="17"/>
      <c r="D170" s="15"/>
      <c r="E170" s="25">
        <f>E169</f>
        <v>452000</v>
      </c>
      <c r="F170" s="17"/>
      <c r="G170" s="15"/>
    </row>
    <row r="171" spans="1:7" x14ac:dyDescent="0.2">
      <c r="A171" s="3"/>
      <c r="B171" s="4"/>
      <c r="C171" s="4"/>
      <c r="D171" s="4"/>
      <c r="E171" s="5"/>
      <c r="F171" s="4"/>
      <c r="G171" s="4"/>
    </row>
    <row r="172" spans="1:7" x14ac:dyDescent="0.2">
      <c r="A172" s="3"/>
      <c r="B172" s="4"/>
      <c r="C172" s="4"/>
      <c r="D172" s="4"/>
      <c r="E172" s="5"/>
      <c r="F172" s="4"/>
      <c r="G172" s="4"/>
    </row>
    <row r="173" spans="1:7" x14ac:dyDescent="0.2">
      <c r="A173" s="29" t="s">
        <v>133</v>
      </c>
      <c r="B173" s="22"/>
      <c r="C173" s="22"/>
      <c r="D173" s="22"/>
      <c r="E173" s="22"/>
      <c r="F173" s="22"/>
      <c r="G173" s="22"/>
    </row>
    <row r="174" spans="1:7" ht="24" customHeight="1" x14ac:dyDescent="0.2">
      <c r="A174" s="30" t="s">
        <v>0</v>
      </c>
      <c r="B174" s="15"/>
      <c r="C174" s="30" t="s">
        <v>1</v>
      </c>
      <c r="D174" s="15"/>
      <c r="E174" s="30" t="s">
        <v>2</v>
      </c>
      <c r="F174" s="17"/>
      <c r="G174" s="15"/>
    </row>
    <row r="175" spans="1:7" ht="23.25" customHeight="1" x14ac:dyDescent="0.2">
      <c r="A175" s="31">
        <v>925011</v>
      </c>
      <c r="B175" s="32"/>
      <c r="C175" s="31" t="s">
        <v>134</v>
      </c>
      <c r="D175" s="32"/>
      <c r="E175" s="33">
        <v>10000000</v>
      </c>
      <c r="F175" s="34"/>
      <c r="G175" s="35"/>
    </row>
    <row r="176" spans="1:7" ht="23.25" customHeight="1" x14ac:dyDescent="0.2">
      <c r="A176" s="24" t="s">
        <v>14</v>
      </c>
      <c r="B176" s="17"/>
      <c r="C176" s="17"/>
      <c r="D176" s="15"/>
      <c r="E176" s="25">
        <v>98000</v>
      </c>
      <c r="F176" s="17"/>
      <c r="G176" s="15"/>
    </row>
    <row r="177" spans="1:7" x14ac:dyDescent="0.2">
      <c r="A177" s="14" t="s">
        <v>103</v>
      </c>
      <c r="B177" s="15"/>
      <c r="C177" s="14" t="s">
        <v>104</v>
      </c>
      <c r="D177" s="15"/>
      <c r="E177" s="16">
        <v>1824000</v>
      </c>
      <c r="F177" s="17"/>
      <c r="G177" s="15"/>
    </row>
    <row r="178" spans="1:7" x14ac:dyDescent="0.2">
      <c r="A178" s="14" t="s">
        <v>33</v>
      </c>
      <c r="B178" s="15"/>
      <c r="C178" s="23" t="s">
        <v>32</v>
      </c>
      <c r="D178" s="15"/>
      <c r="E178" s="16">
        <v>200000</v>
      </c>
      <c r="F178" s="17"/>
      <c r="G178" s="15"/>
    </row>
    <row r="179" spans="1:7" x14ac:dyDescent="0.2">
      <c r="A179" s="14" t="s">
        <v>99</v>
      </c>
      <c r="B179" s="15"/>
      <c r="C179" s="14" t="s">
        <v>100</v>
      </c>
      <c r="D179" s="15"/>
      <c r="E179" s="16">
        <v>0</v>
      </c>
      <c r="F179" s="17"/>
      <c r="G179" s="15"/>
    </row>
    <row r="180" spans="1:7" x14ac:dyDescent="0.2">
      <c r="A180" s="14" t="s">
        <v>101</v>
      </c>
      <c r="B180" s="15"/>
      <c r="C180" s="14" t="s">
        <v>41</v>
      </c>
      <c r="D180" s="15"/>
      <c r="E180" s="16">
        <v>492000</v>
      </c>
      <c r="F180" s="17"/>
      <c r="G180" s="15"/>
    </row>
    <row r="181" spans="1:7" x14ac:dyDescent="0.2">
      <c r="A181" s="14" t="s">
        <v>44</v>
      </c>
      <c r="B181" s="15"/>
      <c r="C181" s="14" t="s">
        <v>45</v>
      </c>
      <c r="D181" s="15"/>
      <c r="E181" s="16">
        <v>2300000</v>
      </c>
      <c r="F181" s="17"/>
      <c r="G181" s="15"/>
    </row>
    <row r="182" spans="1:7" ht="20.25" customHeight="1" x14ac:dyDescent="0.2">
      <c r="A182" s="14" t="s">
        <v>55</v>
      </c>
      <c r="B182" s="15"/>
      <c r="C182" s="14" t="s">
        <v>56</v>
      </c>
      <c r="D182" s="15"/>
      <c r="E182" s="16">
        <v>1200000</v>
      </c>
      <c r="F182" s="17"/>
      <c r="G182" s="15"/>
    </row>
    <row r="183" spans="1:7" x14ac:dyDescent="0.2">
      <c r="A183" s="14" t="s">
        <v>135</v>
      </c>
      <c r="B183" s="15"/>
      <c r="C183" s="23" t="s">
        <v>8</v>
      </c>
      <c r="D183" s="15"/>
      <c r="E183" s="16">
        <v>220000</v>
      </c>
      <c r="F183" s="17"/>
      <c r="G183" s="15"/>
    </row>
    <row r="184" spans="1:7" ht="24.75" customHeight="1" x14ac:dyDescent="0.2">
      <c r="A184" s="14" t="s">
        <v>63</v>
      </c>
      <c r="B184" s="15"/>
      <c r="C184" s="14" t="s">
        <v>10</v>
      </c>
      <c r="D184" s="15"/>
      <c r="E184" s="16">
        <v>1004000</v>
      </c>
      <c r="F184" s="17"/>
      <c r="G184" s="15"/>
    </row>
    <row r="185" spans="1:7" x14ac:dyDescent="0.2">
      <c r="A185" s="14" t="s">
        <v>136</v>
      </c>
      <c r="B185" s="15"/>
      <c r="C185" s="14" t="s">
        <v>137</v>
      </c>
      <c r="D185" s="15"/>
      <c r="E185" s="16">
        <v>0</v>
      </c>
      <c r="F185" s="17"/>
      <c r="G185" s="15"/>
    </row>
    <row r="186" spans="1:7" ht="20.25" customHeight="1" x14ac:dyDescent="0.2">
      <c r="A186" s="14" t="s">
        <v>113</v>
      </c>
      <c r="B186" s="15"/>
      <c r="C186" s="14" t="s">
        <v>114</v>
      </c>
      <c r="D186" s="15"/>
      <c r="E186" s="16">
        <v>1181000</v>
      </c>
      <c r="F186" s="17"/>
      <c r="G186" s="15"/>
    </row>
    <row r="187" spans="1:7" ht="20.25" customHeight="1" x14ac:dyDescent="0.2">
      <c r="A187" s="14" t="s">
        <v>115</v>
      </c>
      <c r="B187" s="15"/>
      <c r="C187" s="14" t="s">
        <v>116</v>
      </c>
      <c r="D187" s="15"/>
      <c r="E187" s="16">
        <v>319000</v>
      </c>
      <c r="F187" s="17"/>
      <c r="G187" s="15"/>
    </row>
    <row r="188" spans="1:7" x14ac:dyDescent="0.2">
      <c r="A188" s="24" t="s">
        <v>12</v>
      </c>
      <c r="B188" s="17"/>
      <c r="C188" s="17"/>
      <c r="D188" s="15"/>
      <c r="E188" s="25">
        <f>E177+E178+E180+E181+E182+E183+E184+E186+E187</f>
        <v>8740000</v>
      </c>
      <c r="F188" s="17"/>
      <c r="G188" s="15"/>
    </row>
    <row r="189" spans="1:7" x14ac:dyDescent="0.2">
      <c r="A189" s="3"/>
      <c r="B189" s="4"/>
      <c r="C189" s="4"/>
      <c r="D189" s="4"/>
      <c r="E189" s="5"/>
      <c r="F189" s="4"/>
      <c r="G189" s="4"/>
    </row>
    <row r="190" spans="1:7" x14ac:dyDescent="0.2">
      <c r="A190" s="3"/>
      <c r="B190" s="4"/>
      <c r="C190" s="4"/>
      <c r="D190" s="4"/>
      <c r="E190" s="5"/>
      <c r="F190" s="4"/>
      <c r="G190" s="4"/>
    </row>
    <row r="191" spans="1:7" x14ac:dyDescent="0.2">
      <c r="A191" s="3"/>
      <c r="B191" s="4"/>
      <c r="C191" s="4"/>
      <c r="D191" s="4"/>
      <c r="E191" s="5"/>
      <c r="F191" s="4"/>
      <c r="G191" s="4"/>
    </row>
    <row r="192" spans="1:7" x14ac:dyDescent="0.2">
      <c r="A192" s="3"/>
      <c r="B192" s="4"/>
      <c r="C192" s="4"/>
      <c r="D192" s="4"/>
      <c r="E192" s="5"/>
      <c r="F192" s="4"/>
      <c r="G192" s="4"/>
    </row>
    <row r="193" spans="1:7" x14ac:dyDescent="0.2">
      <c r="A193" s="3"/>
      <c r="B193" s="4"/>
      <c r="C193" s="4"/>
      <c r="D193" s="4"/>
      <c r="E193" s="5"/>
      <c r="F193" s="4"/>
      <c r="G193" s="4"/>
    </row>
    <row r="194" spans="1:7" x14ac:dyDescent="0.2">
      <c r="A194" s="3"/>
      <c r="B194" s="4"/>
      <c r="C194" s="4"/>
      <c r="D194" s="4"/>
      <c r="E194" s="5"/>
      <c r="F194" s="4"/>
      <c r="G194" s="4"/>
    </row>
    <row r="195" spans="1:7" x14ac:dyDescent="0.2">
      <c r="A195" s="3"/>
      <c r="B195" s="4"/>
      <c r="C195" s="4"/>
      <c r="D195" s="4"/>
      <c r="E195" s="5"/>
      <c r="F195" s="4"/>
      <c r="G195" s="4"/>
    </row>
    <row r="196" spans="1:7" x14ac:dyDescent="0.2">
      <c r="A196" s="3"/>
      <c r="B196" s="4"/>
      <c r="C196" s="4"/>
      <c r="D196" s="4"/>
      <c r="E196" s="5"/>
      <c r="F196" s="4"/>
      <c r="G196" s="4"/>
    </row>
    <row r="197" spans="1:7" x14ac:dyDescent="0.2">
      <c r="A197" s="3"/>
      <c r="B197" s="4"/>
      <c r="C197" s="4"/>
      <c r="D197" s="4"/>
      <c r="E197" s="5"/>
      <c r="F197" s="4"/>
      <c r="G197" s="4"/>
    </row>
    <row r="198" spans="1:7" ht="21.75" customHeight="1" x14ac:dyDescent="0.2">
      <c r="A198" s="29" t="s">
        <v>138</v>
      </c>
      <c r="B198" s="22"/>
      <c r="C198" s="22"/>
      <c r="D198" s="22"/>
      <c r="E198" s="22"/>
      <c r="F198" s="22"/>
      <c r="G198" s="22"/>
    </row>
    <row r="199" spans="1:7" ht="16.5" customHeight="1" x14ac:dyDescent="0.2">
      <c r="A199" s="30" t="s">
        <v>0</v>
      </c>
      <c r="B199" s="15"/>
      <c r="C199" s="30" t="s">
        <v>1</v>
      </c>
      <c r="D199" s="15"/>
      <c r="E199" s="30" t="s">
        <v>2</v>
      </c>
      <c r="F199" s="17"/>
      <c r="G199" s="15"/>
    </row>
    <row r="200" spans="1:7" x14ac:dyDescent="0.2">
      <c r="A200" s="28" t="s">
        <v>3</v>
      </c>
      <c r="B200" s="17"/>
      <c r="C200" s="17"/>
      <c r="D200" s="17"/>
      <c r="E200" s="17"/>
      <c r="F200" s="17"/>
      <c r="G200" s="17"/>
    </row>
    <row r="201" spans="1:7" ht="18.75" customHeight="1" x14ac:dyDescent="0.2">
      <c r="A201" s="14" t="s">
        <v>139</v>
      </c>
      <c r="B201" s="15"/>
      <c r="C201" s="14" t="s">
        <v>140</v>
      </c>
      <c r="D201" s="15"/>
      <c r="E201" s="16">
        <v>0</v>
      </c>
      <c r="F201" s="17"/>
      <c r="G201" s="15"/>
    </row>
    <row r="202" spans="1:7" ht="43.5" customHeight="1" x14ac:dyDescent="0.2">
      <c r="A202" s="14" t="s">
        <v>141</v>
      </c>
      <c r="B202" s="15"/>
      <c r="C202" s="14" t="s">
        <v>142</v>
      </c>
      <c r="D202" s="15"/>
      <c r="E202" s="16">
        <v>600000</v>
      </c>
      <c r="F202" s="17"/>
      <c r="G202" s="15"/>
    </row>
    <row r="203" spans="1:7" ht="31.5" customHeight="1" x14ac:dyDescent="0.2">
      <c r="A203" s="14" t="s">
        <v>143</v>
      </c>
      <c r="B203" s="15"/>
      <c r="C203" s="14" t="s">
        <v>144</v>
      </c>
      <c r="D203" s="15"/>
      <c r="E203" s="16">
        <v>200000</v>
      </c>
      <c r="F203" s="17"/>
      <c r="G203" s="15"/>
    </row>
    <row r="204" spans="1:7" ht="27" customHeight="1" x14ac:dyDescent="0.2">
      <c r="A204" s="14" t="s">
        <v>145</v>
      </c>
      <c r="B204" s="15"/>
      <c r="C204" s="14" t="s">
        <v>146</v>
      </c>
      <c r="D204" s="15"/>
      <c r="E204" s="16">
        <v>100000</v>
      </c>
      <c r="F204" s="17"/>
      <c r="G204" s="15"/>
    </row>
    <row r="205" spans="1:7" ht="24.75" customHeight="1" x14ac:dyDescent="0.2">
      <c r="A205" s="14" t="s">
        <v>147</v>
      </c>
      <c r="B205" s="15"/>
      <c r="C205" s="14" t="s">
        <v>127</v>
      </c>
      <c r="D205" s="15"/>
      <c r="E205" s="16">
        <v>225000</v>
      </c>
      <c r="F205" s="17"/>
      <c r="G205" s="15"/>
    </row>
    <row r="206" spans="1:7" ht="33.75" customHeight="1" x14ac:dyDescent="0.2">
      <c r="A206" s="14" t="s">
        <v>148</v>
      </c>
      <c r="B206" s="15"/>
      <c r="C206" s="14" t="s">
        <v>11</v>
      </c>
      <c r="D206" s="15"/>
      <c r="E206" s="16">
        <v>400000</v>
      </c>
      <c r="F206" s="17"/>
      <c r="G206" s="15"/>
    </row>
    <row r="207" spans="1:7" ht="33.75" customHeight="1" x14ac:dyDescent="0.2">
      <c r="A207" s="14" t="s">
        <v>149</v>
      </c>
      <c r="B207" s="15"/>
      <c r="C207" s="14" t="s">
        <v>128</v>
      </c>
      <c r="D207" s="15"/>
      <c r="E207" s="16">
        <v>300000</v>
      </c>
      <c r="F207" s="17"/>
      <c r="G207" s="15"/>
    </row>
    <row r="208" spans="1:7" ht="29.25" customHeight="1" x14ac:dyDescent="0.2">
      <c r="A208" s="14" t="s">
        <v>150</v>
      </c>
      <c r="B208" s="15"/>
      <c r="C208" s="14" t="s">
        <v>129</v>
      </c>
      <c r="D208" s="15"/>
      <c r="E208" s="16">
        <v>2500000</v>
      </c>
      <c r="F208" s="17"/>
      <c r="G208" s="15"/>
    </row>
    <row r="209" spans="1:7" ht="21" customHeight="1" x14ac:dyDescent="0.2">
      <c r="A209" s="24" t="s">
        <v>12</v>
      </c>
      <c r="B209" s="17"/>
      <c r="C209" s="17"/>
      <c r="D209" s="15"/>
      <c r="E209" s="25">
        <f>E202+E203+E204+E205+E206+E207+E208</f>
        <v>4325000</v>
      </c>
      <c r="F209" s="17"/>
      <c r="G209" s="15"/>
    </row>
    <row r="210" spans="1:7" ht="36" customHeight="1" x14ac:dyDescent="0.2">
      <c r="A210" s="29" t="s">
        <v>151</v>
      </c>
      <c r="B210" s="22"/>
      <c r="C210" s="22"/>
      <c r="D210" s="22"/>
      <c r="E210" s="22"/>
      <c r="F210" s="22"/>
      <c r="G210" s="22"/>
    </row>
    <row r="211" spans="1:7" ht="12.75" customHeight="1" x14ac:dyDescent="0.2">
      <c r="A211" s="30" t="s">
        <v>0</v>
      </c>
      <c r="B211" s="15"/>
      <c r="C211" s="30" t="s">
        <v>1</v>
      </c>
      <c r="D211" s="15"/>
      <c r="E211" s="30" t="s">
        <v>2</v>
      </c>
      <c r="F211" s="17"/>
      <c r="G211" s="15"/>
    </row>
    <row r="212" spans="1:7" x14ac:dyDescent="0.2">
      <c r="A212" s="28" t="s">
        <v>3</v>
      </c>
      <c r="B212" s="17"/>
      <c r="C212" s="17"/>
      <c r="D212" s="17"/>
      <c r="E212" s="17"/>
      <c r="F212" s="17"/>
      <c r="G212" s="17"/>
    </row>
    <row r="213" spans="1:7" ht="20.25" customHeight="1" x14ac:dyDescent="0.2">
      <c r="A213" s="14" t="s">
        <v>152</v>
      </c>
      <c r="B213" s="15"/>
      <c r="C213" s="14" t="s">
        <v>153</v>
      </c>
      <c r="D213" s="15"/>
      <c r="E213" s="16">
        <v>0</v>
      </c>
      <c r="F213" s="17"/>
      <c r="G213" s="15"/>
    </row>
    <row r="214" spans="1:7" x14ac:dyDescent="0.2">
      <c r="A214" s="14" t="s">
        <v>154</v>
      </c>
      <c r="B214" s="15"/>
      <c r="C214" s="14" t="s">
        <v>155</v>
      </c>
      <c r="D214" s="15"/>
      <c r="E214" s="16">
        <v>1000000</v>
      </c>
      <c r="F214" s="17"/>
      <c r="G214" s="15"/>
    </row>
    <row r="215" spans="1:7" ht="21.75" customHeight="1" x14ac:dyDescent="0.2">
      <c r="A215" s="14" t="s">
        <v>156</v>
      </c>
      <c r="B215" s="15"/>
      <c r="C215" s="14" t="s">
        <v>157</v>
      </c>
      <c r="D215" s="15"/>
      <c r="E215" s="16">
        <v>1950000</v>
      </c>
      <c r="F215" s="17"/>
      <c r="G215" s="15"/>
    </row>
    <row r="216" spans="1:7" ht="24.75" customHeight="1" x14ac:dyDescent="0.2">
      <c r="A216" s="14" t="s">
        <v>158</v>
      </c>
      <c r="B216" s="15"/>
      <c r="C216" s="14" t="s">
        <v>159</v>
      </c>
      <c r="D216" s="15"/>
      <c r="E216" s="16">
        <v>18000000</v>
      </c>
      <c r="F216" s="17"/>
      <c r="G216" s="15"/>
    </row>
    <row r="217" spans="1:7" x14ac:dyDescent="0.2">
      <c r="A217" s="14" t="s">
        <v>160</v>
      </c>
      <c r="B217" s="15"/>
      <c r="C217" s="14" t="s">
        <v>161</v>
      </c>
      <c r="D217" s="15"/>
      <c r="E217" s="16">
        <v>1250000</v>
      </c>
      <c r="F217" s="17"/>
      <c r="G217" s="15"/>
    </row>
    <row r="218" spans="1:7" ht="23.25" customHeight="1" x14ac:dyDescent="0.2">
      <c r="A218" s="14" t="s">
        <v>162</v>
      </c>
      <c r="B218" s="15"/>
      <c r="C218" s="14" t="s">
        <v>163</v>
      </c>
      <c r="D218" s="15"/>
      <c r="E218" s="16">
        <v>0</v>
      </c>
      <c r="F218" s="17"/>
      <c r="G218" s="15"/>
    </row>
    <row r="219" spans="1:7" x14ac:dyDescent="0.2">
      <c r="A219" s="14" t="s">
        <v>164</v>
      </c>
      <c r="B219" s="15"/>
      <c r="C219" s="14" t="s">
        <v>20</v>
      </c>
      <c r="D219" s="15"/>
      <c r="E219" s="16">
        <v>0</v>
      </c>
      <c r="F219" s="17"/>
      <c r="G219" s="15"/>
    </row>
    <row r="220" spans="1:7" x14ac:dyDescent="0.2">
      <c r="A220" s="14" t="s">
        <v>165</v>
      </c>
      <c r="B220" s="15"/>
      <c r="C220" s="14" t="s">
        <v>166</v>
      </c>
      <c r="D220" s="15"/>
      <c r="E220" s="16">
        <v>0</v>
      </c>
      <c r="F220" s="17"/>
      <c r="G220" s="15"/>
    </row>
    <row r="221" spans="1:7" x14ac:dyDescent="0.2">
      <c r="A221" s="24" t="s">
        <v>14</v>
      </c>
      <c r="B221" s="17"/>
      <c r="C221" s="17"/>
      <c r="D221" s="15"/>
      <c r="E221" s="25">
        <f>E214+E215+E216+E217</f>
        <v>22200000</v>
      </c>
      <c r="F221" s="17"/>
      <c r="G221" s="15"/>
    </row>
    <row r="222" spans="1:7" ht="409.6" hidden="1" customHeight="1" x14ac:dyDescent="0.2"/>
    <row r="223" spans="1:7" ht="3" customHeight="1" x14ac:dyDescent="0.2"/>
    <row r="225" spans="2:8" x14ac:dyDescent="0.2">
      <c r="B225" s="21" t="s">
        <v>168</v>
      </c>
      <c r="C225" s="22"/>
      <c r="D225" s="22"/>
      <c r="E225" s="22"/>
      <c r="F225" s="22"/>
      <c r="G225" s="22"/>
      <c r="H225" s="22"/>
    </row>
    <row r="226" spans="2:8" ht="12.75" customHeight="1" x14ac:dyDescent="0.2">
      <c r="B226" s="20" t="s">
        <v>0</v>
      </c>
      <c r="C226" s="15"/>
      <c r="D226" s="20" t="s">
        <v>1</v>
      </c>
      <c r="E226" s="17"/>
      <c r="F226" s="20" t="s">
        <v>2</v>
      </c>
      <c r="G226" s="19"/>
      <c r="H226" s="19"/>
    </row>
    <row r="227" spans="2:8" ht="12.75" customHeight="1" x14ac:dyDescent="0.2">
      <c r="B227" s="23" t="s">
        <v>167</v>
      </c>
      <c r="C227" s="15"/>
      <c r="D227" s="23" t="s">
        <v>104</v>
      </c>
      <c r="E227" s="17"/>
      <c r="F227" s="18">
        <v>9651000</v>
      </c>
      <c r="G227" s="19"/>
      <c r="H227" s="19"/>
    </row>
    <row r="228" spans="2:8" x14ac:dyDescent="0.2">
      <c r="B228" s="23" t="s">
        <v>31</v>
      </c>
      <c r="C228" s="15"/>
      <c r="D228" s="23" t="s">
        <v>32</v>
      </c>
      <c r="E228" s="17"/>
      <c r="F228" s="18">
        <v>600000</v>
      </c>
      <c r="G228" s="19"/>
      <c r="H228" s="19"/>
    </row>
    <row r="229" spans="2:8" ht="12.75" customHeight="1" x14ac:dyDescent="0.2">
      <c r="B229" s="23" t="s">
        <v>105</v>
      </c>
      <c r="C229" s="15"/>
      <c r="D229" s="23" t="s">
        <v>100</v>
      </c>
      <c r="E229" s="17"/>
      <c r="F229" s="18">
        <v>790000</v>
      </c>
      <c r="G229" s="19"/>
      <c r="H229" s="19"/>
    </row>
    <row r="230" spans="2:8" x14ac:dyDescent="0.2">
      <c r="B230" s="23" t="s">
        <v>40</v>
      </c>
      <c r="C230" s="15"/>
      <c r="D230" s="23" t="s">
        <v>41</v>
      </c>
      <c r="E230" s="17"/>
      <c r="F230" s="18">
        <v>2953000</v>
      </c>
      <c r="G230" s="19"/>
      <c r="H230" s="19"/>
    </row>
    <row r="231" spans="2:8" ht="28.5" customHeight="1" x14ac:dyDescent="0.2">
      <c r="B231" s="14" t="s">
        <v>57</v>
      </c>
      <c r="C231" s="15"/>
      <c r="D231" s="14" t="s">
        <v>58</v>
      </c>
      <c r="E231" s="15"/>
      <c r="F231" s="18">
        <v>20000</v>
      </c>
      <c r="G231" s="19"/>
      <c r="H231" s="19"/>
    </row>
    <row r="232" spans="2:8" x14ac:dyDescent="0.2">
      <c r="B232" s="23" t="s">
        <v>42</v>
      </c>
      <c r="C232" s="15"/>
      <c r="D232" s="23" t="s">
        <v>43</v>
      </c>
      <c r="E232" s="17"/>
      <c r="F232" s="18">
        <v>80000</v>
      </c>
      <c r="G232" s="19"/>
      <c r="H232" s="19"/>
    </row>
    <row r="233" spans="2:8" ht="24" customHeight="1" x14ac:dyDescent="0.2">
      <c r="B233" s="23" t="s">
        <v>63</v>
      </c>
      <c r="C233" s="15"/>
      <c r="D233" s="23" t="s">
        <v>10</v>
      </c>
      <c r="E233" s="17"/>
      <c r="F233" s="18">
        <v>22000</v>
      </c>
      <c r="G233" s="19"/>
      <c r="H233" s="19"/>
    </row>
    <row r="234" spans="2:8" ht="12.75" customHeight="1" x14ac:dyDescent="0.2">
      <c r="B234" s="26" t="s">
        <v>12</v>
      </c>
      <c r="C234" s="17"/>
      <c r="D234" s="17"/>
      <c r="E234" s="17"/>
      <c r="F234" s="27">
        <f>F227+F228+F229+F230+F232+F233+F231</f>
        <v>14116000</v>
      </c>
      <c r="G234" s="19"/>
      <c r="H234" s="19"/>
    </row>
    <row r="235" spans="2:8" ht="12.75" customHeight="1" x14ac:dyDescent="0.2">
      <c r="B235" s="6"/>
      <c r="C235" s="4"/>
      <c r="D235" s="4"/>
      <c r="E235" s="4"/>
      <c r="F235" s="7"/>
      <c r="G235" s="8"/>
      <c r="H235" s="1"/>
    </row>
    <row r="236" spans="2:8" ht="12.75" customHeight="1" x14ac:dyDescent="0.2">
      <c r="B236" s="6"/>
      <c r="C236" s="4"/>
      <c r="D236" s="4"/>
      <c r="E236" s="4"/>
      <c r="F236" s="10"/>
      <c r="G236" s="4"/>
      <c r="H236" s="1"/>
    </row>
    <row r="237" spans="2:8" ht="12.75" customHeight="1" x14ac:dyDescent="0.2">
      <c r="B237" s="6"/>
      <c r="C237" s="4"/>
      <c r="D237" s="4"/>
      <c r="E237" s="4"/>
      <c r="F237" s="10"/>
      <c r="G237" s="4"/>
      <c r="H237" s="1"/>
    </row>
    <row r="238" spans="2:8" ht="12.75" customHeight="1" x14ac:dyDescent="0.2">
      <c r="B238" s="6"/>
      <c r="C238" s="4"/>
      <c r="D238" s="4"/>
      <c r="E238" s="4"/>
      <c r="F238" s="10"/>
      <c r="G238" s="4"/>
      <c r="H238" s="1"/>
    </row>
    <row r="239" spans="2:8" ht="12.75" customHeight="1" x14ac:dyDescent="0.2">
      <c r="B239" s="6"/>
      <c r="C239" s="4"/>
      <c r="D239" s="4"/>
      <c r="E239" s="4"/>
      <c r="F239" s="10"/>
      <c r="G239" s="4"/>
      <c r="H239" s="1"/>
    </row>
    <row r="240" spans="2:8" ht="33" customHeight="1" x14ac:dyDescent="0.2">
      <c r="F240" s="9"/>
      <c r="G240" s="9"/>
      <c r="H240" s="2"/>
    </row>
    <row r="243" spans="2:8" ht="12.75" customHeight="1" x14ac:dyDescent="0.2">
      <c r="B243" s="21" t="s">
        <v>169</v>
      </c>
      <c r="C243" s="22"/>
      <c r="D243" s="22"/>
      <c r="E243" s="22"/>
      <c r="F243" s="22"/>
      <c r="G243" s="22"/>
      <c r="H243" s="22"/>
    </row>
    <row r="244" spans="2:8" x14ac:dyDescent="0.2">
      <c r="B244" s="20" t="s">
        <v>0</v>
      </c>
      <c r="C244" s="15"/>
      <c r="D244" s="20" t="s">
        <v>1</v>
      </c>
      <c r="E244" s="15"/>
      <c r="F244" s="20" t="s">
        <v>2</v>
      </c>
      <c r="G244" s="17"/>
      <c r="H244" s="15"/>
    </row>
    <row r="245" spans="2:8" x14ac:dyDescent="0.2">
      <c r="B245" s="23" t="s">
        <v>44</v>
      </c>
      <c r="C245" s="15"/>
      <c r="D245" s="23" t="s">
        <v>45</v>
      </c>
      <c r="E245" s="15"/>
      <c r="F245" s="18">
        <v>500000</v>
      </c>
      <c r="G245" s="17"/>
      <c r="H245" s="15"/>
    </row>
    <row r="246" spans="2:8" x14ac:dyDescent="0.2">
      <c r="B246" s="14" t="s">
        <v>46</v>
      </c>
      <c r="C246" s="15"/>
      <c r="D246" s="14" t="s">
        <v>4</v>
      </c>
      <c r="E246" s="15"/>
      <c r="F246" s="18">
        <v>125000</v>
      </c>
      <c r="G246" s="17"/>
      <c r="H246" s="15"/>
    </row>
    <row r="247" spans="2:8" x14ac:dyDescent="0.2">
      <c r="B247" s="23" t="s">
        <v>51</v>
      </c>
      <c r="C247" s="15"/>
      <c r="D247" s="23" t="s">
        <v>52</v>
      </c>
      <c r="E247" s="15"/>
      <c r="F247" s="18">
        <v>240000</v>
      </c>
      <c r="G247" s="17"/>
      <c r="H247" s="15"/>
    </row>
    <row r="248" spans="2:8" x14ac:dyDescent="0.2">
      <c r="B248" s="23" t="s">
        <v>55</v>
      </c>
      <c r="C248" s="15"/>
      <c r="D248" s="23" t="s">
        <v>56</v>
      </c>
      <c r="E248" s="15"/>
      <c r="F248" s="18">
        <v>100000</v>
      </c>
      <c r="G248" s="17"/>
      <c r="H248" s="15"/>
    </row>
    <row r="249" spans="2:8" x14ac:dyDescent="0.2">
      <c r="B249" s="23" t="s">
        <v>7</v>
      </c>
      <c r="C249" s="15"/>
      <c r="D249" s="23" t="s">
        <v>8</v>
      </c>
      <c r="E249" s="15"/>
      <c r="F249" s="18">
        <v>130000</v>
      </c>
      <c r="G249" s="17"/>
      <c r="H249" s="15"/>
    </row>
    <row r="250" spans="2:8" ht="24.75" customHeight="1" x14ac:dyDescent="0.2">
      <c r="B250" s="23" t="s">
        <v>63</v>
      </c>
      <c r="C250" s="15"/>
      <c r="D250" s="23" t="s">
        <v>10</v>
      </c>
      <c r="E250" s="15"/>
      <c r="F250" s="18">
        <v>106000</v>
      </c>
      <c r="G250" s="17"/>
      <c r="H250" s="15"/>
    </row>
    <row r="251" spans="2:8" x14ac:dyDescent="0.2">
      <c r="B251" s="23" t="s">
        <v>66</v>
      </c>
      <c r="C251" s="15"/>
      <c r="D251" s="23" t="s">
        <v>67</v>
      </c>
      <c r="E251" s="15"/>
      <c r="F251" s="18">
        <v>5000</v>
      </c>
      <c r="G251" s="17"/>
      <c r="H251" s="15"/>
    </row>
    <row r="252" spans="2:8" ht="12.75" customHeight="1" x14ac:dyDescent="0.2">
      <c r="B252" s="14" t="s">
        <v>59</v>
      </c>
      <c r="C252" s="15"/>
      <c r="D252" s="14" t="s">
        <v>60</v>
      </c>
      <c r="E252" s="15"/>
      <c r="F252" s="18">
        <v>50000</v>
      </c>
      <c r="G252" s="17"/>
      <c r="H252" s="15"/>
    </row>
    <row r="253" spans="2:8" x14ac:dyDescent="0.2">
      <c r="B253" s="26" t="s">
        <v>12</v>
      </c>
      <c r="C253" s="17"/>
      <c r="D253" s="17"/>
      <c r="E253" s="15"/>
      <c r="F253" s="27">
        <f>F245+F246+F247+F248+F249+F250+F251+F252</f>
        <v>1256000</v>
      </c>
      <c r="G253" s="17"/>
      <c r="H253" s="15"/>
    </row>
    <row r="257" spans="2:8" x14ac:dyDescent="0.2">
      <c r="B257" s="21" t="s">
        <v>126</v>
      </c>
      <c r="C257" s="22"/>
      <c r="D257" s="22"/>
      <c r="E257" s="22"/>
      <c r="F257" s="22"/>
      <c r="G257" s="22"/>
      <c r="H257" s="22"/>
    </row>
    <row r="258" spans="2:8" ht="12.75" customHeight="1" x14ac:dyDescent="0.2">
      <c r="B258" s="20" t="s">
        <v>0</v>
      </c>
      <c r="C258" s="15"/>
      <c r="D258" s="20" t="s">
        <v>1</v>
      </c>
      <c r="E258" s="15"/>
      <c r="F258" s="20" t="s">
        <v>2</v>
      </c>
      <c r="G258" s="17"/>
      <c r="H258" s="15"/>
    </row>
    <row r="259" spans="2:8" x14ac:dyDescent="0.2">
      <c r="B259" s="23" t="s">
        <v>130</v>
      </c>
      <c r="C259" s="15"/>
      <c r="D259" s="23" t="s">
        <v>131</v>
      </c>
      <c r="E259" s="15"/>
      <c r="F259" s="18">
        <v>25000</v>
      </c>
      <c r="G259" s="17"/>
      <c r="H259" s="15"/>
    </row>
    <row r="260" spans="2:8" x14ac:dyDescent="0.2">
      <c r="B260" s="26" t="s">
        <v>14</v>
      </c>
      <c r="C260" s="17"/>
      <c r="D260" s="17"/>
      <c r="E260" s="15"/>
      <c r="F260" s="27">
        <v>25000</v>
      </c>
      <c r="G260" s="17"/>
      <c r="H260" s="15"/>
    </row>
    <row r="261" spans="2:8" x14ac:dyDescent="0.2">
      <c r="B261" s="23" t="s">
        <v>5</v>
      </c>
      <c r="C261" s="15"/>
      <c r="D261" s="23" t="s">
        <v>6</v>
      </c>
      <c r="E261" s="15"/>
      <c r="F261" s="18">
        <v>1600000</v>
      </c>
      <c r="G261" s="17"/>
      <c r="H261" s="15"/>
    </row>
    <row r="262" spans="2:8" ht="26.25" customHeight="1" x14ac:dyDescent="0.2">
      <c r="B262" s="23" t="s">
        <v>9</v>
      </c>
      <c r="C262" s="15"/>
      <c r="D262" s="23" t="s">
        <v>10</v>
      </c>
      <c r="E262" s="15"/>
      <c r="F262" s="18">
        <v>432000</v>
      </c>
      <c r="G262" s="17"/>
      <c r="H262" s="15"/>
    </row>
    <row r="263" spans="2:8" x14ac:dyDescent="0.2">
      <c r="B263" s="26" t="s">
        <v>12</v>
      </c>
      <c r="C263" s="17"/>
      <c r="D263" s="17"/>
      <c r="E263" s="15"/>
      <c r="F263" s="27">
        <f>F261+F262</f>
        <v>2032000</v>
      </c>
      <c r="G263" s="17"/>
      <c r="H263" s="15"/>
    </row>
  </sheetData>
  <mergeCells count="582">
    <mergeCell ref="A14:B14"/>
    <mergeCell ref="C14:D14"/>
    <mergeCell ref="E14:G14"/>
    <mergeCell ref="B2:F2"/>
    <mergeCell ref="B4:F4"/>
    <mergeCell ref="A12:G12"/>
    <mergeCell ref="A13:B13"/>
    <mergeCell ref="C13:D13"/>
    <mergeCell ref="E13:G13"/>
    <mergeCell ref="A11:B11"/>
    <mergeCell ref="C11:D11"/>
    <mergeCell ref="E11:G11"/>
    <mergeCell ref="A17:B17"/>
    <mergeCell ref="C17:D17"/>
    <mergeCell ref="E17:G17"/>
    <mergeCell ref="A16:B16"/>
    <mergeCell ref="C16:D16"/>
    <mergeCell ref="E16:G16"/>
    <mergeCell ref="A15:B15"/>
    <mergeCell ref="C15:D15"/>
    <mergeCell ref="E15:G15"/>
    <mergeCell ref="A21:B21"/>
    <mergeCell ref="C21:D21"/>
    <mergeCell ref="E21:G21"/>
    <mergeCell ref="A20:B20"/>
    <mergeCell ref="C20:D20"/>
    <mergeCell ref="E20:G20"/>
    <mergeCell ref="A19:D19"/>
    <mergeCell ref="E19:G19"/>
    <mergeCell ref="A18:B18"/>
    <mergeCell ref="C18:D18"/>
    <mergeCell ref="E18:G18"/>
    <mergeCell ref="A24:B24"/>
    <mergeCell ref="C24:D24"/>
    <mergeCell ref="E24:G24"/>
    <mergeCell ref="A23:B23"/>
    <mergeCell ref="C23:D23"/>
    <mergeCell ref="E23:G23"/>
    <mergeCell ref="A22:B22"/>
    <mergeCell ref="C22:D22"/>
    <mergeCell ref="E22:G22"/>
    <mergeCell ref="A27:B27"/>
    <mergeCell ref="C27:D27"/>
    <mergeCell ref="E27:G27"/>
    <mergeCell ref="A26:B26"/>
    <mergeCell ref="C26:D26"/>
    <mergeCell ref="E26:G26"/>
    <mergeCell ref="A25:B25"/>
    <mergeCell ref="C25:D25"/>
    <mergeCell ref="E25:G25"/>
    <mergeCell ref="A30:B30"/>
    <mergeCell ref="C30:D30"/>
    <mergeCell ref="E30:G30"/>
    <mergeCell ref="A29:B29"/>
    <mergeCell ref="C29:D29"/>
    <mergeCell ref="E29:G29"/>
    <mergeCell ref="A28:B28"/>
    <mergeCell ref="C28:D28"/>
    <mergeCell ref="E28:G28"/>
    <mergeCell ref="A33:B33"/>
    <mergeCell ref="C33:D33"/>
    <mergeCell ref="E33:G33"/>
    <mergeCell ref="A32:B32"/>
    <mergeCell ref="C32:D32"/>
    <mergeCell ref="E32:G32"/>
    <mergeCell ref="A31:B31"/>
    <mergeCell ref="C31:D31"/>
    <mergeCell ref="E31:G31"/>
    <mergeCell ref="A36:B36"/>
    <mergeCell ref="C36:D36"/>
    <mergeCell ref="E36:G36"/>
    <mergeCell ref="A35:B35"/>
    <mergeCell ref="C35:D35"/>
    <mergeCell ref="E35:G35"/>
    <mergeCell ref="A34:B34"/>
    <mergeCell ref="C34:D34"/>
    <mergeCell ref="E34:G34"/>
    <mergeCell ref="A39:B39"/>
    <mergeCell ref="C39:D39"/>
    <mergeCell ref="E39:G39"/>
    <mergeCell ref="A38:B38"/>
    <mergeCell ref="C38:D38"/>
    <mergeCell ref="E38:G38"/>
    <mergeCell ref="A37:B37"/>
    <mergeCell ref="C37:D37"/>
    <mergeCell ref="E37:G37"/>
    <mergeCell ref="A44:G44"/>
    <mergeCell ref="A45:B45"/>
    <mergeCell ref="C45:D45"/>
    <mergeCell ref="E45:G45"/>
    <mergeCell ref="A43:D43"/>
    <mergeCell ref="E43:G43"/>
    <mergeCell ref="A40:B40"/>
    <mergeCell ref="C40:D40"/>
    <mergeCell ref="E40:G40"/>
    <mergeCell ref="A49:D49"/>
    <mergeCell ref="E49:G49"/>
    <mergeCell ref="A48:B48"/>
    <mergeCell ref="C48:D48"/>
    <mergeCell ref="E48:G48"/>
    <mergeCell ref="A46:G46"/>
    <mergeCell ref="A47:B47"/>
    <mergeCell ref="C47:D47"/>
    <mergeCell ref="E47:G47"/>
    <mergeCell ref="A54:G54"/>
    <mergeCell ref="A55:B55"/>
    <mergeCell ref="C55:D55"/>
    <mergeCell ref="E55:G55"/>
    <mergeCell ref="A52:D52"/>
    <mergeCell ref="E52:G52"/>
    <mergeCell ref="A51:D51"/>
    <mergeCell ref="E51:G51"/>
    <mergeCell ref="A50:D50"/>
    <mergeCell ref="E50:G50"/>
    <mergeCell ref="A59:B59"/>
    <mergeCell ref="C59:D59"/>
    <mergeCell ref="E59:G59"/>
    <mergeCell ref="A58:B58"/>
    <mergeCell ref="C58:D58"/>
    <mergeCell ref="E58:G58"/>
    <mergeCell ref="A56:G56"/>
    <mergeCell ref="A57:B57"/>
    <mergeCell ref="C57:D57"/>
    <mergeCell ref="E57:G57"/>
    <mergeCell ref="A62:B62"/>
    <mergeCell ref="C62:D62"/>
    <mergeCell ref="E62:G62"/>
    <mergeCell ref="A61:B61"/>
    <mergeCell ref="C61:D61"/>
    <mergeCell ref="E61:G61"/>
    <mergeCell ref="A60:B60"/>
    <mergeCell ref="C60:D60"/>
    <mergeCell ref="E60:G60"/>
    <mergeCell ref="A66:B66"/>
    <mergeCell ref="C66:D66"/>
    <mergeCell ref="E66:G66"/>
    <mergeCell ref="A65:B65"/>
    <mergeCell ref="C65:D65"/>
    <mergeCell ref="E65:G65"/>
    <mergeCell ref="A64:D64"/>
    <mergeCell ref="E64:G64"/>
    <mergeCell ref="A63:B63"/>
    <mergeCell ref="C63:D63"/>
    <mergeCell ref="E63:G63"/>
    <mergeCell ref="A72:D72"/>
    <mergeCell ref="E72:G72"/>
    <mergeCell ref="A70:G70"/>
    <mergeCell ref="A71:B71"/>
    <mergeCell ref="C71:D71"/>
    <mergeCell ref="E71:G71"/>
    <mergeCell ref="A67:D67"/>
    <mergeCell ref="E67:G67"/>
    <mergeCell ref="A68:G68"/>
    <mergeCell ref="A69:B69"/>
    <mergeCell ref="C69:D69"/>
    <mergeCell ref="E69:G69"/>
    <mergeCell ref="A76:D76"/>
    <mergeCell ref="E76:G76"/>
    <mergeCell ref="A75:D75"/>
    <mergeCell ref="E75:G75"/>
    <mergeCell ref="A74:B74"/>
    <mergeCell ref="C74:D74"/>
    <mergeCell ref="E74:G74"/>
    <mergeCell ref="A73:B73"/>
    <mergeCell ref="C73:D73"/>
    <mergeCell ref="E73:G73"/>
    <mergeCell ref="A81:D81"/>
    <mergeCell ref="E81:G81"/>
    <mergeCell ref="A79:G79"/>
    <mergeCell ref="A80:B80"/>
    <mergeCell ref="C80:D80"/>
    <mergeCell ref="E80:G80"/>
    <mergeCell ref="A77:G77"/>
    <mergeCell ref="A78:B78"/>
    <mergeCell ref="C78:D78"/>
    <mergeCell ref="E78:G78"/>
    <mergeCell ref="A84:B84"/>
    <mergeCell ref="C84:D84"/>
    <mergeCell ref="E84:G84"/>
    <mergeCell ref="A83:B83"/>
    <mergeCell ref="C83:D83"/>
    <mergeCell ref="E83:G83"/>
    <mergeCell ref="A82:B82"/>
    <mergeCell ref="C82:D82"/>
    <mergeCell ref="E82:G82"/>
    <mergeCell ref="A88:G88"/>
    <mergeCell ref="A89:B89"/>
    <mergeCell ref="C89:D89"/>
    <mergeCell ref="E89:G89"/>
    <mergeCell ref="A86:D86"/>
    <mergeCell ref="E86:G86"/>
    <mergeCell ref="A85:B85"/>
    <mergeCell ref="C85:D85"/>
    <mergeCell ref="E85:G85"/>
    <mergeCell ref="A93:B93"/>
    <mergeCell ref="C93:D93"/>
    <mergeCell ref="E93:G93"/>
    <mergeCell ref="A92:D92"/>
    <mergeCell ref="E92:G92"/>
    <mergeCell ref="A90:G90"/>
    <mergeCell ref="A91:B91"/>
    <mergeCell ref="C91:D91"/>
    <mergeCell ref="E91:G91"/>
    <mergeCell ref="A96:B96"/>
    <mergeCell ref="C96:D96"/>
    <mergeCell ref="E96:G96"/>
    <mergeCell ref="A95:B95"/>
    <mergeCell ref="C95:D95"/>
    <mergeCell ref="E95:G95"/>
    <mergeCell ref="A94:B94"/>
    <mergeCell ref="C94:D94"/>
    <mergeCell ref="E94:G94"/>
    <mergeCell ref="A100:G100"/>
    <mergeCell ref="A101:B101"/>
    <mergeCell ref="C101:D101"/>
    <mergeCell ref="E101:G101"/>
    <mergeCell ref="A98:G98"/>
    <mergeCell ref="A99:B99"/>
    <mergeCell ref="C99:D99"/>
    <mergeCell ref="E99:G99"/>
    <mergeCell ref="A97:D97"/>
    <mergeCell ref="E97:G97"/>
    <mergeCell ref="A105:D105"/>
    <mergeCell ref="E105:G105"/>
    <mergeCell ref="A104:B104"/>
    <mergeCell ref="C104:D104"/>
    <mergeCell ref="E104:G104"/>
    <mergeCell ref="A103:B103"/>
    <mergeCell ref="C103:D103"/>
    <mergeCell ref="E103:G103"/>
    <mergeCell ref="A102:B102"/>
    <mergeCell ref="C102:D102"/>
    <mergeCell ref="E102:G102"/>
    <mergeCell ref="A108:B108"/>
    <mergeCell ref="C108:D108"/>
    <mergeCell ref="E108:G108"/>
    <mergeCell ref="A107:B107"/>
    <mergeCell ref="C107:D107"/>
    <mergeCell ref="E107:G107"/>
    <mergeCell ref="A106:B106"/>
    <mergeCell ref="C106:D106"/>
    <mergeCell ref="E106:G106"/>
    <mergeCell ref="A111:B111"/>
    <mergeCell ref="C111:D111"/>
    <mergeCell ref="E111:G111"/>
    <mergeCell ref="A110:B110"/>
    <mergeCell ref="C110:D110"/>
    <mergeCell ref="E110:G110"/>
    <mergeCell ref="A109:B109"/>
    <mergeCell ref="C109:D109"/>
    <mergeCell ref="E109:G109"/>
    <mergeCell ref="A114:B114"/>
    <mergeCell ref="C114:D114"/>
    <mergeCell ref="E114:G114"/>
    <mergeCell ref="A113:B113"/>
    <mergeCell ref="C113:D113"/>
    <mergeCell ref="E113:G113"/>
    <mergeCell ref="A112:B112"/>
    <mergeCell ref="C112:D112"/>
    <mergeCell ref="E112:G112"/>
    <mergeCell ref="A118:G118"/>
    <mergeCell ref="A119:B119"/>
    <mergeCell ref="C119:D119"/>
    <mergeCell ref="E119:G119"/>
    <mergeCell ref="A116:G116"/>
    <mergeCell ref="A117:B117"/>
    <mergeCell ref="C117:D117"/>
    <mergeCell ref="E117:G117"/>
    <mergeCell ref="A115:D115"/>
    <mergeCell ref="E115:G115"/>
    <mergeCell ref="A122:B122"/>
    <mergeCell ref="C122:D122"/>
    <mergeCell ref="E122:G122"/>
    <mergeCell ref="A121:B121"/>
    <mergeCell ref="C121:D121"/>
    <mergeCell ref="E121:G121"/>
    <mergeCell ref="A120:B120"/>
    <mergeCell ref="C120:D120"/>
    <mergeCell ref="E120:G120"/>
    <mergeCell ref="A126:G126"/>
    <mergeCell ref="A127:B127"/>
    <mergeCell ref="C127:D127"/>
    <mergeCell ref="E127:G127"/>
    <mergeCell ref="A124:G124"/>
    <mergeCell ref="A125:B125"/>
    <mergeCell ref="C125:D125"/>
    <mergeCell ref="E125:G125"/>
    <mergeCell ref="A123:D123"/>
    <mergeCell ref="E123:G123"/>
    <mergeCell ref="A130:G130"/>
    <mergeCell ref="A131:B131"/>
    <mergeCell ref="C131:D131"/>
    <mergeCell ref="E131:G131"/>
    <mergeCell ref="A129:D129"/>
    <mergeCell ref="E129:G129"/>
    <mergeCell ref="A128:B128"/>
    <mergeCell ref="C128:D128"/>
    <mergeCell ref="E128:G128"/>
    <mergeCell ref="A136:B136"/>
    <mergeCell ref="C136:D136"/>
    <mergeCell ref="E136:G136"/>
    <mergeCell ref="A135:B135"/>
    <mergeCell ref="C135:D135"/>
    <mergeCell ref="E135:G135"/>
    <mergeCell ref="A134:D134"/>
    <mergeCell ref="E134:G134"/>
    <mergeCell ref="A132:G132"/>
    <mergeCell ref="A133:B133"/>
    <mergeCell ref="C133:D133"/>
    <mergeCell ref="E133:G133"/>
    <mergeCell ref="A139:B139"/>
    <mergeCell ref="C139:D139"/>
    <mergeCell ref="E139:G139"/>
    <mergeCell ref="A138:B138"/>
    <mergeCell ref="C138:D138"/>
    <mergeCell ref="E138:G138"/>
    <mergeCell ref="A137:B137"/>
    <mergeCell ref="C137:D137"/>
    <mergeCell ref="E137:G137"/>
    <mergeCell ref="A142:B142"/>
    <mergeCell ref="C142:D142"/>
    <mergeCell ref="E142:G142"/>
    <mergeCell ref="A141:B141"/>
    <mergeCell ref="C141:D141"/>
    <mergeCell ref="E141:G141"/>
    <mergeCell ref="A140:B140"/>
    <mergeCell ref="C140:D140"/>
    <mergeCell ref="E140:G140"/>
    <mergeCell ref="A145:B145"/>
    <mergeCell ref="C145:D145"/>
    <mergeCell ref="E145:G145"/>
    <mergeCell ref="A144:B144"/>
    <mergeCell ref="C144:D144"/>
    <mergeCell ref="E144:G144"/>
    <mergeCell ref="A143:B143"/>
    <mergeCell ref="C143:D143"/>
    <mergeCell ref="E143:G143"/>
    <mergeCell ref="A148:B148"/>
    <mergeCell ref="C148:D148"/>
    <mergeCell ref="E148:G148"/>
    <mergeCell ref="A147:B147"/>
    <mergeCell ref="C147:D147"/>
    <mergeCell ref="E147:G147"/>
    <mergeCell ref="A146:B146"/>
    <mergeCell ref="C146:D146"/>
    <mergeCell ref="E146:G146"/>
    <mergeCell ref="A152:G152"/>
    <mergeCell ref="A153:B153"/>
    <mergeCell ref="C153:D153"/>
    <mergeCell ref="E153:G153"/>
    <mergeCell ref="A150:G150"/>
    <mergeCell ref="A151:B151"/>
    <mergeCell ref="C151:D151"/>
    <mergeCell ref="E151:G151"/>
    <mergeCell ref="A149:D149"/>
    <mergeCell ref="E149:G149"/>
    <mergeCell ref="A156:B156"/>
    <mergeCell ref="C156:D156"/>
    <mergeCell ref="E156:G156"/>
    <mergeCell ref="A155:B155"/>
    <mergeCell ref="C155:D155"/>
    <mergeCell ref="E155:G155"/>
    <mergeCell ref="A154:B154"/>
    <mergeCell ref="C154:D154"/>
    <mergeCell ref="E154:G154"/>
    <mergeCell ref="A160:D160"/>
    <mergeCell ref="E160:G160"/>
    <mergeCell ref="A159:B159"/>
    <mergeCell ref="C159:D159"/>
    <mergeCell ref="E159:G159"/>
    <mergeCell ref="A158:B158"/>
    <mergeCell ref="C158:D158"/>
    <mergeCell ref="E158:G158"/>
    <mergeCell ref="A157:B157"/>
    <mergeCell ref="C157:D157"/>
    <mergeCell ref="E157:G157"/>
    <mergeCell ref="A165:D165"/>
    <mergeCell ref="E165:G165"/>
    <mergeCell ref="A164:B164"/>
    <mergeCell ref="C164:D164"/>
    <mergeCell ref="E164:G164"/>
    <mergeCell ref="A163:G163"/>
    <mergeCell ref="A161:G161"/>
    <mergeCell ref="A162:B162"/>
    <mergeCell ref="C162:D162"/>
    <mergeCell ref="E162:G162"/>
    <mergeCell ref="A170:D170"/>
    <mergeCell ref="E170:G170"/>
    <mergeCell ref="A168:G168"/>
    <mergeCell ref="A169:B169"/>
    <mergeCell ref="C169:D169"/>
    <mergeCell ref="E169:G169"/>
    <mergeCell ref="A166:G166"/>
    <mergeCell ref="A167:B167"/>
    <mergeCell ref="C167:D167"/>
    <mergeCell ref="E167:G167"/>
    <mergeCell ref="A177:B177"/>
    <mergeCell ref="C177:D177"/>
    <mergeCell ref="E177:G177"/>
    <mergeCell ref="A176:D176"/>
    <mergeCell ref="E176:G176"/>
    <mergeCell ref="A175:B175"/>
    <mergeCell ref="C175:D175"/>
    <mergeCell ref="E175:G175"/>
    <mergeCell ref="A173:G173"/>
    <mergeCell ref="A174:B174"/>
    <mergeCell ref="C174:D174"/>
    <mergeCell ref="E174:G174"/>
    <mergeCell ref="A180:B180"/>
    <mergeCell ref="C180:D180"/>
    <mergeCell ref="E180:G180"/>
    <mergeCell ref="A179:B179"/>
    <mergeCell ref="C179:D179"/>
    <mergeCell ref="E179:G179"/>
    <mergeCell ref="A178:B178"/>
    <mergeCell ref="C178:D178"/>
    <mergeCell ref="E178:G178"/>
    <mergeCell ref="A183:B183"/>
    <mergeCell ref="C183:D183"/>
    <mergeCell ref="E183:G183"/>
    <mergeCell ref="A182:B182"/>
    <mergeCell ref="C182:D182"/>
    <mergeCell ref="E182:G182"/>
    <mergeCell ref="A181:B181"/>
    <mergeCell ref="C181:D181"/>
    <mergeCell ref="E181:G181"/>
    <mergeCell ref="A186:B186"/>
    <mergeCell ref="C186:D186"/>
    <mergeCell ref="E186:G186"/>
    <mergeCell ref="A185:B185"/>
    <mergeCell ref="C185:D185"/>
    <mergeCell ref="E185:G185"/>
    <mergeCell ref="A184:B184"/>
    <mergeCell ref="C184:D184"/>
    <mergeCell ref="E184:G184"/>
    <mergeCell ref="B263:E263"/>
    <mergeCell ref="F263:H263"/>
    <mergeCell ref="A188:D188"/>
    <mergeCell ref="E188:G188"/>
    <mergeCell ref="B261:C261"/>
    <mergeCell ref="D261:E261"/>
    <mergeCell ref="F261:H261"/>
    <mergeCell ref="A187:B187"/>
    <mergeCell ref="C187:D187"/>
    <mergeCell ref="E187:G187"/>
    <mergeCell ref="B260:E260"/>
    <mergeCell ref="F260:H260"/>
    <mergeCell ref="A200:G200"/>
    <mergeCell ref="A201:B201"/>
    <mergeCell ref="C201:D201"/>
    <mergeCell ref="E201:G201"/>
    <mergeCell ref="B262:C262"/>
    <mergeCell ref="D262:E262"/>
    <mergeCell ref="F262:H262"/>
    <mergeCell ref="B259:C259"/>
    <mergeCell ref="D259:E259"/>
    <mergeCell ref="F259:H259"/>
    <mergeCell ref="A203:B203"/>
    <mergeCell ref="C203:D203"/>
    <mergeCell ref="E203:G203"/>
    <mergeCell ref="B258:C258"/>
    <mergeCell ref="A198:G198"/>
    <mergeCell ref="A199:B199"/>
    <mergeCell ref="C199:D199"/>
    <mergeCell ref="E199:G199"/>
    <mergeCell ref="A204:B204"/>
    <mergeCell ref="C204:D204"/>
    <mergeCell ref="E204:G204"/>
    <mergeCell ref="B253:E253"/>
    <mergeCell ref="F253:H253"/>
    <mergeCell ref="B257:H257"/>
    <mergeCell ref="B251:C251"/>
    <mergeCell ref="D251:E251"/>
    <mergeCell ref="A202:B202"/>
    <mergeCell ref="C202:D202"/>
    <mergeCell ref="E202:G202"/>
    <mergeCell ref="F251:H251"/>
    <mergeCell ref="B252:C252"/>
    <mergeCell ref="D252:E252"/>
    <mergeCell ref="F252:H252"/>
    <mergeCell ref="B250:C250"/>
    <mergeCell ref="D250:E250"/>
    <mergeCell ref="F250:H250"/>
    <mergeCell ref="D258:E258"/>
    <mergeCell ref="F258:H258"/>
    <mergeCell ref="A205:B205"/>
    <mergeCell ref="C205:D205"/>
    <mergeCell ref="E205:G205"/>
    <mergeCell ref="A207:B207"/>
    <mergeCell ref="C207:D207"/>
    <mergeCell ref="E207:G207"/>
    <mergeCell ref="A206:B206"/>
    <mergeCell ref="C206:D206"/>
    <mergeCell ref="E206:G206"/>
    <mergeCell ref="A208:B208"/>
    <mergeCell ref="C208:D208"/>
    <mergeCell ref="E208:G208"/>
    <mergeCell ref="B249:C249"/>
    <mergeCell ref="D249:E249"/>
    <mergeCell ref="F249:H249"/>
    <mergeCell ref="B247:C247"/>
    <mergeCell ref="D247:E247"/>
    <mergeCell ref="F247:H247"/>
    <mergeCell ref="A209:D209"/>
    <mergeCell ref="E209:G209"/>
    <mergeCell ref="B248:C248"/>
    <mergeCell ref="D248:E248"/>
    <mergeCell ref="F248:H248"/>
    <mergeCell ref="B245:C245"/>
    <mergeCell ref="D245:E245"/>
    <mergeCell ref="F245:H245"/>
    <mergeCell ref="B246:C246"/>
    <mergeCell ref="D246:E246"/>
    <mergeCell ref="F246:H246"/>
    <mergeCell ref="E214:G214"/>
    <mergeCell ref="A212:G212"/>
    <mergeCell ref="A213:B213"/>
    <mergeCell ref="C213:D213"/>
    <mergeCell ref="E213:G213"/>
    <mergeCell ref="A210:G210"/>
    <mergeCell ref="A211:B211"/>
    <mergeCell ref="C211:D211"/>
    <mergeCell ref="E211:G211"/>
    <mergeCell ref="B244:C244"/>
    <mergeCell ref="D244:E244"/>
    <mergeCell ref="F244:H244"/>
    <mergeCell ref="B243:H243"/>
    <mergeCell ref="A218:B218"/>
    <mergeCell ref="C218:D218"/>
    <mergeCell ref="E218:G218"/>
    <mergeCell ref="A215:B215"/>
    <mergeCell ref="C215:D215"/>
    <mergeCell ref="E215:G215"/>
    <mergeCell ref="B234:E234"/>
    <mergeCell ref="F234:H234"/>
    <mergeCell ref="A217:B217"/>
    <mergeCell ref="C217:D217"/>
    <mergeCell ref="E217:G217"/>
    <mergeCell ref="A219:B219"/>
    <mergeCell ref="C219:D219"/>
    <mergeCell ref="E219:G219"/>
    <mergeCell ref="B233:C233"/>
    <mergeCell ref="D233:E233"/>
    <mergeCell ref="B230:C230"/>
    <mergeCell ref="D230:E230"/>
    <mergeCell ref="F230:H230"/>
    <mergeCell ref="B228:C228"/>
    <mergeCell ref="D228:E228"/>
    <mergeCell ref="F228:H228"/>
    <mergeCell ref="B229:C229"/>
    <mergeCell ref="F233:H233"/>
    <mergeCell ref="B232:C232"/>
    <mergeCell ref="D232:E232"/>
    <mergeCell ref="F232:H232"/>
    <mergeCell ref="B231:C231"/>
    <mergeCell ref="D231:E231"/>
    <mergeCell ref="F231:H231"/>
    <mergeCell ref="D229:E229"/>
    <mergeCell ref="A41:B41"/>
    <mergeCell ref="C41:D41"/>
    <mergeCell ref="E41:G41"/>
    <mergeCell ref="A42:B42"/>
    <mergeCell ref="C42:D42"/>
    <mergeCell ref="E42:G42"/>
    <mergeCell ref="F229:H229"/>
    <mergeCell ref="B226:C226"/>
    <mergeCell ref="D226:E226"/>
    <mergeCell ref="F226:H226"/>
    <mergeCell ref="B225:H225"/>
    <mergeCell ref="B227:C227"/>
    <mergeCell ref="D227:E227"/>
    <mergeCell ref="F227:H227"/>
    <mergeCell ref="A220:B220"/>
    <mergeCell ref="C220:D220"/>
    <mergeCell ref="E220:G220"/>
    <mergeCell ref="A221:D221"/>
    <mergeCell ref="E221:G221"/>
    <mergeCell ref="A216:B216"/>
    <mergeCell ref="C216:D216"/>
    <mergeCell ref="E216:G216"/>
    <mergeCell ref="A214:B214"/>
    <mergeCell ref="C214:D214"/>
  </mergeCells>
  <phoneticPr fontId="0" type="noConversion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ForgalmiKimutatasRiport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2016-02-08T17:19:28Z</dcterms:created>
  <dcterms:modified xsi:type="dcterms:W3CDTF">2016-02-12T12:51:32Z</dcterms:modified>
</cp:coreProperties>
</file>