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3. BEVÉTELE KIEMELT ELŐIRÁNYZAT" sheetId="1" r:id="rId1"/>
  </sheets>
  <definedNames>
    <definedName name="_xlnm.Print_Area" localSheetId="0">'3. BEVÉTELE KIEMELT ELŐIRÁNYZAT'!$A$1:$E$99</definedName>
  </definedNames>
  <calcPr fullCalcOnLoad="1"/>
</workbook>
</file>

<file path=xl/sharedStrings.xml><?xml version="1.0" encoding="utf-8"?>
<sst xmlns="http://schemas.openxmlformats.org/spreadsheetml/2006/main" count="191" uniqueCount="184">
  <si>
    <t xml:space="preserve">Felhalmozási költségvetés előirányzat csoport </t>
  </si>
  <si>
    <t>Működési költségvetés előirányzat csoport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</si>
  <si>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</si>
  <si>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</si>
  <si>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</si>
  <si>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</si>
  <si>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</si>
  <si>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</si>
  <si>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Rovat-
szám</t>
  </si>
  <si>
    <t>Rovat megnevezése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</si>
  <si>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</si>
  <si>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</si>
  <si>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</si>
  <si>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</si>
  <si>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</si>
  <si>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</si>
  <si>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</si>
  <si>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</si>
  <si>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</si>
  <si>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</si>
  <si>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</si>
  <si>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</si>
  <si>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</si>
  <si>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</si>
  <si>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</si>
  <si>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</si>
  <si>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</si>
  <si>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</si>
  <si>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</si>
  <si>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</si>
  <si>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</si>
  <si>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</si>
  <si>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</si>
  <si>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</si>
  <si>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</si>
  <si>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</si>
  <si>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</si>
  <si>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</si>
  <si>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</si>
  <si>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</si>
  <si>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</si>
  <si>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</si>
  <si>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</si>
  <si>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</si>
  <si>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</si>
  <si>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</si>
  <si>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</si>
  <si>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</si>
  <si>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</si>
  <si>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</si>
  <si>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</si>
  <si>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</si>
  <si>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</si>
  <si>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</si>
  <si>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</si>
  <si>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</si>
  <si>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</si>
  <si>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</si>
  <si>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</si>
  <si>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</si>
  <si>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</si>
  <si>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</si>
  <si>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</si>
  <si>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</si>
  <si>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</si>
  <si>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</si>
  <si>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</si>
  <si>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</si>
  <si>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</si>
  <si>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</si>
  <si>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</si>
  <si>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</si>
  <si>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</si>
  <si>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</si>
  <si>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</si>
  <si>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</si>
  <si>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</si>
  <si>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</si>
  <si>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</t>
  </si>
  <si>
    <t>Felhalmozási célú garancia- és kezességvállalásból származó megtérülések államháztartáson kívülről</t>
  </si>
  <si>
    <t>B71</t>
  </si>
  <si>
    <t>B72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</si>
  <si>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</si>
  <si>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</si>
  <si>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</si>
  <si>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</si>
  <si>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</si>
  <si>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</si>
  <si>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</si>
  <si>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</si>
  <si>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</si>
  <si>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</si>
  <si>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</si>
  <si>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</si>
  <si>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</si>
  <si>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</si>
  <si>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</si>
  <si>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</si>
  <si>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</si>
  <si>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</si>
  <si>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</si>
  <si>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</si>
  <si>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</si>
  <si>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</si>
  <si>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</si>
  <si>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</si>
  <si>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</si>
  <si>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</si>
  <si>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</si>
  <si>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</si>
  <si>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</si>
  <si>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</si>
  <si>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</si>
  <si>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</si>
  <si>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</si>
  <si>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</si>
  <si>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</si>
  <si>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</si>
  <si>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</si>
  <si>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</si>
  <si>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</si>
  <si>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</si>
  <si>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</si>
  <si>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</si>
  <si>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</si>
  <si>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</si>
  <si>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</si>
  <si>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</si>
  <si>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</si>
  <si>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</si>
  <si>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</si>
  <si>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</si>
  <si>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</si>
  <si>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</si>
  <si>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</si>
  <si>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</si>
  <si>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</si>
  <si>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</si>
  <si>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</si>
  <si>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</si>
  <si>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</si>
  <si>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</si>
  <si>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</si>
  <si>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</si>
  <si>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</si>
  <si>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</si>
  <si>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</si>
  <si>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</si>
  <si>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</si>
  <si>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</si>
  <si>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</si>
  <si>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</si>
  <si>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</si>
  <si>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</si>
  <si>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</si>
  <si>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</si>
  <si>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</si>
  <si>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</si>
  <si>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</si>
  <si>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</si>
  <si>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</si>
  <si>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</si>
  <si>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</si>
  <si>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</si>
  <si>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</si>
  <si>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</si>
  <si>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</si>
  <si>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</si>
  <si>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</si>
  <si>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</si>
  <si>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</si>
  <si>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</si>
  <si>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</si>
  <si>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teljesítés</t>
  </si>
  <si>
    <t>eredeti előirányzat</t>
  </si>
  <si>
    <t>módosított előirányzat</t>
  </si>
  <si>
    <t>Felhalmozási célú önkormányzati támogatás</t>
  </si>
  <si>
    <t>DOROGHÁZA KÖZSÉG ÖNKORMÁNYZAT</t>
  </si>
  <si>
    <t>B411</t>
  </si>
  <si>
    <t>B64</t>
  </si>
  <si>
    <t>B75</t>
  </si>
  <si>
    <t>2019.évi költségvetés bevételei kiemelt előirányzatonként</t>
  </si>
  <si>
    <t>B65</t>
  </si>
  <si>
    <t>3. melléklet a 4/2020. (VII.15.)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</si>
</sst>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#,###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1"/>
      <color indexed="10"/>
      <name val="Bookman Old Style"/>
      <family val="1"/>
    </font>
    <font>
      <sz val="8"/>
      <name val="Calibri"/>
      <family val="2"/>
    </font>
    <font>
      <sz val="10"/>
      <name val="Times New Roman CE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1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10" fillId="0" borderId="0">
      <alignment/>
      <protection/>
    </xf>
    <xf numFmtId="0" fontId="5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29" borderId="1" applyNumberFormat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12" fillId="0" borderId="10" xfId="0" applyNumberFormat="1" applyFont="1" applyBorder="1" applyAlignment="1">
      <alignment/>
    </xf>
    <xf numFmtId="3" fontId="52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 horizontal="left" vertical="center"/>
    </xf>
    <xf numFmtId="3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6" fillId="32" borderId="10" xfId="0" applyFont="1" applyFill="1" applyBorder="1" applyAlignment="1">
      <alignment/>
    </xf>
    <xf numFmtId="0" fontId="9" fillId="32" borderId="10" xfId="0" applyFont="1" applyFill="1" applyBorder="1" applyAlignment="1">
      <alignment horizontal="left" vertical="center"/>
    </xf>
    <xf numFmtId="0" fontId="16" fillId="32" borderId="11" xfId="0" applyFont="1" applyFill="1" applyBorder="1" applyAlignment="1">
      <alignment/>
    </xf>
    <xf numFmtId="0" fontId="7" fillId="32" borderId="12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9" fillId="32" borderId="11" xfId="0" applyFont="1" applyFill="1" applyBorder="1" applyAlignment="1">
      <alignment horizontal="left" vertical="center"/>
    </xf>
    <xf numFmtId="0" fontId="4" fillId="32" borderId="12" xfId="0" applyFont="1" applyFill="1" applyBorder="1" applyAlignment="1">
      <alignment horizontal="left" vertical="center"/>
    </xf>
    <xf numFmtId="0" fontId="4" fillId="32" borderId="13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7" fillId="32" borderId="12" xfId="0" applyFont="1" applyFill="1" applyBorder="1" applyAlignment="1">
      <alignment horizontal="left" vertical="center"/>
    </xf>
    <xf numFmtId="0" fontId="4" fillId="32" borderId="12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/>
    </xf>
    <xf numFmtId="0" fontId="14" fillId="32" borderId="12" xfId="0" applyFont="1" applyFill="1" applyBorder="1" applyAlignment="1">
      <alignment/>
    </xf>
    <xf numFmtId="0" fontId="13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4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94.421875" style="0" customWidth="1"/>
    <col min="3" max="3" width="13.00390625" style="0" customWidth="1"/>
    <col min="4" max="4" width="14.140625" style="0" customWidth="1"/>
    <col min="5" max="5" width="14.00390625" style="0" customWidth="1"/>
  </cols>
  <sheetData>
    <row r="1" spans="1:5" ht="24" customHeight="1">
      <c r="A1" s="43" t="s">
        <v>183</v>
      </c>
      <c r="B1" s="44"/>
      <c r="C1" s="44"/>
      <c r="D1" s="44"/>
      <c r="E1" s="44"/>
    </row>
    <row r="2" spans="1:7" ht="15.75" customHeight="1">
      <c r="A2" s="45" t="s">
        <v>177</v>
      </c>
      <c r="B2" s="46"/>
      <c r="C2" s="46"/>
      <c r="D2" s="46"/>
      <c r="E2" s="46"/>
      <c r="G2" s="16"/>
    </row>
    <row r="3" spans="1:5" ht="15.75" customHeight="1">
      <c r="A3" s="47" t="s">
        <v>181</v>
      </c>
      <c r="B3" s="47"/>
      <c r="C3" s="47"/>
      <c r="D3" s="47"/>
      <c r="E3" s="47"/>
    </row>
    <row r="4" spans="1:5" ht="26.25">
      <c r="A4" s="1" t="s">
        <v>9</v>
      </c>
      <c r="B4" s="2" t="s">
        <v>8</v>
      </c>
      <c r="C4" s="28" t="s">
        <v>174</v>
      </c>
      <c r="D4" s="28" t="s">
        <v>175</v>
      </c>
      <c r="E4" s="28" t="s">
        <v>173</v>
      </c>
    </row>
    <row r="5" spans="1:5" ht="15" customHeight="1">
      <c r="A5" s="10" t="s">
        <v>10</v>
      </c>
      <c r="B5" s="4" t="s">
        <v>11</v>
      </c>
      <c r="C5" s="19">
        <v>25202509</v>
      </c>
      <c r="D5" s="19">
        <v>26667509</v>
      </c>
      <c r="E5" s="19">
        <v>26667509</v>
      </c>
    </row>
    <row r="6" spans="1:5" ht="15" customHeight="1">
      <c r="A6" s="3" t="s">
        <v>12</v>
      </c>
      <c r="B6" s="4" t="s">
        <v>13</v>
      </c>
      <c r="C6" s="19">
        <v>18435533</v>
      </c>
      <c r="D6" s="19">
        <v>18841184</v>
      </c>
      <c r="E6" s="19">
        <v>18841184</v>
      </c>
    </row>
    <row r="7" spans="1:5" ht="15" customHeight="1">
      <c r="A7" s="3" t="s">
        <v>14</v>
      </c>
      <c r="B7" s="4" t="s">
        <v>15</v>
      </c>
      <c r="C7" s="19">
        <v>35770305</v>
      </c>
      <c r="D7" s="19">
        <v>35606930</v>
      </c>
      <c r="E7" s="19">
        <v>35606930</v>
      </c>
    </row>
    <row r="8" spans="1:5" ht="15" customHeight="1">
      <c r="A8" s="3" t="s">
        <v>16</v>
      </c>
      <c r="B8" s="4" t="s">
        <v>17</v>
      </c>
      <c r="C8" s="19">
        <v>1800000</v>
      </c>
      <c r="D8" s="19">
        <v>1800000</v>
      </c>
      <c r="E8" s="19">
        <v>1800000</v>
      </c>
    </row>
    <row r="9" spans="1:5" ht="15" customHeight="1">
      <c r="A9" s="3" t="s">
        <v>18</v>
      </c>
      <c r="B9" s="4" t="s">
        <v>19</v>
      </c>
      <c r="C9" s="19">
        <v>4514217</v>
      </c>
      <c r="D9" s="19">
        <v>2554300</v>
      </c>
      <c r="E9" s="19">
        <v>2554300</v>
      </c>
    </row>
    <row r="10" spans="1:5" ht="15" customHeight="1">
      <c r="A10" s="3" t="s">
        <v>20</v>
      </c>
      <c r="B10" s="4" t="s">
        <v>21</v>
      </c>
      <c r="C10" s="19">
        <v>0</v>
      </c>
      <c r="D10" s="19">
        <v>0</v>
      </c>
      <c r="E10" s="19">
        <v>0</v>
      </c>
    </row>
    <row r="11" spans="1:5" ht="15" customHeight="1">
      <c r="A11" s="5" t="s">
        <v>156</v>
      </c>
      <c r="B11" s="6" t="s">
        <v>22</v>
      </c>
      <c r="C11" s="23">
        <f>SUM(C5:C10)</f>
        <v>85722564</v>
      </c>
      <c r="D11" s="24">
        <f>SUM(D5:D10)</f>
        <v>85469923</v>
      </c>
      <c r="E11" s="24">
        <f>SUM(E5:E10)</f>
        <v>85469923</v>
      </c>
    </row>
    <row r="12" spans="1:5" ht="15" customHeight="1">
      <c r="A12" s="3" t="s">
        <v>23</v>
      </c>
      <c r="B12" s="4" t="s">
        <v>24</v>
      </c>
      <c r="C12" s="19"/>
      <c r="D12" s="19"/>
      <c r="E12" s="19"/>
    </row>
    <row r="13" spans="1:5" ht="15" customHeight="1">
      <c r="A13" s="3" t="s">
        <v>25</v>
      </c>
      <c r="B13" s="4" t="s">
        <v>26</v>
      </c>
      <c r="C13" s="19"/>
      <c r="D13" s="19"/>
      <c r="E13" s="19"/>
    </row>
    <row r="14" spans="1:5" ht="15" customHeight="1">
      <c r="A14" s="3" t="s">
        <v>120</v>
      </c>
      <c r="B14" s="4" t="s">
        <v>27</v>
      </c>
      <c r="C14" s="19"/>
      <c r="D14" s="19"/>
      <c r="E14" s="19"/>
    </row>
    <row r="15" spans="1:5" ht="15" customHeight="1">
      <c r="A15" s="3" t="s">
        <v>121</v>
      </c>
      <c r="B15" s="4" t="s">
        <v>28</v>
      </c>
      <c r="C15" s="19"/>
      <c r="D15" s="19"/>
      <c r="E15" s="19"/>
    </row>
    <row r="16" spans="1:5" ht="15" customHeight="1">
      <c r="A16" s="3" t="s">
        <v>122</v>
      </c>
      <c r="B16" s="4" t="s">
        <v>29</v>
      </c>
      <c r="C16" s="19">
        <v>11387115</v>
      </c>
      <c r="D16" s="19">
        <v>58754276</v>
      </c>
      <c r="E16" s="19">
        <v>45804634</v>
      </c>
    </row>
    <row r="17" spans="1:5" ht="15" customHeight="1">
      <c r="A17" s="12" t="s">
        <v>157</v>
      </c>
      <c r="B17" s="14" t="s">
        <v>30</v>
      </c>
      <c r="C17" s="23">
        <f>SUM(C11+C12+C13+C14+C15+C16)</f>
        <v>97109679</v>
      </c>
      <c r="D17" s="23">
        <f>SUM(D11+D12+D13+D14+D15+D16)</f>
        <v>144224199</v>
      </c>
      <c r="E17" s="23">
        <f>SUM(E11+E12+E13+E14+E15+E16)</f>
        <v>131274557</v>
      </c>
    </row>
    <row r="18" spans="1:5" ht="15" customHeight="1">
      <c r="A18" s="15" t="s">
        <v>176</v>
      </c>
      <c r="B18" s="25" t="s">
        <v>32</v>
      </c>
      <c r="C18" s="23">
        <v>0</v>
      </c>
      <c r="D18" s="26">
        <v>77870</v>
      </c>
      <c r="E18" s="26">
        <v>77870</v>
      </c>
    </row>
    <row r="19" spans="1:5" s="27" customFormat="1" ht="15" customHeight="1">
      <c r="A19" s="15" t="s">
        <v>125</v>
      </c>
      <c r="B19" s="25" t="s">
        <v>37</v>
      </c>
      <c r="C19" s="26">
        <v>0</v>
      </c>
      <c r="D19" s="26">
        <v>52545972</v>
      </c>
      <c r="E19" s="26">
        <v>41461674</v>
      </c>
    </row>
    <row r="20" spans="1:5" ht="15" customHeight="1">
      <c r="A20" s="12" t="s">
        <v>158</v>
      </c>
      <c r="B20" s="14" t="s">
        <v>38</v>
      </c>
      <c r="C20" s="23">
        <v>0</v>
      </c>
      <c r="D20" s="23">
        <f>SUM(D18:D19)</f>
        <v>52623842</v>
      </c>
      <c r="E20" s="23">
        <f>SUM(E18:E19)</f>
        <v>41539544</v>
      </c>
    </row>
    <row r="21" spans="1:5" ht="15" customHeight="1">
      <c r="A21" s="3" t="s">
        <v>126</v>
      </c>
      <c r="B21" s="4" t="s">
        <v>39</v>
      </c>
      <c r="C21" s="19">
        <v>0</v>
      </c>
      <c r="D21" s="19"/>
      <c r="E21" s="19"/>
    </row>
    <row r="22" spans="1:5" ht="15" customHeight="1">
      <c r="A22" s="3" t="s">
        <v>127</v>
      </c>
      <c r="B22" s="4" t="s">
        <v>40</v>
      </c>
      <c r="C22" s="19"/>
      <c r="D22" s="19"/>
      <c r="E22" s="19"/>
    </row>
    <row r="23" spans="1:5" ht="15" customHeight="1">
      <c r="A23" s="5" t="s">
        <v>159</v>
      </c>
      <c r="B23" s="6" t="s">
        <v>41</v>
      </c>
      <c r="C23" s="19">
        <f>SUM(C21:C22)</f>
        <v>0</v>
      </c>
      <c r="D23" s="19">
        <f>SUM(D21:D22)</f>
        <v>0</v>
      </c>
      <c r="E23" s="19">
        <f>SUM(E21:E22)</f>
        <v>0</v>
      </c>
    </row>
    <row r="24" spans="1:5" ht="15" customHeight="1">
      <c r="A24" s="3" t="s">
        <v>128</v>
      </c>
      <c r="B24" s="4" t="s">
        <v>42</v>
      </c>
      <c r="C24" s="19"/>
      <c r="D24" s="19"/>
      <c r="E24" s="19"/>
    </row>
    <row r="25" spans="1:5" ht="15" customHeight="1">
      <c r="A25" s="3" t="s">
        <v>129</v>
      </c>
      <c r="B25" s="4" t="s">
        <v>43</v>
      </c>
      <c r="C25" s="19"/>
      <c r="D25" s="19"/>
      <c r="E25" s="19"/>
    </row>
    <row r="26" spans="1:5" ht="15" customHeight="1">
      <c r="A26" s="3" t="s">
        <v>130</v>
      </c>
      <c r="B26" s="4" t="s">
        <v>44</v>
      </c>
      <c r="C26" s="19">
        <v>3200000</v>
      </c>
      <c r="D26" s="19">
        <v>3200000</v>
      </c>
      <c r="E26" s="19">
        <v>2799157</v>
      </c>
    </row>
    <row r="27" spans="1:5" ht="15" customHeight="1">
      <c r="A27" s="3" t="s">
        <v>131</v>
      </c>
      <c r="B27" s="4" t="s">
        <v>45</v>
      </c>
      <c r="C27" s="19">
        <v>4000000</v>
      </c>
      <c r="D27" s="19">
        <v>6230000</v>
      </c>
      <c r="E27" s="19">
        <v>5816108</v>
      </c>
    </row>
    <row r="28" spans="1:5" ht="15" customHeight="1">
      <c r="A28" s="3" t="s">
        <v>132</v>
      </c>
      <c r="B28" s="4" t="s">
        <v>46</v>
      </c>
      <c r="C28" s="19"/>
      <c r="D28" s="19"/>
      <c r="E28" s="19"/>
    </row>
    <row r="29" spans="1:5" ht="15" customHeight="1">
      <c r="A29" s="3" t="s">
        <v>47</v>
      </c>
      <c r="B29" s="4" t="s">
        <v>48</v>
      </c>
      <c r="C29" s="19"/>
      <c r="D29" s="19"/>
      <c r="E29" s="19"/>
    </row>
    <row r="30" spans="1:5" ht="15" customHeight="1">
      <c r="A30" s="3" t="s">
        <v>133</v>
      </c>
      <c r="B30" s="4" t="s">
        <v>49</v>
      </c>
      <c r="C30" s="19">
        <v>2500000</v>
      </c>
      <c r="D30" s="19">
        <v>2727000</v>
      </c>
      <c r="E30" s="19">
        <v>2580006</v>
      </c>
    </row>
    <row r="31" spans="1:5" ht="15" customHeight="1">
      <c r="A31" s="3" t="s">
        <v>134</v>
      </c>
      <c r="B31" s="4" t="s">
        <v>50</v>
      </c>
      <c r="C31" s="19"/>
      <c r="D31" s="19"/>
      <c r="E31" s="19"/>
    </row>
    <row r="32" spans="1:5" ht="15" customHeight="1">
      <c r="A32" s="5" t="s">
        <v>160</v>
      </c>
      <c r="B32" s="6" t="s">
        <v>51</v>
      </c>
      <c r="C32" s="19">
        <f>SUM(C27:C31)</f>
        <v>6500000</v>
      </c>
      <c r="D32" s="19">
        <f>SUM(D27:D31)</f>
        <v>8957000</v>
      </c>
      <c r="E32" s="19">
        <f>SUM(E27:E31)</f>
        <v>8396114</v>
      </c>
    </row>
    <row r="33" spans="1:5" ht="15" customHeight="1">
      <c r="A33" s="3" t="s">
        <v>135</v>
      </c>
      <c r="B33" s="4" t="s">
        <v>52</v>
      </c>
      <c r="C33" s="19">
        <v>300000</v>
      </c>
      <c r="D33" s="19">
        <v>300000</v>
      </c>
      <c r="E33" s="19">
        <v>83941</v>
      </c>
    </row>
    <row r="34" spans="1:5" ht="15" customHeight="1">
      <c r="A34" s="12" t="s">
        <v>161</v>
      </c>
      <c r="B34" s="14" t="s">
        <v>53</v>
      </c>
      <c r="C34" s="23">
        <f>SUM(C26+C32+C33)</f>
        <v>10000000</v>
      </c>
      <c r="D34" s="23">
        <f>SUM(D26+D32+D33)</f>
        <v>12457000</v>
      </c>
      <c r="E34" s="23">
        <f>SUM(E24+E25+E26+E32+E33)</f>
        <v>11279212</v>
      </c>
    </row>
    <row r="35" spans="1:5" ht="15" customHeight="1">
      <c r="A35" s="7" t="s">
        <v>54</v>
      </c>
      <c r="B35" s="4" t="s">
        <v>55</v>
      </c>
      <c r="C35" s="19"/>
      <c r="D35" s="19"/>
      <c r="E35" s="19"/>
    </row>
    <row r="36" spans="1:5" ht="15" customHeight="1">
      <c r="A36" s="7" t="s">
        <v>136</v>
      </c>
      <c r="B36" s="4" t="s">
        <v>56</v>
      </c>
      <c r="C36" s="19"/>
      <c r="D36" s="19"/>
      <c r="E36" s="19">
        <v>1606924</v>
      </c>
    </row>
    <row r="37" spans="1:5" ht="15" customHeight="1">
      <c r="A37" s="7" t="s">
        <v>137</v>
      </c>
      <c r="B37" s="4" t="s">
        <v>57</v>
      </c>
      <c r="C37" s="19">
        <v>1740000</v>
      </c>
      <c r="D37" s="19">
        <v>1740000</v>
      </c>
      <c r="E37" s="19">
        <v>1348836</v>
      </c>
    </row>
    <row r="38" spans="1:5" ht="15" customHeight="1">
      <c r="A38" s="7" t="s">
        <v>138</v>
      </c>
      <c r="B38" s="4" t="s">
        <v>58</v>
      </c>
      <c r="C38" s="19">
        <v>1200000</v>
      </c>
      <c r="D38" s="19">
        <v>1200000</v>
      </c>
      <c r="E38" s="19">
        <v>231500</v>
      </c>
    </row>
    <row r="39" spans="1:5" ht="15" customHeight="1">
      <c r="A39" s="7" t="s">
        <v>59</v>
      </c>
      <c r="B39" s="4" t="s">
        <v>60</v>
      </c>
      <c r="C39" s="19">
        <v>0</v>
      </c>
      <c r="D39" s="19">
        <v>0</v>
      </c>
      <c r="E39" s="19">
        <v>0</v>
      </c>
    </row>
    <row r="40" spans="1:5" ht="15" customHeight="1">
      <c r="A40" s="7" t="s">
        <v>61</v>
      </c>
      <c r="B40" s="4" t="s">
        <v>62</v>
      </c>
      <c r="C40" s="19">
        <v>740000</v>
      </c>
      <c r="D40" s="19">
        <v>740000</v>
      </c>
      <c r="E40" s="19">
        <v>699907</v>
      </c>
    </row>
    <row r="41" spans="1:5" ht="15" customHeight="1">
      <c r="A41" s="7" t="s">
        <v>63</v>
      </c>
      <c r="B41" s="4" t="s">
        <v>64</v>
      </c>
      <c r="C41" s="19">
        <v>0</v>
      </c>
      <c r="D41" s="19">
        <v>0</v>
      </c>
      <c r="E41" s="19">
        <v>0</v>
      </c>
    </row>
    <row r="42" spans="1:5" ht="15" customHeight="1">
      <c r="A42" s="7" t="s">
        <v>139</v>
      </c>
      <c r="B42" s="4" t="s">
        <v>65</v>
      </c>
      <c r="C42" s="19">
        <v>3000</v>
      </c>
      <c r="D42" s="19">
        <v>3000</v>
      </c>
      <c r="E42" s="19">
        <v>28</v>
      </c>
    </row>
    <row r="43" spans="1:5" ht="15" customHeight="1">
      <c r="A43" s="7" t="s">
        <v>140</v>
      </c>
      <c r="B43" s="4" t="s">
        <v>66</v>
      </c>
      <c r="C43" s="19">
        <v>0</v>
      </c>
      <c r="D43" s="19">
        <v>0</v>
      </c>
      <c r="E43" s="19">
        <v>0</v>
      </c>
    </row>
    <row r="44" spans="1:5" ht="15" customHeight="1">
      <c r="A44" s="7" t="s">
        <v>141</v>
      </c>
      <c r="B44" s="4" t="s">
        <v>178</v>
      </c>
      <c r="C44" s="19">
        <v>300000</v>
      </c>
      <c r="D44" s="19">
        <v>300001</v>
      </c>
      <c r="E44" s="19">
        <v>333376</v>
      </c>
    </row>
    <row r="45" spans="1:5" ht="15" customHeight="1">
      <c r="A45" s="13" t="s">
        <v>162</v>
      </c>
      <c r="B45" s="14" t="s">
        <v>67</v>
      </c>
      <c r="C45" s="23">
        <f>SUM(C35:C44)</f>
        <v>3983000</v>
      </c>
      <c r="D45" s="23">
        <f>SUM(D35:D44)</f>
        <v>3983001</v>
      </c>
      <c r="E45" s="23">
        <f>SUM(E35:E44)</f>
        <v>4220571</v>
      </c>
    </row>
    <row r="46" spans="1:5" ht="15" customHeight="1">
      <c r="A46" s="7" t="s">
        <v>76</v>
      </c>
      <c r="B46" s="4" t="s">
        <v>77</v>
      </c>
      <c r="C46" s="19"/>
      <c r="D46" s="19"/>
      <c r="E46" s="19"/>
    </row>
    <row r="47" spans="1:5" ht="15" customHeight="1">
      <c r="A47" s="3" t="s">
        <v>145</v>
      </c>
      <c r="B47" s="4" t="s">
        <v>179</v>
      </c>
      <c r="C47" s="19">
        <v>119000</v>
      </c>
      <c r="D47" s="19">
        <v>119000</v>
      </c>
      <c r="E47" s="19">
        <v>138000</v>
      </c>
    </row>
    <row r="48" spans="1:5" ht="15" customHeight="1">
      <c r="A48" s="7" t="s">
        <v>146</v>
      </c>
      <c r="B48" s="4" t="s">
        <v>182</v>
      </c>
      <c r="C48" s="19"/>
      <c r="D48" s="19">
        <v>530600</v>
      </c>
      <c r="E48" s="19">
        <v>0</v>
      </c>
    </row>
    <row r="49" spans="1:5" ht="15" customHeight="1">
      <c r="A49" s="12" t="s">
        <v>164</v>
      </c>
      <c r="B49" s="14" t="s">
        <v>78</v>
      </c>
      <c r="C49" s="23">
        <f>SUM(C46:C48)</f>
        <v>119000</v>
      </c>
      <c r="D49" s="23">
        <f>SUM(D46:D48)</f>
        <v>649600</v>
      </c>
      <c r="E49" s="23">
        <f>SUM(E46:E48)</f>
        <v>138000</v>
      </c>
    </row>
    <row r="50" spans="1:5" ht="15" customHeight="1">
      <c r="A50" s="29" t="s">
        <v>1</v>
      </c>
      <c r="B50" s="30"/>
      <c r="C50" s="19"/>
      <c r="D50" s="19"/>
      <c r="E50" s="19"/>
    </row>
    <row r="51" spans="1:5" ht="15" customHeight="1">
      <c r="A51" s="3" t="s">
        <v>31</v>
      </c>
      <c r="B51" s="4" t="s">
        <v>32</v>
      </c>
      <c r="C51" s="19"/>
      <c r="D51" s="19"/>
      <c r="E51" s="19"/>
    </row>
    <row r="52" spans="1:5" ht="15" customHeight="1">
      <c r="A52" s="3" t="s">
        <v>33</v>
      </c>
      <c r="B52" s="4" t="s">
        <v>34</v>
      </c>
      <c r="C52" s="19"/>
      <c r="D52" s="19"/>
      <c r="E52" s="19"/>
    </row>
    <row r="53" spans="1:5" ht="15" customHeight="1">
      <c r="A53" s="3" t="s">
        <v>123</v>
      </c>
      <c r="B53" s="4" t="s">
        <v>35</v>
      </c>
      <c r="C53" s="19"/>
      <c r="D53" s="19"/>
      <c r="E53" s="19"/>
    </row>
    <row r="54" spans="1:5" ht="15" customHeight="1">
      <c r="A54" s="3" t="s">
        <v>124</v>
      </c>
      <c r="B54" s="4" t="s">
        <v>36</v>
      </c>
      <c r="C54" s="19"/>
      <c r="D54" s="19"/>
      <c r="E54" s="19"/>
    </row>
    <row r="55" spans="1:5" ht="15" customHeight="1">
      <c r="A55" s="3" t="s">
        <v>125</v>
      </c>
      <c r="B55" s="4" t="s">
        <v>37</v>
      </c>
      <c r="C55" s="19"/>
      <c r="D55" s="19"/>
      <c r="E55" s="19"/>
    </row>
    <row r="56" spans="1:5" ht="15" customHeight="1">
      <c r="A56" s="12" t="s">
        <v>158</v>
      </c>
      <c r="B56" s="14" t="s">
        <v>38</v>
      </c>
      <c r="C56" s="23"/>
      <c r="D56" s="23"/>
      <c r="E56" s="23"/>
    </row>
    <row r="57" spans="1:5" ht="15" customHeight="1">
      <c r="A57" s="7" t="s">
        <v>142</v>
      </c>
      <c r="B57" s="4" t="s">
        <v>68</v>
      </c>
      <c r="C57" s="19"/>
      <c r="D57" s="19"/>
      <c r="E57" s="19"/>
    </row>
    <row r="58" spans="1:5" ht="15" customHeight="1">
      <c r="A58" s="7" t="s">
        <v>143</v>
      </c>
      <c r="B58" s="4" t="s">
        <v>69</v>
      </c>
      <c r="C58" s="19"/>
      <c r="D58" s="19"/>
      <c r="E58" s="19">
        <v>229400</v>
      </c>
    </row>
    <row r="59" spans="1:5" ht="15" customHeight="1">
      <c r="A59" s="7" t="s">
        <v>70</v>
      </c>
      <c r="B59" s="4" t="s">
        <v>71</v>
      </c>
      <c r="C59" s="19"/>
      <c r="D59" s="19"/>
      <c r="E59" s="19"/>
    </row>
    <row r="60" spans="1:5" ht="15" customHeight="1">
      <c r="A60" s="7" t="s">
        <v>144</v>
      </c>
      <c r="B60" s="4" t="s">
        <v>72</v>
      </c>
      <c r="C60" s="19"/>
      <c r="D60" s="19"/>
      <c r="E60" s="19"/>
    </row>
    <row r="61" spans="1:5" ht="15" customHeight="1">
      <c r="A61" s="7" t="s">
        <v>73</v>
      </c>
      <c r="B61" s="4" t="s">
        <v>74</v>
      </c>
      <c r="C61" s="19"/>
      <c r="D61" s="19"/>
      <c r="E61" s="19"/>
    </row>
    <row r="62" spans="1:5" ht="15" customHeight="1">
      <c r="A62" s="12" t="s">
        <v>163</v>
      </c>
      <c r="B62" s="14" t="s">
        <v>75</v>
      </c>
      <c r="C62" s="23">
        <v>0</v>
      </c>
      <c r="D62" s="23">
        <f>SUM(D57:D61)</f>
        <v>0</v>
      </c>
      <c r="E62" s="23">
        <f>SUM(E57:E61)</f>
        <v>229400</v>
      </c>
    </row>
    <row r="63" spans="1:5" ht="15" customHeight="1">
      <c r="A63" s="7" t="s">
        <v>79</v>
      </c>
      <c r="B63" s="4" t="s">
        <v>80</v>
      </c>
      <c r="C63" s="19"/>
      <c r="D63" s="19"/>
      <c r="E63" s="19"/>
    </row>
    <row r="64" spans="1:5" ht="15" customHeight="1">
      <c r="A64" s="3" t="s">
        <v>147</v>
      </c>
      <c r="B64" s="4" t="s">
        <v>81</v>
      </c>
      <c r="C64" s="19"/>
      <c r="D64" s="19"/>
      <c r="E64" s="19"/>
    </row>
    <row r="65" spans="1:5" ht="15" customHeight="1">
      <c r="A65" s="7" t="s">
        <v>148</v>
      </c>
      <c r="B65" s="4" t="s">
        <v>180</v>
      </c>
      <c r="C65" s="19"/>
      <c r="D65" s="19"/>
      <c r="E65" s="19"/>
    </row>
    <row r="66" spans="1:5" ht="15" customHeight="1">
      <c r="A66" s="12" t="s">
        <v>166</v>
      </c>
      <c r="B66" s="14" t="s">
        <v>82</v>
      </c>
      <c r="C66" s="23"/>
      <c r="D66" s="23"/>
      <c r="E66" s="23"/>
    </row>
    <row r="67" spans="1:5" ht="15" customHeight="1" thickBot="1">
      <c r="A67" s="31" t="s">
        <v>0</v>
      </c>
      <c r="B67" s="35"/>
      <c r="C67" s="20"/>
      <c r="D67" s="20"/>
      <c r="E67" s="20"/>
    </row>
    <row r="68" spans="1:5" ht="16.5" thickBot="1">
      <c r="A68" s="32" t="s">
        <v>165</v>
      </c>
      <c r="B68" s="36" t="s">
        <v>83</v>
      </c>
      <c r="C68" s="21">
        <f>SUM(C17+C20+C34+C45+C49+C66)</f>
        <v>111211679</v>
      </c>
      <c r="D68" s="21">
        <f>SUM(D17+D20+D34+D45+D49+D66)</f>
        <v>213937642</v>
      </c>
      <c r="E68" s="21">
        <v>188681284</v>
      </c>
    </row>
    <row r="69" spans="1:5" ht="15.75">
      <c r="A69" s="33" t="s">
        <v>6</v>
      </c>
      <c r="B69" s="37"/>
      <c r="C69" s="22"/>
      <c r="D69" s="22"/>
      <c r="E69" s="22"/>
    </row>
    <row r="70" spans="1:5" ht="15.75">
      <c r="A70" s="34" t="s">
        <v>7</v>
      </c>
      <c r="B70" s="38"/>
      <c r="C70" s="19"/>
      <c r="D70" s="19"/>
      <c r="E70" s="19"/>
    </row>
    <row r="71" spans="1:5" ht="15">
      <c r="A71" s="11" t="s">
        <v>149</v>
      </c>
      <c r="B71" s="3" t="s">
        <v>84</v>
      </c>
      <c r="C71" s="19"/>
      <c r="D71" s="19"/>
      <c r="E71" s="19"/>
    </row>
    <row r="72" spans="1:5" ht="15">
      <c r="A72" s="7" t="s">
        <v>85</v>
      </c>
      <c r="B72" s="3" t="s">
        <v>86</v>
      </c>
      <c r="C72" s="19"/>
      <c r="D72" s="19"/>
      <c r="E72" s="19"/>
    </row>
    <row r="73" spans="1:5" ht="15">
      <c r="A73" s="11" t="s">
        <v>150</v>
      </c>
      <c r="B73" s="3" t="s">
        <v>87</v>
      </c>
      <c r="C73" s="19"/>
      <c r="D73" s="19"/>
      <c r="E73" s="19"/>
    </row>
    <row r="74" spans="1:5" ht="15">
      <c r="A74" s="9" t="s">
        <v>167</v>
      </c>
      <c r="B74" s="5" t="s">
        <v>88</v>
      </c>
      <c r="C74" s="19">
        <f>SUM(C71:C73)</f>
        <v>0</v>
      </c>
      <c r="D74" s="24">
        <f>SUM(D71:D73)</f>
        <v>0</v>
      </c>
      <c r="E74" s="24">
        <f>SUM(E71:E73)</f>
        <v>0</v>
      </c>
    </row>
    <row r="75" spans="1:5" ht="15">
      <c r="A75" s="7" t="s">
        <v>151</v>
      </c>
      <c r="B75" s="3" t="s">
        <v>89</v>
      </c>
      <c r="C75" s="19"/>
      <c r="D75" s="19"/>
      <c r="E75" s="19"/>
    </row>
    <row r="76" spans="1:5" ht="15">
      <c r="A76" s="11" t="s">
        <v>90</v>
      </c>
      <c r="B76" s="3" t="s">
        <v>91</v>
      </c>
      <c r="C76" s="19"/>
      <c r="D76" s="19"/>
      <c r="E76" s="19"/>
    </row>
    <row r="77" spans="1:5" ht="15">
      <c r="A77" s="7" t="s">
        <v>152</v>
      </c>
      <c r="B77" s="3" t="s">
        <v>92</v>
      </c>
      <c r="C77" s="19"/>
      <c r="D77" s="19"/>
      <c r="E77" s="19"/>
    </row>
    <row r="78" spans="1:5" ht="15">
      <c r="A78" s="11" t="s">
        <v>93</v>
      </c>
      <c r="B78" s="3" t="s">
        <v>94</v>
      </c>
      <c r="C78" s="19"/>
      <c r="D78" s="19"/>
      <c r="E78" s="19"/>
    </row>
    <row r="79" spans="1:5" ht="15">
      <c r="A79" s="8" t="s">
        <v>168</v>
      </c>
      <c r="B79" s="5" t="s">
        <v>95</v>
      </c>
      <c r="C79" s="19">
        <f>SUM(C75:C78)</f>
        <v>0</v>
      </c>
      <c r="D79" s="19">
        <f>SUM(D75:D78)</f>
        <v>0</v>
      </c>
      <c r="E79" s="19">
        <f>SUM(E75:E78)</f>
        <v>0</v>
      </c>
    </row>
    <row r="80" spans="1:5" ht="15">
      <c r="A80" s="3" t="s">
        <v>4</v>
      </c>
      <c r="B80" s="3" t="s">
        <v>96</v>
      </c>
      <c r="C80" s="19">
        <v>17148000</v>
      </c>
      <c r="D80" s="19">
        <v>36880130</v>
      </c>
      <c r="E80" s="19">
        <v>36880130</v>
      </c>
    </row>
    <row r="81" spans="1:5" ht="15">
      <c r="A81" s="3" t="s">
        <v>5</v>
      </c>
      <c r="B81" s="3" t="s">
        <v>96</v>
      </c>
      <c r="C81" s="19"/>
      <c r="D81" s="19"/>
      <c r="E81" s="19"/>
    </row>
    <row r="82" spans="1:5" ht="15">
      <c r="A82" s="3" t="s">
        <v>2</v>
      </c>
      <c r="B82" s="3" t="s">
        <v>97</v>
      </c>
      <c r="C82" s="19"/>
      <c r="D82" s="19"/>
      <c r="E82" s="19"/>
    </row>
    <row r="83" spans="1:5" ht="15">
      <c r="A83" s="3" t="s">
        <v>3</v>
      </c>
      <c r="B83" s="3" t="s">
        <v>97</v>
      </c>
      <c r="C83" s="19"/>
      <c r="D83" s="19"/>
      <c r="E83" s="19"/>
    </row>
    <row r="84" spans="1:5" ht="15">
      <c r="A84" s="5" t="s">
        <v>169</v>
      </c>
      <c r="B84" s="5" t="s">
        <v>98</v>
      </c>
      <c r="C84" s="19">
        <f>SUM(C80:C83)</f>
        <v>17148000</v>
      </c>
      <c r="D84" s="24">
        <f>SUM(D80:D83)</f>
        <v>36880130</v>
      </c>
      <c r="E84" s="24">
        <f>SUM(E80:E83)</f>
        <v>36880130</v>
      </c>
    </row>
    <row r="85" spans="1:5" ht="15">
      <c r="A85" s="8" t="s">
        <v>99</v>
      </c>
      <c r="B85" s="5" t="s">
        <v>100</v>
      </c>
      <c r="C85" s="19"/>
      <c r="D85" s="24"/>
      <c r="E85" s="24">
        <v>3721605</v>
      </c>
    </row>
    <row r="86" spans="1:5" ht="15">
      <c r="A86" s="11" t="s">
        <v>101</v>
      </c>
      <c r="B86" s="3" t="s">
        <v>102</v>
      </c>
      <c r="C86" s="19"/>
      <c r="D86" s="19"/>
      <c r="E86" s="19"/>
    </row>
    <row r="87" spans="1:5" ht="15">
      <c r="A87" s="11" t="s">
        <v>103</v>
      </c>
      <c r="B87" s="3" t="s">
        <v>104</v>
      </c>
      <c r="C87" s="19"/>
      <c r="D87" s="19"/>
      <c r="E87" s="19"/>
    </row>
    <row r="88" spans="1:5" ht="15">
      <c r="A88" s="11" t="s">
        <v>105</v>
      </c>
      <c r="B88" s="3" t="s">
        <v>106</v>
      </c>
      <c r="C88" s="19"/>
      <c r="D88" s="19"/>
      <c r="E88" s="19"/>
    </row>
    <row r="89" spans="1:5" ht="15">
      <c r="A89" s="7" t="s">
        <v>153</v>
      </c>
      <c r="B89" s="3" t="s">
        <v>107</v>
      </c>
      <c r="C89" s="19"/>
      <c r="D89" s="19"/>
      <c r="E89" s="19"/>
    </row>
    <row r="90" spans="1:5" ht="15">
      <c r="A90" s="9" t="s">
        <v>170</v>
      </c>
      <c r="B90" s="5" t="s">
        <v>108</v>
      </c>
      <c r="C90" s="19">
        <f>SUM(C84,C79,C74)</f>
        <v>17148000</v>
      </c>
      <c r="D90" s="19">
        <f>SUM(D74+D84+D85)</f>
        <v>36880130</v>
      </c>
      <c r="E90" s="19">
        <f>SUM(E74+E84+E85)</f>
        <v>40601735</v>
      </c>
    </row>
    <row r="91" spans="1:5" ht="15">
      <c r="A91" s="7" t="s">
        <v>109</v>
      </c>
      <c r="B91" s="3" t="s">
        <v>110</v>
      </c>
      <c r="C91" s="19"/>
      <c r="D91" s="19"/>
      <c r="E91" s="19"/>
    </row>
    <row r="92" spans="1:5" ht="15">
      <c r="A92" s="7" t="s">
        <v>111</v>
      </c>
      <c r="B92" s="3" t="s">
        <v>112</v>
      </c>
      <c r="C92" s="19"/>
      <c r="D92" s="19"/>
      <c r="E92" s="19"/>
    </row>
    <row r="93" spans="1:5" ht="15">
      <c r="A93" s="11" t="s">
        <v>113</v>
      </c>
      <c r="B93" s="3" t="s">
        <v>114</v>
      </c>
      <c r="C93" s="19"/>
      <c r="D93" s="19"/>
      <c r="E93" s="19"/>
    </row>
    <row r="94" spans="1:5" ht="15">
      <c r="A94" s="11" t="s">
        <v>154</v>
      </c>
      <c r="B94" s="3" t="s">
        <v>115</v>
      </c>
      <c r="C94" s="19"/>
      <c r="D94" s="19"/>
      <c r="E94" s="19"/>
    </row>
    <row r="95" spans="1:5" ht="15">
      <c r="A95" s="8" t="s">
        <v>171</v>
      </c>
      <c r="B95" s="5" t="s">
        <v>116</v>
      </c>
      <c r="C95" s="19">
        <f>SUM(C91:C94)</f>
        <v>0</v>
      </c>
      <c r="D95" s="19">
        <f>SUM(D91:D94)</f>
        <v>0</v>
      </c>
      <c r="E95" s="19">
        <f>SUM(E91:E94)</f>
        <v>0</v>
      </c>
    </row>
    <row r="96" spans="1:5" ht="15.75" thickBot="1">
      <c r="A96" s="17" t="s">
        <v>117</v>
      </c>
      <c r="B96" s="18" t="s">
        <v>118</v>
      </c>
      <c r="C96" s="20"/>
      <c r="D96" s="20"/>
      <c r="E96" s="20"/>
    </row>
    <row r="97" spans="1:5" ht="16.5" thickBot="1">
      <c r="A97" s="39" t="s">
        <v>172</v>
      </c>
      <c r="B97" s="40" t="s">
        <v>119</v>
      </c>
      <c r="C97" s="21">
        <f>SUM(C90+C95+C96)</f>
        <v>17148000</v>
      </c>
      <c r="D97" s="21">
        <f>SUM(D90+D95+D96)</f>
        <v>36880130</v>
      </c>
      <c r="E97" s="21">
        <f>SUM(E90+E95+E96)</f>
        <v>40601735</v>
      </c>
    </row>
    <row r="98" spans="1:5" ht="16.5" thickBot="1">
      <c r="A98" s="41" t="s">
        <v>155</v>
      </c>
      <c r="B98" s="42"/>
      <c r="C98" s="21">
        <f>SUM(C68+C97)</f>
        <v>128359679</v>
      </c>
      <c r="D98" s="21">
        <f>SUM(D68+D97)</f>
        <v>250817772</v>
      </c>
      <c r="E98" s="21">
        <f>SUM(E68+E97)</f>
        <v>229283019</v>
      </c>
    </row>
    <row r="99" ht="15" hidden="1"/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Emma</cp:lastModifiedBy>
  <cp:lastPrinted>2020-07-10T07:46:16Z</cp:lastPrinted>
  <dcterms:created xsi:type="dcterms:W3CDTF">2014-01-03T21:48:14Z</dcterms:created>
  <dcterms:modified xsi:type="dcterms:W3CDTF">2020-07-10T08:41:04Z</dcterms:modified>
  <cp:category/>
  <cp:version/>
  <cp:contentType/>
  <cp:contentStatus/>
</cp:coreProperties>
</file>