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K34" i="1"/>
  <c r="J34"/>
  <c r="I34"/>
  <c r="E34"/>
  <c r="K25"/>
  <c r="K30" s="1"/>
  <c r="J25"/>
  <c r="J30" s="1"/>
  <c r="I25"/>
  <c r="I30" s="1"/>
  <c r="F25"/>
  <c r="F30" s="1"/>
  <c r="E25"/>
  <c r="E30" s="1"/>
  <c r="D25"/>
  <c r="D30" s="1"/>
  <c r="F18"/>
  <c r="F34" s="1"/>
  <c r="D18"/>
  <c r="D34" s="1"/>
  <c r="K16"/>
  <c r="K32" s="1"/>
  <c r="J16"/>
  <c r="J32" s="1"/>
  <c r="I16"/>
  <c r="I32" s="1"/>
  <c r="D10"/>
  <c r="D9"/>
  <c r="F8"/>
  <c r="F16" s="1"/>
  <c r="E8"/>
  <c r="E16" s="1"/>
  <c r="D8"/>
  <c r="D16" s="1"/>
  <c r="D32" s="1"/>
  <c r="E32" l="1"/>
  <c r="E20"/>
  <c r="E36" s="1"/>
  <c r="F32"/>
  <c r="F20"/>
  <c r="F36" s="1"/>
  <c r="I20"/>
  <c r="I36" s="1"/>
  <c r="K20"/>
  <c r="K36" s="1"/>
  <c r="D20"/>
  <c r="D36" s="1"/>
  <c r="J20"/>
  <c r="J36" s="1"/>
</calcChain>
</file>

<file path=xl/sharedStrings.xml><?xml version="1.0" encoding="utf-8"?>
<sst xmlns="http://schemas.openxmlformats.org/spreadsheetml/2006/main" count="49" uniqueCount="46">
  <si>
    <t>1. melléklet</t>
  </si>
  <si>
    <t>KÖLTSÉGVETÉS MÉRLEGE</t>
  </si>
  <si>
    <t xml:space="preserve">        Ezer Ft-ban</t>
  </si>
  <si>
    <t xml:space="preserve">Bevétel </t>
  </si>
  <si>
    <t>Kiadás</t>
  </si>
  <si>
    <t xml:space="preserve">Megnevezés </t>
  </si>
  <si>
    <t>eredeti ei</t>
  </si>
  <si>
    <t>módosított ei</t>
  </si>
  <si>
    <t>teljesítés</t>
  </si>
  <si>
    <t>Előirányzat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</si>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</sst>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5" xfId="0" applyBorder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0" fontId="5" fillId="2" borderId="5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workbookViewId="0">
      <selection activeCell="N1" sqref="N1"/>
    </sheetView>
  </sheetViews>
  <sheetFormatPr defaultRowHeight="15"/>
  <cols>
    <col min="3" max="3" width="26.42578125" customWidth="1"/>
    <col min="4" max="4" width="10.42578125" customWidth="1"/>
    <col min="5" max="5" width="9.85546875" customWidth="1"/>
    <col min="6" max="6" width="10.42578125" customWidth="1"/>
    <col min="8" max="8" width="42.140625" customWidth="1"/>
  </cols>
  <sheetData>
    <row r="2" spans="1:11">
      <c r="H2" s="1"/>
      <c r="K2" s="2" t="s">
        <v>0</v>
      </c>
    </row>
    <row r="3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3">
        <v>2014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4"/>
      <c r="B5" s="4"/>
      <c r="C5" s="4"/>
      <c r="D5" s="5"/>
      <c r="E5" s="5"/>
      <c r="F5" s="5"/>
      <c r="G5" s="4"/>
      <c r="H5" s="4"/>
      <c r="K5" s="6" t="s">
        <v>2</v>
      </c>
    </row>
    <row r="6" spans="1:11">
      <c r="A6" s="7" t="s">
        <v>3</v>
      </c>
      <c r="B6" s="8"/>
      <c r="C6" s="8"/>
      <c r="D6" s="8"/>
      <c r="E6" s="8"/>
      <c r="F6" s="9"/>
      <c r="G6" s="7" t="s">
        <v>4</v>
      </c>
      <c r="H6" s="8"/>
      <c r="I6" s="8"/>
      <c r="J6" s="8"/>
      <c r="K6" s="9"/>
    </row>
    <row r="7" spans="1:11">
      <c r="A7" s="10" t="s">
        <v>5</v>
      </c>
      <c r="B7" s="10"/>
      <c r="C7" s="10"/>
      <c r="D7" s="11" t="s">
        <v>6</v>
      </c>
      <c r="E7" s="11" t="s">
        <v>7</v>
      </c>
      <c r="F7" s="11" t="s">
        <v>8</v>
      </c>
      <c r="G7" s="10" t="s">
        <v>5</v>
      </c>
      <c r="H7" s="10"/>
      <c r="I7" s="11" t="s">
        <v>9</v>
      </c>
      <c r="J7" s="11" t="s">
        <v>7</v>
      </c>
      <c r="K7" s="11" t="s">
        <v>8</v>
      </c>
    </row>
    <row r="8" spans="1:11">
      <c r="A8" s="12" t="s">
        <v>10</v>
      </c>
      <c r="B8" s="12"/>
      <c r="C8" s="12"/>
      <c r="D8" s="13">
        <f>116313+65467+117421+4607+2168+24286</f>
        <v>330262</v>
      </c>
      <c r="E8" s="13">
        <f>353579+93582</f>
        <v>447161</v>
      </c>
      <c r="F8" s="13">
        <f>354069+93582</f>
        <v>447651</v>
      </c>
      <c r="G8" s="12" t="s">
        <v>11</v>
      </c>
      <c r="H8" s="12"/>
      <c r="I8" s="13">
        <v>181591</v>
      </c>
      <c r="J8" s="13">
        <v>233695</v>
      </c>
      <c r="K8" s="13">
        <v>225298</v>
      </c>
    </row>
    <row r="9" spans="1:11">
      <c r="A9" s="14" t="s">
        <v>12</v>
      </c>
      <c r="B9" s="15"/>
      <c r="C9" s="16"/>
      <c r="D9" s="13">
        <f>80+36514+5000+6400</f>
        <v>47994</v>
      </c>
      <c r="E9" s="13">
        <v>79141</v>
      </c>
      <c r="F9" s="13">
        <v>79396</v>
      </c>
      <c r="G9" s="17" t="s">
        <v>13</v>
      </c>
      <c r="H9" s="17"/>
      <c r="I9" s="13">
        <v>48635</v>
      </c>
      <c r="J9" s="13">
        <v>57902</v>
      </c>
      <c r="K9" s="13">
        <v>56191</v>
      </c>
    </row>
    <row r="10" spans="1:11">
      <c r="A10" s="18" t="s">
        <v>14</v>
      </c>
      <c r="B10" s="19"/>
      <c r="C10" s="20"/>
      <c r="D10" s="13">
        <f>479+274+1000+11603+14000+7475+192+5994+2500+1243</f>
        <v>44760</v>
      </c>
      <c r="E10" s="13">
        <v>44760</v>
      </c>
      <c r="F10" s="13">
        <v>47291</v>
      </c>
      <c r="G10" s="12" t="s">
        <v>15</v>
      </c>
      <c r="H10" s="12"/>
      <c r="I10" s="13">
        <v>150739</v>
      </c>
      <c r="J10" s="13">
        <v>282643</v>
      </c>
      <c r="K10" s="13">
        <v>259872</v>
      </c>
    </row>
    <row r="11" spans="1:11">
      <c r="A11" s="18" t="s">
        <v>16</v>
      </c>
      <c r="B11" s="19"/>
      <c r="C11" s="20"/>
      <c r="D11" s="13">
        <v>0</v>
      </c>
      <c r="E11" s="13">
        <v>0</v>
      </c>
      <c r="F11" s="13">
        <v>0</v>
      </c>
      <c r="G11" s="12" t="s">
        <v>17</v>
      </c>
      <c r="H11" s="12"/>
      <c r="I11" s="13">
        <v>79860</v>
      </c>
      <c r="J11" s="13">
        <v>71598</v>
      </c>
      <c r="K11" s="13">
        <v>68401</v>
      </c>
    </row>
    <row r="12" spans="1:11">
      <c r="A12" s="12"/>
      <c r="B12" s="12"/>
      <c r="C12" s="12"/>
      <c r="D12" s="13"/>
      <c r="E12" s="13"/>
      <c r="F12" s="13"/>
      <c r="G12" s="12" t="s">
        <v>18</v>
      </c>
      <c r="H12" s="12"/>
      <c r="I12" s="13">
        <v>10700</v>
      </c>
      <c r="J12" s="13">
        <v>102100</v>
      </c>
      <c r="K12" s="13">
        <v>67962</v>
      </c>
    </row>
    <row r="13" spans="1:11">
      <c r="A13" s="21"/>
      <c r="B13" s="21"/>
      <c r="C13" s="21"/>
      <c r="D13" s="13"/>
      <c r="E13" s="22"/>
      <c r="F13" s="22"/>
      <c r="G13" s="23" t="s">
        <v>19</v>
      </c>
      <c r="H13" s="24"/>
      <c r="I13" s="13">
        <v>0</v>
      </c>
      <c r="J13" s="13"/>
      <c r="K13" s="13"/>
    </row>
    <row r="14" spans="1:11">
      <c r="A14" s="25"/>
      <c r="B14" s="25"/>
      <c r="C14" s="25"/>
      <c r="D14" s="13"/>
      <c r="E14" s="22"/>
      <c r="F14" s="22"/>
      <c r="G14" s="18" t="s">
        <v>20</v>
      </c>
      <c r="H14" s="20"/>
      <c r="I14" s="13">
        <v>0</v>
      </c>
      <c r="J14" s="13"/>
      <c r="K14" s="13"/>
    </row>
    <row r="15" spans="1:11">
      <c r="A15" s="18"/>
      <c r="B15" s="19"/>
      <c r="C15" s="20"/>
      <c r="D15" s="13"/>
      <c r="E15" s="22"/>
      <c r="F15" s="22"/>
      <c r="G15" s="26"/>
      <c r="H15" s="27"/>
      <c r="I15" s="13"/>
      <c r="J15" s="13"/>
      <c r="K15" s="13"/>
    </row>
    <row r="16" spans="1:11">
      <c r="A16" s="21" t="s">
        <v>21</v>
      </c>
      <c r="B16" s="21"/>
      <c r="C16" s="21"/>
      <c r="D16" s="13">
        <f>D8+D9+D10+D11</f>
        <v>423016</v>
      </c>
      <c r="E16" s="13">
        <f>E8+E9+E10+E11</f>
        <v>571062</v>
      </c>
      <c r="F16" s="13">
        <f>F8+F9+F10+F11</f>
        <v>574338</v>
      </c>
      <c r="G16" s="28" t="s">
        <v>22</v>
      </c>
      <c r="H16" s="29"/>
      <c r="I16" s="13">
        <f>I8+I9+I10+I11+I12</f>
        <v>471525</v>
      </c>
      <c r="J16" s="13">
        <f>J8+J9+J10+J11+J12</f>
        <v>747938</v>
      </c>
      <c r="K16" s="13">
        <f>K8+K9+K10+K11+K12</f>
        <v>677724</v>
      </c>
    </row>
    <row r="17" spans="1:11">
      <c r="A17" s="18"/>
      <c r="B17" s="19"/>
      <c r="C17" s="20"/>
      <c r="D17" s="13"/>
      <c r="E17" s="22"/>
      <c r="F17" s="22"/>
      <c r="G17" s="18"/>
      <c r="H17" s="20"/>
      <c r="I17" s="13"/>
      <c r="J17" s="30"/>
      <c r="K17" s="30"/>
    </row>
    <row r="18" spans="1:11">
      <c r="A18" s="28" t="s">
        <v>23</v>
      </c>
      <c r="B18" s="31"/>
      <c r="C18" s="29"/>
      <c r="D18" s="13">
        <f>229976+50731-2222</f>
        <v>278485</v>
      </c>
      <c r="E18" s="22">
        <v>384695</v>
      </c>
      <c r="F18" s="22">
        <f>515066</f>
        <v>515066</v>
      </c>
      <c r="G18" s="28" t="s">
        <v>24</v>
      </c>
      <c r="H18" s="29"/>
      <c r="I18" s="13">
        <v>229976</v>
      </c>
      <c r="J18" s="13">
        <v>220151</v>
      </c>
      <c r="K18" s="13">
        <v>395472</v>
      </c>
    </row>
    <row r="19" spans="1:11">
      <c r="A19" s="25"/>
      <c r="B19" s="25"/>
      <c r="C19" s="25"/>
      <c r="D19" s="13"/>
      <c r="E19" s="22"/>
      <c r="F19" s="22"/>
      <c r="G19" s="7"/>
      <c r="H19" s="9"/>
      <c r="I19" s="13"/>
      <c r="J19" s="30"/>
      <c r="K19" s="30"/>
    </row>
    <row r="20" spans="1:11">
      <c r="A20" s="32" t="s">
        <v>25</v>
      </c>
      <c r="B20" s="32"/>
      <c r="C20" s="32"/>
      <c r="D20" s="13">
        <f>D18+D16</f>
        <v>701501</v>
      </c>
      <c r="E20" s="13">
        <f>E18+E16</f>
        <v>955757</v>
      </c>
      <c r="F20" s="13">
        <f>F18+F16</f>
        <v>1089404</v>
      </c>
      <c r="G20" s="28" t="s">
        <v>26</v>
      </c>
      <c r="H20" s="29"/>
      <c r="I20" s="13">
        <f>I18+I16</f>
        <v>701501</v>
      </c>
      <c r="J20" s="13">
        <f>J18+J16</f>
        <v>968089</v>
      </c>
      <c r="K20" s="13">
        <f>K18+K16</f>
        <v>1073196</v>
      </c>
    </row>
    <row r="21" spans="1:11">
      <c r="A21" s="17"/>
      <c r="B21" s="17"/>
      <c r="C21" s="17"/>
      <c r="D21" s="13"/>
      <c r="E21" s="22"/>
      <c r="F21" s="22"/>
      <c r="G21" s="18"/>
      <c r="H21" s="20"/>
      <c r="I21" s="13"/>
      <c r="J21" s="30"/>
      <c r="K21" s="30"/>
    </row>
    <row r="22" spans="1:11">
      <c r="A22" s="14" t="s">
        <v>27</v>
      </c>
      <c r="B22" s="15"/>
      <c r="C22" s="16"/>
      <c r="D22" s="13">
        <v>0</v>
      </c>
      <c r="E22" s="22">
        <v>471109</v>
      </c>
      <c r="F22" s="22">
        <v>471109</v>
      </c>
      <c r="G22" s="18" t="s">
        <v>28</v>
      </c>
      <c r="H22" s="20"/>
      <c r="I22" s="13">
        <v>8266</v>
      </c>
      <c r="J22" s="13">
        <v>302201</v>
      </c>
      <c r="K22" s="13">
        <v>292757</v>
      </c>
    </row>
    <row r="23" spans="1:11">
      <c r="A23" s="14" t="s">
        <v>29</v>
      </c>
      <c r="B23" s="15"/>
      <c r="C23" s="16"/>
      <c r="D23" s="13">
        <v>6000</v>
      </c>
      <c r="E23" s="22">
        <v>6000</v>
      </c>
      <c r="F23" s="22">
        <v>357</v>
      </c>
      <c r="G23" s="18" t="s">
        <v>30</v>
      </c>
      <c r="H23" s="20"/>
      <c r="I23" s="13"/>
      <c r="J23" s="13">
        <v>162576</v>
      </c>
      <c r="K23" s="13">
        <v>127575</v>
      </c>
    </row>
    <row r="24" spans="1:11">
      <c r="A24" s="12" t="s">
        <v>31</v>
      </c>
      <c r="B24" s="12"/>
      <c r="C24" s="12"/>
      <c r="D24" s="13"/>
      <c r="E24" s="22"/>
      <c r="F24" s="22"/>
      <c r="G24" s="18" t="s">
        <v>32</v>
      </c>
      <c r="H24" s="20"/>
      <c r="I24" s="13"/>
      <c r="J24" s="30"/>
      <c r="K24" s="30"/>
    </row>
    <row r="25" spans="1:11">
      <c r="A25" s="21" t="s">
        <v>33</v>
      </c>
      <c r="B25" s="21"/>
      <c r="C25" s="21"/>
      <c r="D25" s="13">
        <f>D24+D23+D22</f>
        <v>6000</v>
      </c>
      <c r="E25" s="13">
        <f>E24+E23+E22</f>
        <v>477109</v>
      </c>
      <c r="F25" s="13">
        <f>F24+F23+F22</f>
        <v>471466</v>
      </c>
      <c r="G25" s="28" t="s">
        <v>34</v>
      </c>
      <c r="H25" s="29"/>
      <c r="I25" s="13">
        <f>I22+I23+I24</f>
        <v>8266</v>
      </c>
      <c r="J25" s="13">
        <f>J22+J23+J24</f>
        <v>464777</v>
      </c>
      <c r="K25" s="13">
        <f>K22+K23+K24</f>
        <v>420332</v>
      </c>
    </row>
    <row r="26" spans="1:11">
      <c r="A26" s="12"/>
      <c r="B26" s="12"/>
      <c r="C26" s="12"/>
      <c r="D26" s="13"/>
      <c r="E26" s="22"/>
      <c r="F26" s="22"/>
      <c r="G26" s="18"/>
      <c r="H26" s="20"/>
      <c r="I26" s="13"/>
      <c r="J26" s="30"/>
      <c r="K26" s="30"/>
    </row>
    <row r="27" spans="1:11">
      <c r="A27" s="28" t="s">
        <v>35</v>
      </c>
      <c r="B27" s="31"/>
      <c r="C27" s="29"/>
      <c r="D27" s="33">
        <v>2266</v>
      </c>
      <c r="E27" s="34">
        <v>0</v>
      </c>
      <c r="F27" s="34">
        <v>0</v>
      </c>
      <c r="G27" s="28" t="s">
        <v>36</v>
      </c>
      <c r="H27" s="29"/>
      <c r="I27" s="13">
        <v>0</v>
      </c>
      <c r="J27" s="30"/>
      <c r="K27" s="30"/>
    </row>
    <row r="28" spans="1:11">
      <c r="A28" s="35" t="s">
        <v>37</v>
      </c>
      <c r="B28" s="12"/>
      <c r="C28" s="12"/>
      <c r="D28" s="33">
        <v>2266</v>
      </c>
      <c r="E28" s="34">
        <v>0</v>
      </c>
      <c r="F28" s="34"/>
      <c r="G28" s="7"/>
      <c r="H28" s="9"/>
      <c r="I28" s="13"/>
      <c r="J28" s="30"/>
      <c r="K28" s="30"/>
    </row>
    <row r="29" spans="1:11">
      <c r="A29" s="12"/>
      <c r="B29" s="12"/>
      <c r="C29" s="12"/>
      <c r="D29" s="13"/>
      <c r="E29" s="22"/>
      <c r="F29" s="22"/>
      <c r="G29" s="18"/>
      <c r="H29" s="20"/>
      <c r="I29" s="13"/>
      <c r="J29" s="30"/>
      <c r="K29" s="30"/>
    </row>
    <row r="30" spans="1:11">
      <c r="A30" s="32" t="s">
        <v>38</v>
      </c>
      <c r="B30" s="32"/>
      <c r="C30" s="32"/>
      <c r="D30" s="13">
        <f>D27+D25</f>
        <v>8266</v>
      </c>
      <c r="E30" s="13">
        <f>E27+E25</f>
        <v>477109</v>
      </c>
      <c r="F30" s="13">
        <f>F27+F25</f>
        <v>471466</v>
      </c>
      <c r="G30" s="28" t="s">
        <v>39</v>
      </c>
      <c r="H30" s="29"/>
      <c r="I30" s="13">
        <f>I25</f>
        <v>8266</v>
      </c>
      <c r="J30" s="13">
        <f>J25</f>
        <v>464777</v>
      </c>
      <c r="K30" s="13">
        <f>K25</f>
        <v>420332</v>
      </c>
    </row>
    <row r="31" spans="1:11">
      <c r="A31" s="36"/>
      <c r="B31" s="37"/>
      <c r="C31" s="38"/>
      <c r="D31" s="13"/>
      <c r="E31" s="22"/>
      <c r="F31" s="22"/>
      <c r="G31" s="7"/>
      <c r="H31" s="9"/>
      <c r="I31" s="13"/>
      <c r="J31" s="30"/>
      <c r="K31" s="30"/>
    </row>
    <row r="32" spans="1:11">
      <c r="A32" s="39" t="s">
        <v>40</v>
      </c>
      <c r="B32" s="40"/>
      <c r="C32" s="41"/>
      <c r="D32" s="13">
        <f>D16+D25</f>
        <v>429016</v>
      </c>
      <c r="E32" s="13">
        <f>E16+E25</f>
        <v>1048171</v>
      </c>
      <c r="F32" s="13">
        <f>F16+F25</f>
        <v>1045804</v>
      </c>
      <c r="G32" s="28" t="s">
        <v>41</v>
      </c>
      <c r="H32" s="29"/>
      <c r="I32" s="13">
        <f>I16+I25</f>
        <v>479791</v>
      </c>
      <c r="J32" s="13">
        <f>J16+J25</f>
        <v>1212715</v>
      </c>
      <c r="K32" s="13">
        <f>K16+K25</f>
        <v>1098056</v>
      </c>
    </row>
    <row r="33" spans="1:11">
      <c r="A33" s="36"/>
      <c r="B33" s="37"/>
      <c r="C33" s="38"/>
      <c r="D33" s="13"/>
      <c r="E33" s="22"/>
      <c r="F33" s="22"/>
      <c r="G33" s="7"/>
      <c r="H33" s="9"/>
      <c r="I33" s="13"/>
      <c r="J33" s="30"/>
      <c r="K33" s="30"/>
    </row>
    <row r="34" spans="1:11">
      <c r="A34" s="39" t="s">
        <v>42</v>
      </c>
      <c r="B34" s="40"/>
      <c r="C34" s="41"/>
      <c r="D34" s="13">
        <f>D18+D27</f>
        <v>280751</v>
      </c>
      <c r="E34" s="13">
        <f>E18+E27</f>
        <v>384695</v>
      </c>
      <c r="F34" s="13">
        <f>F18+F27</f>
        <v>515066</v>
      </c>
      <c r="G34" s="28" t="s">
        <v>43</v>
      </c>
      <c r="H34" s="29"/>
      <c r="I34" s="13">
        <f>I18+I27</f>
        <v>229976</v>
      </c>
      <c r="J34" s="13">
        <f>J18+J27</f>
        <v>220151</v>
      </c>
      <c r="K34" s="13">
        <f>K18+K27</f>
        <v>395472</v>
      </c>
    </row>
    <row r="35" spans="1:11">
      <c r="A35" s="42"/>
      <c r="B35" s="42"/>
      <c r="C35" s="42"/>
      <c r="D35" s="13"/>
      <c r="E35" s="22"/>
      <c r="F35" s="22"/>
      <c r="G35" s="26"/>
      <c r="H35" s="27"/>
      <c r="I35" s="13"/>
      <c r="J35" s="30"/>
      <c r="K35" s="30"/>
    </row>
    <row r="36" spans="1:11">
      <c r="A36" s="43" t="s">
        <v>44</v>
      </c>
      <c r="B36" s="43"/>
      <c r="C36" s="43"/>
      <c r="D36" s="13">
        <f>D20+D30</f>
        <v>709767</v>
      </c>
      <c r="E36" s="13">
        <f>E20+E30</f>
        <v>1432866</v>
      </c>
      <c r="F36" s="13">
        <f>F20+F30</f>
        <v>1560870</v>
      </c>
      <c r="G36" s="43" t="s">
        <v>45</v>
      </c>
      <c r="H36" s="43"/>
      <c r="I36" s="13">
        <f>I20+I30</f>
        <v>709767</v>
      </c>
      <c r="J36" s="13">
        <f>J20+J30</f>
        <v>1432866</v>
      </c>
      <c r="K36" s="13">
        <f>K20+K30</f>
        <v>1493528</v>
      </c>
    </row>
  </sheetData>
  <mergeCells count="66"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3:K3"/>
    <mergeCell ref="A4:K4"/>
    <mergeCell ref="A5:C5"/>
    <mergeCell ref="G5:H5"/>
    <mergeCell ref="A6:F6"/>
    <mergeCell ref="G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2015-06-17T11:17:57Z</dcterms:created>
  <dcterms:modified xsi:type="dcterms:W3CDTF">2015-06-17T11:21:28Z</dcterms:modified>
</cp:coreProperties>
</file>