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475" windowHeight="7995" activeTab="2"/>
  </bookViews>
  <sheets>
    <sheet name="1-2. melléklet" sheetId="1" r:id="rId1"/>
    <sheet name="3. melléklet" sheetId="2" r:id="rId2"/>
    <sheet name="4. melléklet" sheetId="3" r:id="rId3"/>
  </sheets>
  <calcPr calcId="125725"/>
</workbook>
</file>

<file path=xl/calcChain.xml><?xml version="1.0" encoding="utf-8"?>
<calcChain xmlns="http://schemas.openxmlformats.org/spreadsheetml/2006/main">
  <c r="B60" i="2"/>
  <c r="D60"/>
  <c r="B27"/>
  <c r="D27"/>
  <c r="C27"/>
  <c r="C205"/>
  <c r="D205"/>
  <c r="B205"/>
  <c r="C191"/>
  <c r="D191"/>
  <c r="B191"/>
  <c r="C170"/>
  <c r="D170"/>
  <c r="B170"/>
  <c r="C165"/>
  <c r="D165"/>
  <c r="B165"/>
  <c r="C159"/>
  <c r="D159"/>
  <c r="B159"/>
  <c r="C142"/>
  <c r="D142"/>
  <c r="C134"/>
  <c r="D134"/>
  <c r="C123"/>
  <c r="D123"/>
  <c r="B123"/>
  <c r="D110"/>
  <c r="B110"/>
  <c r="C110"/>
  <c r="B88"/>
  <c r="D88"/>
  <c r="C88"/>
  <c r="D83"/>
  <c r="B83"/>
  <c r="C83"/>
  <c r="D75"/>
  <c r="C75"/>
  <c r="B75"/>
  <c r="C70"/>
  <c r="D70"/>
  <c r="C65"/>
  <c r="D65"/>
  <c r="B65"/>
  <c r="C60"/>
  <c r="D43"/>
  <c r="B43"/>
  <c r="C43"/>
  <c r="D36"/>
  <c r="B36"/>
  <c r="C36"/>
  <c r="B7"/>
  <c r="C112" i="1"/>
  <c r="D112"/>
  <c r="B112"/>
  <c r="C109"/>
  <c r="D109"/>
  <c r="B109"/>
  <c r="C105"/>
  <c r="D105"/>
  <c r="B105"/>
  <c r="C99"/>
  <c r="D99"/>
  <c r="B99"/>
  <c r="C90"/>
  <c r="D90"/>
  <c r="B90"/>
  <c r="C86"/>
  <c r="D86"/>
  <c r="B86"/>
  <c r="C77"/>
  <c r="D77"/>
  <c r="B77"/>
  <c r="C66"/>
  <c r="D66"/>
  <c r="B66"/>
  <c r="C61"/>
  <c r="C114" s="1"/>
  <c r="D61"/>
  <c r="D114" s="1"/>
  <c r="B61"/>
  <c r="C42"/>
  <c r="D42"/>
  <c r="B42"/>
  <c r="C38"/>
  <c r="D38"/>
  <c r="B38"/>
  <c r="C35"/>
  <c r="D35"/>
  <c r="B35"/>
  <c r="D26"/>
  <c r="B26"/>
  <c r="C26"/>
  <c r="D208" i="2"/>
  <c r="C208"/>
  <c r="B114" i="1"/>
  <c r="B18"/>
  <c r="B44"/>
  <c r="D18"/>
  <c r="D44"/>
  <c r="C18"/>
  <c r="C44"/>
  <c r="B142" i="2"/>
  <c r="B134"/>
  <c r="B70"/>
  <c r="B208"/>
</calcChain>
</file>

<file path=xl/sharedStrings.xml><?xml version="1.0" encoding="utf-8"?>
<sst xmlns="http://schemas.openxmlformats.org/spreadsheetml/2006/main" count="592" uniqueCount="419">
  <si>
    <t>Er.előirányzat</t>
  </si>
  <si>
    <t>Mód.előirányzat</t>
  </si>
  <si>
    <t>Pf.teljesítés</t>
  </si>
  <si>
    <t>Törvény szerinti illetmények, munkabérek</t>
  </si>
  <si>
    <t>Túlóra, túlszolgálat</t>
  </si>
  <si>
    <t>Foglalkoztatottak egyéb személyi juttat.</t>
  </si>
  <si>
    <t>Választott tisztségviselők juttatásai</t>
  </si>
  <si>
    <t xml:space="preserve">Személyi juttatások                     </t>
  </si>
  <si>
    <t>Szociális hozzájárulási adó</t>
  </si>
  <si>
    <t>Táppénz hozzájárulás</t>
  </si>
  <si>
    <t>Munkáltatót terhel.személyi jövedelemadó</t>
  </si>
  <si>
    <t xml:space="preserve">Munkaadókat terh.járulék.és szoc.hj.adó </t>
  </si>
  <si>
    <t>Vegyszerbeszerzés</t>
  </si>
  <si>
    <t xml:space="preserve">Üzemeltetési anyagok beszerzése         </t>
  </si>
  <si>
    <t xml:space="preserve">Kommunikációs szolgáltatások            </t>
  </si>
  <si>
    <t>Karbantartási, kisjavítási szolgáltatás</t>
  </si>
  <si>
    <t xml:space="preserve">Szolgáltatási kiadások                  </t>
  </si>
  <si>
    <t xml:space="preserve">Egyéb dologi kiadások                   </t>
  </si>
  <si>
    <t>Különféle befizet.és egyéb dologi kiadás</t>
  </si>
  <si>
    <t>Lakásfenntartási támogatás</t>
  </si>
  <si>
    <t>Egyéb, önk-i rend.megáll.pénzbeli juttat</t>
  </si>
  <si>
    <t xml:space="preserve">Ellátottak pénzbeli juttatásai          </t>
  </si>
  <si>
    <t xml:space="preserve">Elvonások és befizetések                </t>
  </si>
  <si>
    <t>Közp.kez.előir.működ.c.támogatás</t>
  </si>
  <si>
    <t>Elk.áll.pénzal.működ.c.támogatás</t>
  </si>
  <si>
    <t>Helyi önk.kv.sz.működ.c.támogatás</t>
  </si>
  <si>
    <t>Társulások működ.c.támogatás</t>
  </si>
  <si>
    <t xml:space="preserve">Egyéb működési célú kiadások            </t>
  </si>
  <si>
    <t>Egyéb tárgyi eszközök beszerzése, létes.</t>
  </si>
  <si>
    <t>Beruházás célú le nem von.előz.felsz.ÁFA</t>
  </si>
  <si>
    <t xml:space="preserve">Beruházások                             </t>
  </si>
  <si>
    <t>Felújít.c.előz.felsz.le nem vonható ÁFA</t>
  </si>
  <si>
    <t xml:space="preserve">Felújítások                             </t>
  </si>
  <si>
    <t>ÁH.bel.megelőlegezések visszafizetése</t>
  </si>
  <si>
    <t xml:space="preserve">Finanszírozási kiadások                 </t>
  </si>
  <si>
    <t>Kiadási rovatok összesen</t>
  </si>
  <si>
    <t>Helyi önkorm.működésének ált.támogatása</t>
  </si>
  <si>
    <t>Telep.önkorm.köznevelési felad.támogatás</t>
  </si>
  <si>
    <t>Telep.önk.szoc.és gyermekjól.étk.fel.tám</t>
  </si>
  <si>
    <t>Telep.önkorm.kulturális felad.támogatása</t>
  </si>
  <si>
    <t xml:space="preserve">Működ.célú kv-i támog. és kiegész.támog </t>
  </si>
  <si>
    <t>Egyéb, működési célú támogatások</t>
  </si>
  <si>
    <t>Egyéb fej.kez.ei.működ.c.támog.bev.</t>
  </si>
  <si>
    <t>Tb.pü.alap.működ.c.támogatás bev.</t>
  </si>
  <si>
    <t>Elk.áll.pa.működ.c.támogatás bev.</t>
  </si>
  <si>
    <t>Helyi önk.kv.sz.működ.c.támogatás bev.</t>
  </si>
  <si>
    <t xml:space="preserve">Működési célú támogatások ÁH-on belül   </t>
  </si>
  <si>
    <t xml:space="preserve">Felhalm.célú támogatások ÁH-on belül    </t>
  </si>
  <si>
    <t>Magánszem.kommunális adója</t>
  </si>
  <si>
    <t>Állandó jell.végz.tevék.ut.iparűzési adó</t>
  </si>
  <si>
    <t>Helyi önkorm.megillető belf.gépjárműadó</t>
  </si>
  <si>
    <t xml:space="preserve">Egyéb közhatalmi bevételek              </t>
  </si>
  <si>
    <t xml:space="preserve">Közhatalmi bevételek                    </t>
  </si>
  <si>
    <t>Egyéb szolgáltatások miatti bevételek</t>
  </si>
  <si>
    <t xml:space="preserve">Közvetített szolgáltatások ellenértéke  </t>
  </si>
  <si>
    <t>Kiszámlázott általános forgalmi adó(ÁFA)</t>
  </si>
  <si>
    <t xml:space="preserve">Egyéb pénzügyi műveletek bevételei      </t>
  </si>
  <si>
    <t xml:space="preserve">Működési bevételek                      </t>
  </si>
  <si>
    <t xml:space="preserve">Ingatlanok értékesítése                 </t>
  </si>
  <si>
    <t xml:space="preserve">Felhalmozási bevételek                  </t>
  </si>
  <si>
    <t xml:space="preserve">Maradvány igénybevétele                 </t>
  </si>
  <si>
    <t>ÁH-on belüli megelőlegezések</t>
  </si>
  <si>
    <t xml:space="preserve">Finanszírozási bevételek                </t>
  </si>
  <si>
    <t>Bevételi rovatok összesen</t>
  </si>
  <si>
    <t>2. számú melléklet</t>
  </si>
  <si>
    <t>Kiadások, címenkénti kiadások előirányzatai és azok teljesítései</t>
  </si>
  <si>
    <t>1. számú melléklet</t>
  </si>
  <si>
    <t>Bevételi főösszeg forrásonkénti bontása</t>
  </si>
  <si>
    <t>3. számú melléklet</t>
  </si>
  <si>
    <t>Záró pénzkészlet</t>
  </si>
  <si>
    <t xml:space="preserve">    - pénzforgalmi számla</t>
  </si>
  <si>
    <t xml:space="preserve">    - pénztár</t>
  </si>
  <si>
    <t>Igazgatási tevékenység</t>
  </si>
  <si>
    <t>Er. előirányzat</t>
  </si>
  <si>
    <t>Mód. Előir.</t>
  </si>
  <si>
    <t>Pf. teljesítés</t>
  </si>
  <si>
    <t>Foglalkoztatottak egyéb személyi juttatásai</t>
  </si>
  <si>
    <t>Munkaadókat terhelő járul.és szoc.hozzájár.adó</t>
  </si>
  <si>
    <t>Szakmai anyagok beszerzése</t>
  </si>
  <si>
    <t>Üzemeltetési anyagok beszerzése</t>
  </si>
  <si>
    <t xml:space="preserve">Egyéb szolgáltatások  </t>
  </si>
  <si>
    <t>Karbantartás, kisjavítás</t>
  </si>
  <si>
    <t>Kiküldetések kiadásai</t>
  </si>
  <si>
    <t>Működési célú előzetesen felszámított ÁFA</t>
  </si>
  <si>
    <t>Egyéb dologi kiadások</t>
  </si>
  <si>
    <t>Egyéb működési célú támogatások ÁH-on belül</t>
  </si>
  <si>
    <t>Kiadások összesen</t>
  </si>
  <si>
    <t>Köztemető</t>
  </si>
  <si>
    <t>Foglalkoztatottak személyi juttatásai</t>
  </si>
  <si>
    <t>Közüzemi díjak</t>
  </si>
  <si>
    <t>Egyéb üzemeltetési szolgáltatás</t>
  </si>
  <si>
    <t>Elszámolás a központi költségvetés felé</t>
  </si>
  <si>
    <t xml:space="preserve">Különféle befizetések és egyéb dologi kiadások </t>
  </si>
  <si>
    <t>Egyéb elvonások és befizetések</t>
  </si>
  <si>
    <t>Államházt.-on belüli megelőlegezések visszafiz.</t>
  </si>
  <si>
    <t>Hosszabb időtartamú közfoglalkoztatás</t>
  </si>
  <si>
    <t>Készenléti, ügyeleti, helyettesítési díj, túlóra</t>
  </si>
  <si>
    <t>Bérleti és lízing díjak</t>
  </si>
  <si>
    <t>Karbantartási, kisjavítási szolgáltatások</t>
  </si>
  <si>
    <t>Beruházási célú előzetesen felszámított ÁFA</t>
  </si>
  <si>
    <t>Közutak üzemeltetése, fenntartása</t>
  </si>
  <si>
    <t>Ingatlanok felújítása</t>
  </si>
  <si>
    <t>Közvilágítás</t>
  </si>
  <si>
    <t>Zöldterület-kezelés</t>
  </si>
  <si>
    <t>Egyéb kommunikációs szolgáltatások</t>
  </si>
  <si>
    <t>Egyéb működési célú támogat.ÁH-on k.</t>
  </si>
  <si>
    <t>Felújítási célú előzetesen felszámított ÁFA</t>
  </si>
  <si>
    <t>Család és nővédelmi gondozás</t>
  </si>
  <si>
    <t xml:space="preserve">Kiadások összesen </t>
  </si>
  <si>
    <t>Könyvtári szolgáltatások</t>
  </si>
  <si>
    <t>Egyéb szabadidős szolgáltatás</t>
  </si>
  <si>
    <t>Támogatás</t>
  </si>
  <si>
    <t>Gyermekétkeztetés köznevelési intézményben</t>
  </si>
  <si>
    <t>Gyermekek napközbeni ellátása</t>
  </si>
  <si>
    <t>Üzemeltetési anyagbeszerzés</t>
  </si>
  <si>
    <t>Intézményen kívüli gyermekétkeztetés</t>
  </si>
  <si>
    <t>Lakásfenntartással összefüggő kiadások</t>
  </si>
  <si>
    <t xml:space="preserve">Ellátottak pénzbeli juttatásai  </t>
  </si>
  <si>
    <t>Szociális étkeztetés</t>
  </si>
  <si>
    <t>Szállítási szolgáltatási díjak</t>
  </si>
  <si>
    <t>Fizetendő általános forgalmi adó</t>
  </si>
  <si>
    <t>Egyéb pénzbeli és természetbeni ellátások</t>
  </si>
  <si>
    <t>4. számú melléklet</t>
  </si>
  <si>
    <t>Magyarbóly Község Önkormányzata</t>
  </si>
  <si>
    <t>Megnevezés</t>
  </si>
  <si>
    <t>Záró érték december 31.-én</t>
  </si>
  <si>
    <t xml:space="preserve">A/I/1 Vagyoni értékű jogok </t>
  </si>
  <si>
    <t>A/I/2 Szellemi termékek</t>
  </si>
  <si>
    <t xml:space="preserve">A/I/3 Immateriális javak értékhelyesbítése </t>
  </si>
  <si>
    <t>A/I Immateriális javak  (=A/I/1+A/I/2+A/I/3)</t>
  </si>
  <si>
    <t>A/II/1 Ingatlanok és a kapcsolódó vagyoni értékű j</t>
  </si>
  <si>
    <t>A/II/2 Gépek, berendezések, felszerelések, járműve</t>
  </si>
  <si>
    <t xml:space="preserve">A/II/3 Tenyészállatok </t>
  </si>
  <si>
    <t xml:space="preserve">A/II/4 Beruházások, felújítások </t>
  </si>
  <si>
    <t>A/II/5 Tárgyi eszközök értékhelyesbítése</t>
  </si>
  <si>
    <t>A/II Tárgyi eszközök  (=A/II/1+...+A/II/5)</t>
  </si>
  <si>
    <t xml:space="preserve">A/III/1 Tartós részesedések </t>
  </si>
  <si>
    <t>A/III/1a - ebből: tartós részesedések jegybankban</t>
  </si>
  <si>
    <t>A/III/1b - ebből: tartós részesedések nem-pü.váll.</t>
  </si>
  <si>
    <t>A/III/1c  - ebből: tartós részesed. pénzügyi váll.</t>
  </si>
  <si>
    <t>A/III/1d - ebből: tartós részesedések társulásban</t>
  </si>
  <si>
    <t xml:space="preserve">A/III/1e - ebből: egyéb tartós részesedések </t>
  </si>
  <si>
    <t>A/III/2 Tartós hitelviszonyt megtestesítő értékpap</t>
  </si>
  <si>
    <t>A/III/2a - ebből: államkötvények</t>
  </si>
  <si>
    <t>A/III/2b - ebből: helyi önkormányzatok kötvényei</t>
  </si>
  <si>
    <t>A/III/3 Befektetett pénzügyi eszközök értékhelyesb</t>
  </si>
  <si>
    <t>A/III Befektetett pénzügyi eszközök (=A/III/1+2+3)</t>
  </si>
  <si>
    <t>A/IV/1  Koncesszióba, vagyonkezelésbe adott eszköz</t>
  </si>
  <si>
    <t xml:space="preserve">A/IV/1/1 - ebből: immateriális javak </t>
  </si>
  <si>
    <t>A/IV/1/2 - ebből: tárgyi eszközök</t>
  </si>
  <si>
    <t>A/IV/1/3 - ebből: tartós részesedés,tartós értékp.</t>
  </si>
  <si>
    <t>A/IV/2 Koncesszióba, vagyonkez.adott eszk.értéhely</t>
  </si>
  <si>
    <t xml:space="preserve">A/IV Koncesszióba, vagyonkezelésbe adott eszközök </t>
  </si>
  <si>
    <t xml:space="preserve">A/NEMZETI VAGYONBA TARTOZÓ BEFEKT. ESZK. </t>
  </si>
  <si>
    <t>B/I/1 Vásárolt készletek</t>
  </si>
  <si>
    <t>B/I/2 Átsorolt, követelés fejében átvett készletek</t>
  </si>
  <si>
    <t>B/I/3 Egyéb készletek</t>
  </si>
  <si>
    <t>B/I/4  Befejezetlen termelés, félkész termékek</t>
  </si>
  <si>
    <t xml:space="preserve">B/I/5 Növendék-, hízó és egyéb állatok </t>
  </si>
  <si>
    <t>B/I Készletek (=B/I/1+…+B/I/5)</t>
  </si>
  <si>
    <t>B/II/1 Nem tartós részesedések</t>
  </si>
  <si>
    <t>B/II/2 Forgatási célú hitelvisz.megtest.értékpap.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</si>
  <si>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</si>
  <si>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</si>
  <si>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</si>
  <si>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</si>
  <si>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</si>
  <si>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</si>
  <si>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B/ NEMZETI VAGYONBA TARTOZÓ FORGÓESZKÖZÖK</t>
  </si>
  <si>
    <t xml:space="preserve">C/I/1Éven túli lejáratú forint lekötött bankbetét </t>
  </si>
  <si>
    <t>C/I/2Éven túli lejáratú deviza lekötött bankbetét</t>
  </si>
  <si>
    <t>C/I/3Éven belüli lejáratú forint lekötött bankbet.</t>
  </si>
  <si>
    <t>C/I/4Éven belüli lejáratú deviza lekötött bankbet.</t>
  </si>
  <si>
    <t xml:space="preserve">C/I Lekötött bankbetétek (=C/I/1+…+C/I/4)									</t>
  </si>
  <si>
    <t xml:space="preserve">    C/II/1 -  ebből: forintpénztár</t>
  </si>
  <si>
    <t xml:space="preserve">    C/II/2 - ebből: valutapénztár</t>
  </si>
  <si>
    <t>C/II/3 Betétkönyvek, csekkek, elektronik.énzeszk.</t>
  </si>
  <si>
    <t>C/II Pénztárak, csekkek, betétkönyvek</t>
  </si>
  <si>
    <t xml:space="preserve">    C/III/1  - ebből: kincstáron kívüli forintszám</t>
  </si>
  <si>
    <t xml:space="preserve">    C/III/2 - ebből: kincstári forintszámlák</t>
  </si>
  <si>
    <t xml:space="preserve">C/III Forintszámlák (=C/III/1+C/III/2)												</t>
  </si>
  <si>
    <t xml:space="preserve">   C/IV/1 - ebből: kincstáron kívül deviz.vezetett</t>
  </si>
  <si>
    <t xml:space="preserve">   C/IV/2- ebből: kincstárban vezetett devizatszám</t>
  </si>
  <si>
    <t xml:space="preserve">C/IV Devizaszámlák (=CIV/1+C/IV/2)																</t>
  </si>
  <si>
    <t>C/ PÉNZESZKÖZÖK (=C/I+…+C/V)</t>
  </si>
  <si>
    <t>D/I/1 Költségvetési évben esedékes követ.műk.támog</t>
  </si>
  <si>
    <t>D/I/1/a - ebből: kv.-i évben es.köv.műk.vi.tám.ÁHb</t>
  </si>
  <si>
    <t>D/I/2Költségvetési évben esedékes követ. felh.célú</t>
  </si>
  <si>
    <t>D/I/2/a  - ebből: kv-i  évben es.köv.felh.tám.ÁHb.</t>
  </si>
  <si>
    <t>D/I/3 Kv-i évben esedékes követ. közhat.bev.</t>
  </si>
  <si>
    <t xml:space="preserve">   D/I/3/1 - ebből: kv-i évben esedék.követ.jövadó</t>
  </si>
  <si>
    <t xml:space="preserve">   D/I/3/2 - ebből:  kv-i évben esedék.követ.szoc </t>
  </si>
  <si>
    <t xml:space="preserve">   D/I/3/3 - ebből:  kv-i évben esedék.követ.bér.a</t>
  </si>
  <si>
    <t xml:space="preserve">   D/I/3/4 - ebből:  kv-i évben esedék.követ.vagy.</t>
  </si>
  <si>
    <t xml:space="preserve">   D/I/3/5 - ebből:  kv-i évben esedék.követ.term</t>
  </si>
  <si>
    <t xml:space="preserve">   D/I/3/6 - ebből:  kv-i évben esedék.követ.egy.</t>
  </si>
  <si>
    <t>D/I/4 Kv-i évben esedékes követ.működ.bevét.</t>
  </si>
  <si>
    <t xml:space="preserve">    D/I/4/1 - ebből:  kv-i évben esed.követ.szolg.</t>
  </si>
  <si>
    <t xml:space="preserve">    D/I/4/2 - ebből: kv-i évben esed.követ.tul.bev</t>
  </si>
  <si>
    <t xml:space="preserve">    D/I/4/3 - ebből: kv-i évben esed.követ.ell.díj</t>
  </si>
  <si>
    <t xml:space="preserve">    D/I/4/4 - ebből:v-i évben esed.követ.kisz.ÁFA</t>
  </si>
  <si>
    <t xml:space="preserve">    D/I/4/5 - ebből: kv-i évben esed.követ.ÁFA vi.</t>
  </si>
  <si>
    <t xml:space="preserve">    D/I/4/6 - ebből: kv-i évben esed.követ.kamat</t>
  </si>
  <si>
    <t xml:space="preserve">    D/I/4/7 - ebből: kv-i évben esed.követ.pü.műv.</t>
  </si>
  <si>
    <t xml:space="preserve">    D/I/4/8 - ebből: kv-i évben esed.köv.bizt.kárt</t>
  </si>
  <si>
    <t xml:space="preserve">    D/I/4/9 - ebből: kv-i évben esed.követ.műk.bev</t>
  </si>
  <si>
    <t>D/I/5 Kv-i évben esed.követel. felh.bevét.</t>
  </si>
  <si>
    <t xml:space="preserve">   D/I/5/1 -ebből:kv-i évben esed.követ.immat.ért.</t>
  </si>
  <si>
    <t xml:space="preserve">   D/I/5/2 -ebből:kv-i évben esed.követ.ingat.ért.</t>
  </si>
  <si>
    <t xml:space="preserve">   D/I/5/3 -ebből:kv-i évben esed.követ.etszk.ért.</t>
  </si>
  <si>
    <t xml:space="preserve">   D/I/5/4-ebből:kv-i évben esed.követ.részes.ért.</t>
  </si>
  <si>
    <t xml:space="preserve">   D/I/5/5-ebből:kv-i évben esed.követ.részes.bev.</t>
  </si>
  <si>
    <t>D/I/6 Kv-i évben esed.követ.műk.átv.pénzeszk..</t>
  </si>
  <si>
    <t>D/I/6a - ebből: kv-i évben esed.követ.műk.tám.EU</t>
  </si>
  <si>
    <t>D/I/6b - ebből: kv-i évben esed.követ.műk.tám.Korm</t>
  </si>
  <si>
    <t>D/I/6c - ebből: kv-i évben esed.követ.műk.tám.ÁHk.</t>
  </si>
  <si>
    <t>D/I/7 Kv-i évben esed.követ. felh.átv.pénzeszközre</t>
  </si>
  <si>
    <t xml:space="preserve">    D/I/7a-ebből:kv-i évben esed.követ.felh.t.EU</t>
  </si>
  <si>
    <t xml:space="preserve">    D/I/7b-ebből:kv-i évben esed.köv.felh.t.korm</t>
  </si>
  <si>
    <t xml:space="preserve">    D/I/7c-ebből:kv-i évben es.követ.felh.tám.ÁHk.</t>
  </si>
  <si>
    <t>D/I/8  Kv-i évben esed.követ.finansz.bevét.</t>
  </si>
  <si>
    <t>D/I/8/a-ebből:kv-i évben esed.köv.for.érékp.ért</t>
  </si>
  <si>
    <t>D/I/8/b-ebből:kv-i évben esed.köv.bef.értékp.ér</t>
  </si>
  <si>
    <t>D/I/8/c-ebből:kv-i évben esed.köv.megelől.törl.</t>
  </si>
  <si>
    <t xml:space="preserve">D/I/8/d-ebből:kv-i évben es.köv.hlej.tul.kölcs.be </t>
  </si>
  <si>
    <t xml:space="preserve">D/I/8/e-ebből:kv-i évben es.köv.rlej.tul.kölcs.be </t>
  </si>
  <si>
    <t>D/I/8/f-ebből:kv-i évben esed.köv.forg.külf.ép.ért</t>
  </si>
  <si>
    <t>D/I/8g  - ebből: kv-i évben es.köv.bef.külf.ép.bev</t>
  </si>
  <si>
    <t xml:space="preserve">D/I Költségvetési évben esedékes követelések </t>
  </si>
  <si>
    <t>D/II/1 Kv-i évet követ.esed.követ.működ.célú</t>
  </si>
  <si>
    <t>D/II/1a - ebből: kv-i évet köv.es.köv.műk.tám.ÁHk.</t>
  </si>
  <si>
    <t>D/II/2 - ebből: kv-i évet köv.esed.köv.fel.tám.ÁHb</t>
  </si>
  <si>
    <t>D/II/2a-ebből: kv-i évet köv.esed.köv.vi.felh.tám.</t>
  </si>
  <si>
    <t>D/II/3  Kv-i évet követ.esed.követ.közh.bevét.</t>
  </si>
  <si>
    <t xml:space="preserve">  D/II/3/1-ebből:kv-i évet követ.esed.köv.jövadók </t>
  </si>
  <si>
    <t xml:space="preserve">  D/II/3/2-ebből:kv-i évet követ.esed.köv.szoc.adó</t>
  </si>
  <si>
    <t xml:space="preserve">  D/II/3/3-ebből:kv-i évet követ.esed.köv.bér adók</t>
  </si>
  <si>
    <t xml:space="preserve">  D/II/3/4-ebből:kv-i évet követ.esed.köv.vagy.adó</t>
  </si>
  <si>
    <t xml:space="preserve">  D/II/3/5-ebből:kv-i évet köv.esed.köv.szol.adó  </t>
  </si>
  <si>
    <t xml:space="preserve">  D/II/3/6-ebből:kv-i évet követ.esed.köv.e.közh.b</t>
  </si>
  <si>
    <t>D/II/4 Kv-i évet követ.esed.követ.működ.bevét.</t>
  </si>
  <si>
    <t xml:space="preserve">     D/II/4/1-ebből:kv-i évet követ.esed.köv.szolg</t>
  </si>
  <si>
    <t xml:space="preserve">     D/II/4/2-ebből:kv-i évet köv.esed.köv.tul.bev</t>
  </si>
  <si>
    <t xml:space="preserve">     D/II/4/3-ebből:kv-i évet köv.esed.köv.ell.díj</t>
  </si>
  <si>
    <t xml:space="preserve">     D/II/4/4-ebből:kv-i évet köv.esed.köv.kiszÁFA</t>
  </si>
  <si>
    <t xml:space="preserve">     D/II/4/5-ebből:kv-i évet köv.esed.kövÁFA visz</t>
  </si>
  <si>
    <t xml:space="preserve">     D/II/4/6-ebből:kv-i évet köv.esed.köv.kamat</t>
  </si>
  <si>
    <t xml:space="preserve">     D/II/4/7-ebből:kv-i évet köv.esed.köv.pü.bev.</t>
  </si>
  <si>
    <t xml:space="preserve">     D/II/4/8/a-ebből:kv-i évet köv.esed.köv.bizt.</t>
  </si>
  <si>
    <t xml:space="preserve">     D/II/4/9-ebből:kv-i évet köv.esed.köv.műk.bev</t>
  </si>
  <si>
    <t>D/II/5 Kv-i évet követ.esed. köv.felh.bevételre</t>
  </si>
  <si>
    <t xml:space="preserve">    D/II/5/1-ebből:kv-i évet követ.esed.köv.immat.</t>
  </si>
  <si>
    <t xml:space="preserve">    D/II/5/2-ebből:kv-i évet köv..esed.köv.ing.ért</t>
  </si>
  <si>
    <t xml:space="preserve">    D/II/5/3-ebből:kv-i évet követ.esed.köv.teszk.</t>
  </si>
  <si>
    <t xml:space="preserve">    D/II/5/4-ebből:kv-i évet követ.esed.köv.része.</t>
  </si>
  <si>
    <t xml:space="preserve">    D/II/5/5-ebből:kv-i évet követ.esed.köv.rész.b</t>
  </si>
  <si>
    <t>D/II/6 Kv-i évet köv. esed. köv.műk.átv.péneszk.</t>
  </si>
  <si>
    <t>D/II/6a-ebből:kv-i évet köv.esed.köv.műk.tám.EU</t>
  </si>
  <si>
    <t>D/II/6b-ebből:kv-i évet köv.esed.köv.műk.tám.Kor</t>
  </si>
  <si>
    <t>D/II/6c - ebből:kv-i évet köv.esed.köv.műk.tám.ÁHk</t>
  </si>
  <si>
    <t>D/II/7.:kv-i évet köv.esed.követ.felh.átv.pénzesz.</t>
  </si>
  <si>
    <t>D/II/7/a-ebből:kv-i évet köv.esed.köv.fel.tám.EU</t>
  </si>
  <si>
    <t>D/II/7/b-ebből:kv-i év.köv.esed.köv.fel.tám.Korm</t>
  </si>
  <si>
    <t>D/II/7/c-ebből:kv-i évet köv.esed.köv.felh.tám.ÁHk</t>
  </si>
  <si>
    <t>D/II/8 Kv-i évet köv.esed. követ.finansz.bevételre</t>
  </si>
  <si>
    <t>D/II/8/a-ebből Kv-i évet köv.esed. köv.bef.belf.ép</t>
  </si>
  <si>
    <t>D/II/8/b-ebből Kv-i évet köv.esed. köv.ÁHb.megel.t</t>
  </si>
  <si>
    <t>D/II/8/c-ebből Kv-i évet köv.esed. köv.hlej.kölcs.</t>
  </si>
  <si>
    <t>D/II/8/d-ebből Kv-i évet köv.esed. köv.bef.külf.ép</t>
  </si>
  <si>
    <t>D/II Kv-i évet követ.esed.követ.(=D/II/1+…+D/II/8)</t>
  </si>
  <si>
    <t xml:space="preserve">D/III/1 Adott előlegek </t>
  </si>
  <si>
    <t>D/III/1a - ebből: immateriális javakra adott elől.</t>
  </si>
  <si>
    <t>D/III/1b - ebből: beruházásokra adott előlegek</t>
  </si>
  <si>
    <t>D/III/1c - ebből: készletekre adott előlegek</t>
  </si>
  <si>
    <t>D/III/1d - ebből:igényb.szolgált. adott előlegek</t>
  </si>
  <si>
    <t>D/III/1e - ebből: foglalkoztatottaknak adott elől.</t>
  </si>
  <si>
    <t>D/III/1f - ebből: túlfizetések,téves és visszajáró</t>
  </si>
  <si>
    <t>D/III/2 Továbbadási célból folyósított támogatások</t>
  </si>
  <si>
    <t>D/III/3 Más által beszedett bevételek elszámolása</t>
  </si>
  <si>
    <t>D/III/4 Forgótőke elszámolása</t>
  </si>
  <si>
    <t>D/III/5 Vagyonkezelésbe adott eszközökkel kapcs.vp</t>
  </si>
  <si>
    <t>D/III/6 Nem TB. pénzügyi alapjait terh.kifiz.ellát</t>
  </si>
  <si>
    <t>D/III/7 Folyósított, megelőlegezett TB-i ell.elsz.</t>
  </si>
  <si>
    <t xml:space="preserve">D/III/8 Részesedésszerzés esetén átadott eszközök </t>
  </si>
  <si>
    <t xml:space="preserve">D/III/9 Letétre, megőrzésre, fedezetkez.átad.pénz </t>
  </si>
  <si>
    <t>D/III Követelés jellegű sajátos elszám.(DIII/1..9)</t>
  </si>
  <si>
    <t>D/ KÖVETELÉSEK  (=D/I+D/II+D/III)</t>
  </si>
  <si>
    <t>E/I/1Adott előleghez kapcs.előzet.felsz.levonh.ÁFA</t>
  </si>
  <si>
    <t>E/I/2 Más előzetesen felszámított levonható ÁFA</t>
  </si>
  <si>
    <t>E/I/3 Adott előleg.kapcs.előz.felsz.nem levonh.ÁFA</t>
  </si>
  <si>
    <t>E/I/4 Más előzetesen felszám.nem levonható ÁFA</t>
  </si>
  <si>
    <t>E/I Előzetesen felszámított általános forgalmi adó</t>
  </si>
  <si>
    <t>E/II/1 Kapott előleghez kapcs.fizetendő ÁFA</t>
  </si>
  <si>
    <t xml:space="preserve">E/II/2 Más fizetendő általános forgalmi adó						 </t>
  </si>
  <si>
    <t xml:space="preserve">E/II Fizetendő általános forgalmi adó elszámolása </t>
  </si>
  <si>
    <t>E/III/1 December havi illetmények, munkabér elsz.</t>
  </si>
  <si>
    <t>E/III/2 Utalványok, bérletek és más hasonló, kp.</t>
  </si>
  <si>
    <t>E/III/3 Pénzeszközök átvezetési számla</t>
  </si>
  <si>
    <t>E/III/4  Azonosítás alatt álló tételek</t>
  </si>
  <si>
    <t xml:space="preserve">E/III Egyéb sajátos eszközoldali elszámolások </t>
  </si>
  <si>
    <t xml:space="preserve">E) EGYÉB SAJÁTOS ESZKÖZOLDALI  ELSZÁMOLÁSOK </t>
  </si>
  <si>
    <t>F/1  Eredményszem.bevételek aktív időbeli elhat.</t>
  </si>
  <si>
    <t>F/2 Költségek, ráfordítások aktív időbeli elhatár.</t>
  </si>
  <si>
    <t>F/3 Halasztott ráfordítások</t>
  </si>
  <si>
    <t>F/ AKTÍV IDŐBELI  ELHATÁROLÁSOK  (=F/1+F/2+F/3)</t>
  </si>
  <si>
    <t>ESZKÖZÖK ÖSSZESEN [=A+B+C+D+E+F]</t>
  </si>
  <si>
    <t>G/I  Nemzeti vagyon induláskori értéke</t>
  </si>
  <si>
    <t>G/II Nemzeti vagyon változásai</t>
  </si>
  <si>
    <t xml:space="preserve">G/III/1 Megszűn.miatt átvett lekötött betétek ért </t>
  </si>
  <si>
    <t xml:space="preserve">G/III/2 Megszűn.miatt átvett egyéb pénzeszk.ért. </t>
  </si>
  <si>
    <t>G/III/3 Pénzeszközön kívüli egyéb eszközök ind.ért</t>
  </si>
  <si>
    <t>G/III Egyéb eszközök induláskori értéke és változ.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</si>
  <si>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</si>
  <si>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</si>
  <si>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</si>
  <si>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</si>
  <si>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Kv-i évben esed.kötelezetts.szem.juttatásra</t>
  </si>
  <si>
    <t>H/I/2 Kv-i évben esed.kötelezetts.munkaad.terh.jár</t>
  </si>
  <si>
    <t>H/I/3 Kv-i évben esed.kötelezetts.dologi kiadásra</t>
  </si>
  <si>
    <t>H/I/4 Kv-i évben esed.kötelezetts.ellát.pénzb.jutt</t>
  </si>
  <si>
    <t>H/I/5 Kv-i évben esed.kötelezetts.egy.működ.célú t</t>
  </si>
  <si>
    <t>H/I/5a-ebből Kv-i évben esed.kötel.e.műk.támog.ÁHb</t>
  </si>
  <si>
    <t>H/I/5b-ebből Kv-i évben esed.kötel.e.műk.tám.EU</t>
  </si>
  <si>
    <t>H/I/6 Kv-i évben esed.kötelez.beruházásokra</t>
  </si>
  <si>
    <t>H/I/7 Kv-i évben esed.kötelez.felújításokra</t>
  </si>
  <si>
    <t xml:space="preserve">H/I/8 Kv-i évben esed.kötelezetts.egy.felh.célú t </t>
  </si>
  <si>
    <t>H/I/8a-ebből Kv-i évben esed.kötel.e.felh.tám.ÁHb.</t>
  </si>
  <si>
    <t>H/I/8b-ebből Kv-i évben esed.kötel.e.felh.tám.EU</t>
  </si>
  <si>
    <t>H/I/9 Kv-i évben esed.kötelezetts.finasz.kiadások.</t>
  </si>
  <si>
    <t>H/I/9a-ebből:Kv-i évben esed.kötelez.hlj.hit.pü.vá</t>
  </si>
  <si>
    <t>H/I/9b-ebből:Kv-i évben esed.kötelez.rlj.hit.pü.vá</t>
  </si>
  <si>
    <t>H/I/9c-ebből:Kv-i évben esed.kötel.kincstárjegy be</t>
  </si>
  <si>
    <t>H/I/9d-ebből:Kv-i évben esed.kötel.belf.értékp.bev</t>
  </si>
  <si>
    <t>H/I/9e-ebből:Kv-i évben esed.kötelez.belf.kötv.bev</t>
  </si>
  <si>
    <t>H/I/9f-ebből:Kv-i évben esed.kötel.é.túli belf.ép.</t>
  </si>
  <si>
    <t>H/I/9g-ebből:Kv-i évben esed.kötel.ÁHb.megel.vi.</t>
  </si>
  <si>
    <t>H/I/9h-ebből:Kv-i évben esed.kötelez.pü.lízing kia</t>
  </si>
  <si>
    <t>H/I/9i-ebből:Kv-i évben esed.köt.külf.értékp.bev.</t>
  </si>
  <si>
    <t>H/I/9j-ebből:Kv-i évb.esed.köt.külf.hit.t.Külf.kor</t>
  </si>
  <si>
    <t>H/I/9k-ebből:Kv-i évb.esed.köt.külf.pénintézetnek</t>
  </si>
  <si>
    <t>H/I/9l-ebből:Kv-i évben esed.kötelez.váltókiadásra</t>
  </si>
  <si>
    <t>H/I/9m/1-ebből:Kv-i évb.esed.köt.likv.hit.pü.váll.</t>
  </si>
  <si>
    <t xml:space="preserve">H/I Költségvetési évben esedékes kötelezettségek  </t>
  </si>
  <si>
    <t>H/II/1 Kv-i évet követ.esed.kötel.személyi juttat.</t>
  </si>
  <si>
    <t>H/II/2 Kv-i évet követ.esed.kötel.munkaad.terh.jár</t>
  </si>
  <si>
    <t>H/II/3 Kv-i évet követ.esed.kötel.dologi kiadásra</t>
  </si>
  <si>
    <t>H/II/4 Kv-i évet követ.esed.kötel.ellát.pénzb.jutt</t>
  </si>
  <si>
    <t>H/II/5 Kv-i évet követ.esed.kötel.egy.működ.kiadás</t>
  </si>
  <si>
    <t>H/II/5/a-ebből:Kv-i évet követ.esed.kötel.műk.tám.</t>
  </si>
  <si>
    <t>H/II/5/b-ebből:Kv-i évet követ.esed.kötel.műk.t.EU</t>
  </si>
  <si>
    <t>H/II/6 Kv-i évet követ.esed.kötel.beruházásokra</t>
  </si>
  <si>
    <t>H/II/7 Kv-i évet követ.esed.kötel.felújításokra</t>
  </si>
  <si>
    <t>H/II/8 Kv-i évet követ.esed.kötel.egy.felh.kiadás</t>
  </si>
  <si>
    <t>H/II/8/a-ebből:Kv-i évet köv.es.kötel.felh.tám.ÁHb</t>
  </si>
  <si>
    <t>H/II/8/b-ebből:Kv-i évet követ.es.köt.felh.tám.EU.</t>
  </si>
  <si>
    <t>H/II/9 Kv-i évet követ.esed.kötel.finanszír.kiadás</t>
  </si>
  <si>
    <t>H/II/9/a Kv-i évet köv.es.kötel.h.hitel törl.pü.vá</t>
  </si>
  <si>
    <t>H/II/9/b Kv-i évet követ.esed.kötel.kincstárj.bev.</t>
  </si>
  <si>
    <t>H/II/9/c Kv-i évet követ.esed.kötel.belf.kötv.bev.</t>
  </si>
  <si>
    <t>H/II/9/d Kv-i év.köv.éven túli lej.belf.étékp.bev.</t>
  </si>
  <si>
    <t>H/II/9e - Kv-i  év.köv.esed.kötel.ÁHb.megelől.vi.</t>
  </si>
  <si>
    <t>H/II/9/f Kv-i évet követ.esed.pü.lízing kiadásra</t>
  </si>
  <si>
    <t>H/II/9/g/3Kv-i évet követ.esed.kötel.külf.ép.bev.</t>
  </si>
  <si>
    <t>H/II/9/h Kv-i évet követ.esed.kötel.nemzetk.szerv.</t>
  </si>
  <si>
    <t>H/II/9/i Kv-i évet követ.esed.kötel.külf.pénzint</t>
  </si>
  <si>
    <t>H/II/9/j Kv-i évet követ.esed.kötel.váltókiadásra</t>
  </si>
  <si>
    <t>H/II Költségvetési évet követően esedékes kötelez.</t>
  </si>
  <si>
    <t>H/III/1 Kapott előlegek</t>
  </si>
  <si>
    <t>H/III/2 Továbbadási célból folyósított támog.elsz.</t>
  </si>
  <si>
    <t>H/III/3 Más szervezetet megillető bevételek elszám</t>
  </si>
  <si>
    <t xml:space="preserve"> H/III/4 Forgótőke elszámolása (Kincstár)</t>
  </si>
  <si>
    <t>H/III/5 Nemz.vagy.tart.bef.eszk.kapcs.köt.jell.els</t>
  </si>
  <si>
    <t>H/III/6 Nem TB pénzügyi alapjait terhelő kifiz.ell</t>
  </si>
  <si>
    <t>H/III/7 Munkáltató által korengedm.nyugdíjhoz megf</t>
  </si>
  <si>
    <t>H/III/8 Letétre, megőrzésre, fedezetkez.átvett pe.</t>
  </si>
  <si>
    <t>H/III/9 Nemzetközi támogatási programok pénzeszköz</t>
  </si>
  <si>
    <t>H/III/10 Államad.Kezelő Közp.Zrt.-nél elhely.betét</t>
  </si>
  <si>
    <t>H/III Kötelezettség jellegű sajátos elszámolások</t>
  </si>
  <si>
    <t>H/ KÖTELEZETTSÉGEK [=H/I+H/II+H/III]</t>
  </si>
  <si>
    <t>I/ KINCSTÁRI SZÁMLAVEZETÉSSEL KAPCS.ELSZÁM.</t>
  </si>
  <si>
    <t>J/1 Eredményszeml.bevételek passzív időbeli elhat.</t>
  </si>
  <si>
    <t>J/2 Költségek, ráfordítások passzív időbeli elhat.</t>
  </si>
  <si>
    <t>J/3 Halasztott eredményszemléletű bevételek</t>
  </si>
  <si>
    <t>J/ PASSZÍV IDŐBELI ELHATÁROLÁSOK [=J/1+J/2+J/3]</t>
  </si>
  <si>
    <t>FORRÁSOK ÖSSZESEN [=G+H+I+J]</t>
  </si>
  <si>
    <t>Magyarbóly Község Önkormányzata
2017. évi beszámoló</t>
  </si>
  <si>
    <t>ÁFA visszatérítése</t>
  </si>
  <si>
    <t>Ellátási díjak</t>
  </si>
  <si>
    <t>Készletértékesítés</t>
  </si>
  <si>
    <t>Egyéb külső személyi juttatás</t>
  </si>
  <si>
    <t>Közlekedési költségtérítés</t>
  </si>
  <si>
    <t>Vásárolt élelmezés</t>
  </si>
  <si>
    <t>Bérleti és lízingdíjak</t>
  </si>
  <si>
    <t>Egyéb szolgáltatások</t>
  </si>
  <si>
    <t>Fizetendő ÁFA</t>
  </si>
  <si>
    <t>Kamatkiadások</t>
  </si>
  <si>
    <t>Egyéb pénzügyi műveletek kiadásai</t>
  </si>
  <si>
    <t>Előző évi elszámolásból származó kiadsáok</t>
  </si>
  <si>
    <t>Egyéb nonpr.sz.működ.c.támogatás</t>
  </si>
  <si>
    <t>Immateriális javak beszerzése</t>
  </si>
  <si>
    <t>Meglévő részesedés növelése</t>
  </si>
  <si>
    <t>Vagyonkimutatás 2017. december 31.</t>
  </si>
  <si>
    <t>Egyéb működési célú támogatások ÁH-on kívül</t>
  </si>
  <si>
    <t>Előző évi elszámolásból származó kiadások</t>
  </si>
  <si>
    <t>Tárgyi eszközök beszerzése</t>
  </si>
  <si>
    <t>Települési hulladék begyűjtése</t>
  </si>
  <si>
    <t>Szennyvíz gyűjtése, tisztítása</t>
  </si>
  <si>
    <t>Város- és községgazdálkodás</t>
  </si>
  <si>
    <t>Immateriális  javak beszerzése</t>
  </si>
  <si>
    <t>Meglévő részesedések növelése</t>
  </si>
  <si>
    <t>Túlóra, készenléti díj</t>
  </si>
  <si>
    <t>Egyéb tárgyi eszközök beszerzése</t>
  </si>
  <si>
    <t>Kamatkiadások, adók, díjak</t>
  </si>
  <si>
    <t>Egyéb dologi</t>
  </si>
  <si>
    <t>Egyéb külsős személyi juttatás</t>
  </si>
  <si>
    <t xml:space="preserve">Felújítás </t>
  </si>
  <si>
    <t>Kiadások főösszege</t>
  </si>
  <si>
    <t>Önkormányzat és intézményei 2017. évi pénzforgalma, záró pénzkészlete</t>
  </si>
  <si>
    <t xml:space="preserve">Szakmai anyagok beszerzése           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</si>
</sst>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2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" fillId="22" borderId="9" applyNumberFormat="0" applyFont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0" borderId="3" applyNumberFormat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2" xfId="0" applyFont="1" applyBorder="1"/>
    <xf numFmtId="164" fontId="2" fillId="0" borderId="2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opLeftCell="A82" workbookViewId="0">
      <selection activeCell="A69" sqref="A69"/>
    </sheetView>
  </sheetViews>
  <sheetFormatPr defaultRowHeight="15"/>
  <cols>
    <col min="1" max="1" width="40.5703125" bestFit="1" customWidth="1"/>
    <col min="2" max="2" width="13.42578125" style="1" bestFit="1" customWidth="1"/>
    <col min="3" max="3" width="15.85546875" style="1" bestFit="1" customWidth="1"/>
    <col min="4" max="4" width="13.140625" style="1" bestFit="1" customWidth="1"/>
  </cols>
  <sheetData>
    <row r="1" spans="1:4">
      <c r="C1" s="27" t="s">
        <v>66</v>
      </c>
      <c r="D1" s="27"/>
    </row>
    <row r="2" spans="1:4">
      <c r="C2" s="2"/>
      <c r="D2" s="2"/>
    </row>
    <row r="3" spans="1:4" ht="32.25" customHeight="1">
      <c r="A3" s="28" t="s">
        <v>385</v>
      </c>
      <c r="B3" s="29"/>
      <c r="C3" s="29"/>
      <c r="D3" s="29"/>
    </row>
    <row r="4" spans="1:4">
      <c r="A4" s="3"/>
      <c r="B4" s="8"/>
      <c r="C4" s="8"/>
      <c r="D4" s="8"/>
    </row>
    <row r="5" spans="1:4">
      <c r="A5" s="28" t="s">
        <v>67</v>
      </c>
      <c r="B5" s="30"/>
      <c r="C5" s="30"/>
      <c r="D5" s="30"/>
    </row>
    <row r="6" spans="1:4">
      <c r="A6" s="3"/>
      <c r="B6" s="9"/>
      <c r="C6" s="9"/>
      <c r="D6" s="9"/>
    </row>
    <row r="7" spans="1:4">
      <c r="A7" s="4"/>
      <c r="B7" s="5" t="s">
        <v>0</v>
      </c>
      <c r="C7" s="5" t="s">
        <v>1</v>
      </c>
      <c r="D7" s="5" t="s">
        <v>2</v>
      </c>
    </row>
    <row r="8" spans="1:4">
      <c r="A8" t="s">
        <v>36</v>
      </c>
      <c r="B8" s="1">
        <v>17755481</v>
      </c>
      <c r="C8" s="1">
        <v>18820124</v>
      </c>
      <c r="D8" s="1">
        <v>18820124</v>
      </c>
    </row>
    <row r="9" spans="1:4">
      <c r="A9" t="s">
        <v>37</v>
      </c>
      <c r="B9" s="1">
        <v>26320000</v>
      </c>
      <c r="C9" s="1">
        <v>26411425</v>
      </c>
      <c r="D9" s="1">
        <v>26411425</v>
      </c>
    </row>
    <row r="10" spans="1:4">
      <c r="A10" t="s">
        <v>38</v>
      </c>
      <c r="B10" s="1">
        <v>43327920</v>
      </c>
      <c r="C10" s="1">
        <v>47942740</v>
      </c>
      <c r="D10" s="1">
        <v>47942740</v>
      </c>
    </row>
    <row r="11" spans="1:4">
      <c r="A11" t="s">
        <v>39</v>
      </c>
      <c r="B11" s="1">
        <v>1200000</v>
      </c>
      <c r="C11" s="1">
        <v>1200000</v>
      </c>
      <c r="D11" s="1">
        <v>1200000</v>
      </c>
    </row>
    <row r="12" spans="1:4">
      <c r="A12" t="s">
        <v>40</v>
      </c>
      <c r="B12" s="1">
        <v>0</v>
      </c>
      <c r="C12" s="1">
        <v>8359856</v>
      </c>
      <c r="D12" s="1">
        <v>8359856</v>
      </c>
    </row>
    <row r="13" spans="1:4">
      <c r="A13" t="s">
        <v>41</v>
      </c>
      <c r="B13" s="1">
        <v>0</v>
      </c>
      <c r="C13" s="1">
        <v>0</v>
      </c>
      <c r="D13" s="1">
        <v>0</v>
      </c>
    </row>
    <row r="14" spans="1:4">
      <c r="A14" t="s">
        <v>42</v>
      </c>
      <c r="B14" s="1">
        <v>0</v>
      </c>
      <c r="C14" s="1">
        <v>0</v>
      </c>
      <c r="D14" s="1">
        <v>0</v>
      </c>
    </row>
    <row r="15" spans="1:4">
      <c r="A15" t="s">
        <v>43</v>
      </c>
      <c r="B15" s="1">
        <v>3700000</v>
      </c>
      <c r="C15" s="1">
        <v>4100400</v>
      </c>
      <c r="D15" s="1">
        <v>4100400</v>
      </c>
    </row>
    <row r="16" spans="1:4">
      <c r="A16" t="s">
        <v>44</v>
      </c>
      <c r="B16" s="1">
        <v>1354365</v>
      </c>
      <c r="C16" s="1">
        <v>94059421</v>
      </c>
      <c r="D16" s="1">
        <v>94059421</v>
      </c>
    </row>
    <row r="17" spans="1:4">
      <c r="A17" s="10" t="s">
        <v>45</v>
      </c>
      <c r="B17" s="11">
        <v>0</v>
      </c>
      <c r="C17" s="11">
        <v>3740145</v>
      </c>
      <c r="D17" s="11">
        <v>3740145</v>
      </c>
    </row>
    <row r="18" spans="1:4" s="4" customFormat="1">
      <c r="A18" s="4" t="s">
        <v>46</v>
      </c>
      <c r="B18" s="5">
        <f>SUM(B8:B17)</f>
        <v>93657766</v>
      </c>
      <c r="C18" s="5">
        <f>SUM(C8:C17)</f>
        <v>204634111</v>
      </c>
      <c r="D18" s="5">
        <f>SUM(D8:D17)</f>
        <v>204634111</v>
      </c>
    </row>
    <row r="19" spans="1:4" s="4" customFormat="1">
      <c r="B19" s="5"/>
      <c r="C19" s="5"/>
      <c r="D19" s="5"/>
    </row>
    <row r="20" spans="1:4" s="4" customFormat="1">
      <c r="A20" s="4" t="s">
        <v>47</v>
      </c>
      <c r="B20" s="5">
        <v>0</v>
      </c>
      <c r="C20" s="5">
        <v>1250000</v>
      </c>
      <c r="D20" s="5">
        <v>1250000</v>
      </c>
    </row>
    <row r="22" spans="1:4">
      <c r="A22" t="s">
        <v>48</v>
      </c>
      <c r="B22" s="1">
        <v>625495</v>
      </c>
      <c r="C22" s="1">
        <v>557025</v>
      </c>
      <c r="D22" s="1">
        <v>557025</v>
      </c>
    </row>
    <row r="23" spans="1:4">
      <c r="A23" t="s">
        <v>49</v>
      </c>
      <c r="B23" s="1">
        <v>9453484</v>
      </c>
      <c r="C23" s="1">
        <v>11392367</v>
      </c>
      <c r="D23" s="1">
        <v>11392367</v>
      </c>
    </row>
    <row r="24" spans="1:4">
      <c r="A24" t="s">
        <v>50</v>
      </c>
      <c r="B24" s="1">
        <v>1990150</v>
      </c>
      <c r="C24" s="1">
        <v>2141209</v>
      </c>
      <c r="D24" s="1">
        <v>2141209</v>
      </c>
    </row>
    <row r="25" spans="1:4">
      <c r="A25" s="10" t="s">
        <v>51</v>
      </c>
      <c r="B25" s="11">
        <v>0</v>
      </c>
      <c r="C25" s="11">
        <v>17909</v>
      </c>
      <c r="D25" s="11">
        <v>17909</v>
      </c>
    </row>
    <row r="26" spans="1:4" s="4" customFormat="1">
      <c r="A26" s="4" t="s">
        <v>52</v>
      </c>
      <c r="B26" s="5">
        <f>SUM(B22:B25)</f>
        <v>12069129</v>
      </c>
      <c r="C26" s="5">
        <f>SUM(C22:C25)</f>
        <v>14108510</v>
      </c>
      <c r="D26" s="5">
        <f>SUM(D22:D25)</f>
        <v>14108510</v>
      </c>
    </row>
    <row r="28" spans="1:4">
      <c r="A28" t="s">
        <v>388</v>
      </c>
      <c r="B28" s="1">
        <v>0</v>
      </c>
      <c r="C28" s="1">
        <v>91709</v>
      </c>
      <c r="D28" s="1">
        <v>91709</v>
      </c>
    </row>
    <row r="29" spans="1:4">
      <c r="A29" s="14" t="s">
        <v>53</v>
      </c>
      <c r="B29" s="15">
        <v>2195635</v>
      </c>
      <c r="C29" s="15">
        <v>22123599</v>
      </c>
      <c r="D29" s="15">
        <v>22123599</v>
      </c>
    </row>
    <row r="30" spans="1:4">
      <c r="A30" t="s">
        <v>54</v>
      </c>
      <c r="B30" s="1">
        <v>0</v>
      </c>
      <c r="C30" s="1">
        <v>5613742</v>
      </c>
      <c r="D30" s="1">
        <v>5613742</v>
      </c>
    </row>
    <row r="31" spans="1:4">
      <c r="A31" s="16" t="s">
        <v>387</v>
      </c>
      <c r="B31" s="17">
        <v>3829384</v>
      </c>
      <c r="C31" s="17">
        <v>3071628</v>
      </c>
      <c r="D31" s="17">
        <v>3071628</v>
      </c>
    </row>
    <row r="32" spans="1:4">
      <c r="A32" t="s">
        <v>55</v>
      </c>
      <c r="B32" s="1">
        <v>0</v>
      </c>
      <c r="C32" s="1">
        <v>5643218</v>
      </c>
      <c r="D32" s="1">
        <v>5643218</v>
      </c>
    </row>
    <row r="33" spans="1:4">
      <c r="A33" t="s">
        <v>386</v>
      </c>
      <c r="B33" s="1">
        <v>5247158</v>
      </c>
      <c r="C33" s="1">
        <v>0</v>
      </c>
      <c r="D33" s="1">
        <v>0</v>
      </c>
    </row>
    <row r="34" spans="1:4">
      <c r="A34" s="10" t="s">
        <v>56</v>
      </c>
      <c r="B34" s="11">
        <v>3613990</v>
      </c>
      <c r="C34" s="11">
        <v>694144</v>
      </c>
      <c r="D34" s="11">
        <v>694144</v>
      </c>
    </row>
    <row r="35" spans="1:4" s="4" customFormat="1">
      <c r="A35" s="4" t="s">
        <v>57</v>
      </c>
      <c r="B35" s="5">
        <f>SUM(B28:B34)</f>
        <v>14886167</v>
      </c>
      <c r="C35" s="5">
        <f>SUM(C28:C34)</f>
        <v>37238040</v>
      </c>
      <c r="D35" s="5">
        <f>SUM(D28:D34)</f>
        <v>37238040</v>
      </c>
    </row>
    <row r="37" spans="1:4">
      <c r="A37" s="10" t="s">
        <v>58</v>
      </c>
      <c r="B37" s="11">
        <v>0</v>
      </c>
      <c r="C37" s="11">
        <v>390800</v>
      </c>
      <c r="D37" s="11">
        <v>390800</v>
      </c>
    </row>
    <row r="38" spans="1:4" s="4" customFormat="1">
      <c r="A38" s="4" t="s">
        <v>59</v>
      </c>
      <c r="B38" s="5">
        <f>SUM(B37:B37)</f>
        <v>0</v>
      </c>
      <c r="C38" s="5">
        <f>SUM(C37:C37)</f>
        <v>390800</v>
      </c>
      <c r="D38" s="5">
        <f>SUM(D37:D37)</f>
        <v>390800</v>
      </c>
    </row>
    <row r="40" spans="1:4">
      <c r="A40" t="s">
        <v>60</v>
      </c>
      <c r="B40" s="1">
        <v>35615849</v>
      </c>
      <c r="C40" s="1">
        <v>35615849</v>
      </c>
      <c r="D40" s="1">
        <v>35615849</v>
      </c>
    </row>
    <row r="41" spans="1:4">
      <c r="A41" s="10" t="s">
        <v>61</v>
      </c>
      <c r="B41" s="11">
        <v>3280437</v>
      </c>
      <c r="C41" s="11">
        <v>3943894</v>
      </c>
      <c r="D41" s="11">
        <v>3943894</v>
      </c>
    </row>
    <row r="42" spans="1:4" s="4" customFormat="1">
      <c r="A42" s="4" t="s">
        <v>62</v>
      </c>
      <c r="B42" s="5">
        <f>SUM(B40:B41)</f>
        <v>38896286</v>
      </c>
      <c r="C42" s="5">
        <f>SUM(C40:C41)</f>
        <v>39559743</v>
      </c>
      <c r="D42" s="5">
        <f>SUM(D40:D41)</f>
        <v>39559743</v>
      </c>
    </row>
    <row r="44" spans="1:4" s="4" customFormat="1">
      <c r="A44" s="12" t="s">
        <v>63</v>
      </c>
      <c r="B44" s="13">
        <f>B18+B20+B26+B35+B38+B42</f>
        <v>159509348</v>
      </c>
      <c r="C44" s="13">
        <f>C18+C20+C26+C35+C38+C42</f>
        <v>297181204</v>
      </c>
      <c r="D44" s="13">
        <f>D18+D20+D26+D35+D38+D42</f>
        <v>297181204</v>
      </c>
    </row>
    <row r="48" spans="1:4">
      <c r="C48" s="27" t="s">
        <v>64</v>
      </c>
      <c r="D48" s="27"/>
    </row>
    <row r="49" spans="1:4">
      <c r="C49" s="2"/>
      <c r="D49" s="2"/>
    </row>
    <row r="50" spans="1:4" ht="30.75" customHeight="1">
      <c r="A50" s="28" t="s">
        <v>385</v>
      </c>
      <c r="B50" s="29"/>
      <c r="C50" s="29"/>
      <c r="D50" s="29"/>
    </row>
    <row r="51" spans="1:4">
      <c r="A51" s="3"/>
      <c r="B51" s="8"/>
      <c r="C51" s="8"/>
      <c r="D51" s="8"/>
    </row>
    <row r="52" spans="1:4">
      <c r="A52" s="29" t="s">
        <v>65</v>
      </c>
      <c r="B52" s="29"/>
      <c r="C52" s="29"/>
      <c r="D52" s="29"/>
    </row>
    <row r="54" spans="1:4">
      <c r="A54" s="4"/>
      <c r="B54" s="5" t="s">
        <v>0</v>
      </c>
      <c r="C54" s="5" t="s">
        <v>1</v>
      </c>
      <c r="D54" s="5" t="s">
        <v>2</v>
      </c>
    </row>
    <row r="55" spans="1:4">
      <c r="A55" t="s">
        <v>3</v>
      </c>
      <c r="B55" s="1">
        <v>25197842</v>
      </c>
      <c r="C55" s="1">
        <v>74720060</v>
      </c>
      <c r="D55" s="1">
        <v>74720060</v>
      </c>
    </row>
    <row r="56" spans="1:4">
      <c r="A56" t="s">
        <v>4</v>
      </c>
      <c r="B56" s="1">
        <v>0</v>
      </c>
      <c r="C56" s="1">
        <v>121096</v>
      </c>
      <c r="D56" s="1">
        <v>121096</v>
      </c>
    </row>
    <row r="57" spans="1:4">
      <c r="A57" t="s">
        <v>390</v>
      </c>
      <c r="B57" s="1">
        <v>0</v>
      </c>
      <c r="C57" s="1">
        <v>98880</v>
      </c>
      <c r="D57" s="1">
        <v>98880</v>
      </c>
    </row>
    <row r="58" spans="1:4">
      <c r="A58" t="s">
        <v>5</v>
      </c>
      <c r="B58" s="1">
        <v>0</v>
      </c>
      <c r="C58" s="1">
        <v>1358642</v>
      </c>
      <c r="D58" s="1">
        <v>1358642</v>
      </c>
    </row>
    <row r="59" spans="1:4">
      <c r="A59" t="s">
        <v>389</v>
      </c>
      <c r="B59" s="1">
        <v>150000</v>
      </c>
      <c r="C59" s="1">
        <v>150000</v>
      </c>
      <c r="D59" s="1">
        <v>0</v>
      </c>
    </row>
    <row r="60" spans="1:4">
      <c r="A60" s="10" t="s">
        <v>6</v>
      </c>
      <c r="B60" s="11">
        <v>5506800</v>
      </c>
      <c r="C60" s="11">
        <v>5622113</v>
      </c>
      <c r="D60" s="11">
        <v>5622113</v>
      </c>
    </row>
    <row r="61" spans="1:4">
      <c r="A61" s="4" t="s">
        <v>7</v>
      </c>
      <c r="B61" s="5">
        <f>SUM(B55:B60)</f>
        <v>30854642</v>
      </c>
      <c r="C61" s="5">
        <f>SUM(C55:C60)</f>
        <v>82070791</v>
      </c>
      <c r="D61" s="5">
        <f>SUM(D55:D60)</f>
        <v>81920791</v>
      </c>
    </row>
    <row r="63" spans="1:4">
      <c r="A63" t="s">
        <v>8</v>
      </c>
      <c r="B63" s="1">
        <v>5296585</v>
      </c>
      <c r="C63" s="1">
        <v>11536595</v>
      </c>
      <c r="D63" s="1">
        <v>11536595</v>
      </c>
    </row>
    <row r="64" spans="1:4">
      <c r="A64" t="s">
        <v>9</v>
      </c>
      <c r="B64" s="1">
        <v>0</v>
      </c>
      <c r="C64" s="1">
        <v>133979</v>
      </c>
      <c r="D64" s="1">
        <v>133979</v>
      </c>
    </row>
    <row r="65" spans="1:4">
      <c r="A65" s="10" t="s">
        <v>10</v>
      </c>
      <c r="B65" s="11">
        <v>0</v>
      </c>
      <c r="C65" s="11">
        <v>19836</v>
      </c>
      <c r="D65" s="11">
        <v>19836</v>
      </c>
    </row>
    <row r="66" spans="1:4" s="4" customFormat="1">
      <c r="A66" s="4" t="s">
        <v>11</v>
      </c>
      <c r="B66" s="5">
        <f>SUM(B63:B65)</f>
        <v>5296585</v>
      </c>
      <c r="C66" s="5">
        <f>SUM(C63:C65)</f>
        <v>11690410</v>
      </c>
      <c r="D66" s="5">
        <f>SUM(D63:D65)</f>
        <v>11690410</v>
      </c>
    </row>
    <row r="68" spans="1:4" s="4" customFormat="1">
      <c r="A68" s="4" t="s">
        <v>418</v>
      </c>
      <c r="B68" s="5">
        <v>340000</v>
      </c>
      <c r="C68" s="5">
        <v>1515501</v>
      </c>
      <c r="D68" s="5">
        <v>1515501</v>
      </c>
    </row>
    <row r="69" spans="1:4" s="4" customFormat="1">
      <c r="A69" s="4" t="s">
        <v>13</v>
      </c>
      <c r="B69" s="5">
        <v>816000</v>
      </c>
      <c r="C69" s="5">
        <v>19024812</v>
      </c>
      <c r="D69" s="5">
        <v>15032204</v>
      </c>
    </row>
    <row r="70" spans="1:4" s="4" customFormat="1">
      <c r="A70" s="4" t="s">
        <v>14</v>
      </c>
      <c r="B70" s="5">
        <v>1182000</v>
      </c>
      <c r="C70" s="5">
        <v>1206808</v>
      </c>
      <c r="D70" s="5">
        <v>1206808</v>
      </c>
    </row>
    <row r="72" spans="1:4">
      <c r="A72" t="s">
        <v>89</v>
      </c>
      <c r="B72" s="1">
        <v>3860000</v>
      </c>
      <c r="C72" s="1">
        <v>5060000</v>
      </c>
      <c r="D72" s="1">
        <v>5049910</v>
      </c>
    </row>
    <row r="73" spans="1:4">
      <c r="A73" t="s">
        <v>391</v>
      </c>
      <c r="B73" s="1">
        <v>5933064</v>
      </c>
      <c r="C73" s="1">
        <v>5933064</v>
      </c>
      <c r="D73" s="1">
        <v>5035308</v>
      </c>
    </row>
    <row r="74" spans="1:4">
      <c r="A74" t="s">
        <v>392</v>
      </c>
      <c r="B74" s="1">
        <v>0</v>
      </c>
      <c r="C74" s="1">
        <v>1000000</v>
      </c>
      <c r="D74" s="1">
        <v>571258</v>
      </c>
    </row>
    <row r="75" spans="1:4">
      <c r="A75" t="s">
        <v>15</v>
      </c>
      <c r="B75" s="1">
        <v>250000</v>
      </c>
      <c r="C75" s="1">
        <v>250000</v>
      </c>
      <c r="D75" s="1">
        <v>66868</v>
      </c>
    </row>
    <row r="76" spans="1:4">
      <c r="A76" s="10" t="s">
        <v>393</v>
      </c>
      <c r="B76" s="11">
        <v>3110000</v>
      </c>
      <c r="C76" s="11">
        <v>18341152</v>
      </c>
      <c r="D76" s="11">
        <v>18141152</v>
      </c>
    </row>
    <row r="77" spans="1:4" s="4" customFormat="1">
      <c r="A77" s="4" t="s">
        <v>16</v>
      </c>
      <c r="B77" s="5">
        <f>SUM(B72:B76)</f>
        <v>13153064</v>
      </c>
      <c r="C77" s="5">
        <f>SUM(C72:C76)</f>
        <v>30584216</v>
      </c>
      <c r="D77" s="5">
        <f>SUM(D72:D76)</f>
        <v>28864496</v>
      </c>
    </row>
    <row r="78" spans="1:4" s="4" customFormat="1">
      <c r="B78" s="5"/>
      <c r="C78" s="5"/>
      <c r="D78" s="5"/>
    </row>
    <row r="79" spans="1:4" s="4" customFormat="1">
      <c r="A79" s="4" t="s">
        <v>82</v>
      </c>
      <c r="B79" s="5">
        <v>520000</v>
      </c>
      <c r="C79" s="5">
        <v>520000</v>
      </c>
      <c r="D79" s="5">
        <v>136632</v>
      </c>
    </row>
    <row r="81" spans="1:4" s="23" customFormat="1">
      <c r="A81" s="23" t="s">
        <v>83</v>
      </c>
      <c r="B81" s="24">
        <v>2967400</v>
      </c>
      <c r="C81" s="24">
        <v>11684723</v>
      </c>
      <c r="D81" s="24">
        <v>11684723</v>
      </c>
    </row>
    <row r="82" spans="1:4" s="23" customFormat="1">
      <c r="A82" s="23" t="s">
        <v>394</v>
      </c>
      <c r="B82" s="24">
        <v>0</v>
      </c>
      <c r="C82" s="24">
        <v>250000</v>
      </c>
      <c r="D82" s="24">
        <v>250000</v>
      </c>
    </row>
    <row r="83" spans="1:4">
      <c r="A83" t="s">
        <v>395</v>
      </c>
      <c r="B83" s="1">
        <v>0</v>
      </c>
      <c r="C83" s="1">
        <v>50000</v>
      </c>
      <c r="D83" s="1">
        <v>32212</v>
      </c>
    </row>
    <row r="84" spans="1:4">
      <c r="A84" s="16" t="s">
        <v>396</v>
      </c>
      <c r="B84" s="17">
        <v>1200000</v>
      </c>
      <c r="C84" s="17">
        <v>1200000</v>
      </c>
      <c r="D84" s="17">
        <v>673005</v>
      </c>
    </row>
    <row r="85" spans="1:4">
      <c r="A85" s="10" t="s">
        <v>17</v>
      </c>
      <c r="B85" s="11">
        <v>3349000</v>
      </c>
      <c r="C85" s="11">
        <v>16549469</v>
      </c>
      <c r="D85" s="11">
        <v>12395870</v>
      </c>
    </row>
    <row r="86" spans="1:4">
      <c r="A86" s="4" t="s">
        <v>18</v>
      </c>
      <c r="B86" s="5">
        <f>SUM(B81:B85)</f>
        <v>7516400</v>
      </c>
      <c r="C86" s="5">
        <f>SUM(C81:C85)</f>
        <v>29734192</v>
      </c>
      <c r="D86" s="5">
        <f>SUM(D81:D85)</f>
        <v>25035810</v>
      </c>
    </row>
    <row r="88" spans="1:4">
      <c r="A88" t="s">
        <v>19</v>
      </c>
      <c r="B88" s="1">
        <v>2600000</v>
      </c>
      <c r="C88" s="1">
        <v>0</v>
      </c>
      <c r="D88" s="1">
        <v>0</v>
      </c>
    </row>
    <row r="89" spans="1:4">
      <c r="A89" s="10" t="s">
        <v>20</v>
      </c>
      <c r="B89" s="11">
        <v>2500000</v>
      </c>
      <c r="C89" s="11">
        <v>5100000</v>
      </c>
      <c r="D89" s="11">
        <v>3632694</v>
      </c>
    </row>
    <row r="90" spans="1:4" s="4" customFormat="1">
      <c r="A90" s="4" t="s">
        <v>21</v>
      </c>
      <c r="B90" s="5">
        <f>SUM(B88:B89)</f>
        <v>5100000</v>
      </c>
      <c r="C90" s="5">
        <f>SUM(C88:C89)</f>
        <v>5100000</v>
      </c>
      <c r="D90" s="5">
        <f>SUM(D88:D89)</f>
        <v>3632694</v>
      </c>
    </row>
    <row r="92" spans="1:4">
      <c r="A92" t="s">
        <v>397</v>
      </c>
      <c r="B92" s="1">
        <v>0</v>
      </c>
      <c r="C92" s="1">
        <v>1075893</v>
      </c>
      <c r="D92" s="1">
        <v>1075893</v>
      </c>
    </row>
    <row r="93" spans="1:4">
      <c r="A93" t="s">
        <v>22</v>
      </c>
      <c r="B93" s="1">
        <v>0</v>
      </c>
      <c r="C93" s="1">
        <v>54000</v>
      </c>
      <c r="D93" s="1">
        <v>54000</v>
      </c>
    </row>
    <row r="94" spans="1:4">
      <c r="A94" t="s">
        <v>23</v>
      </c>
      <c r="B94" s="1">
        <v>54415720</v>
      </c>
      <c r="C94" s="1">
        <v>58620197</v>
      </c>
      <c r="D94" s="1">
        <v>58620197</v>
      </c>
    </row>
    <row r="95" spans="1:4">
      <c r="A95" t="s">
        <v>24</v>
      </c>
      <c r="B95" s="1">
        <v>0</v>
      </c>
      <c r="C95" s="1">
        <v>2097255</v>
      </c>
      <c r="D95" s="1">
        <v>2097255</v>
      </c>
    </row>
    <row r="96" spans="1:4">
      <c r="A96" t="s">
        <v>25</v>
      </c>
      <c r="B96" s="1">
        <v>1800000</v>
      </c>
      <c r="C96" s="1">
        <v>1518405</v>
      </c>
      <c r="D96" s="1">
        <v>1518405</v>
      </c>
    </row>
    <row r="97" spans="1:4">
      <c r="A97" t="s">
        <v>26</v>
      </c>
      <c r="B97" s="1">
        <v>3017790</v>
      </c>
      <c r="C97" s="1">
        <v>10000</v>
      </c>
      <c r="D97" s="1">
        <v>10000</v>
      </c>
    </row>
    <row r="98" spans="1:4">
      <c r="A98" s="10" t="s">
        <v>398</v>
      </c>
      <c r="B98" s="11">
        <v>850000</v>
      </c>
      <c r="C98" s="11">
        <v>2072787</v>
      </c>
      <c r="D98" s="11">
        <v>2072787</v>
      </c>
    </row>
    <row r="99" spans="1:4" s="4" customFormat="1">
      <c r="A99" s="4" t="s">
        <v>27</v>
      </c>
      <c r="B99" s="5">
        <f>SUM(B92:B98)</f>
        <v>60083510</v>
      </c>
      <c r="C99" s="5">
        <f>SUM(C92:C98)</f>
        <v>65448537</v>
      </c>
      <c r="D99" s="5">
        <f>SUM(D92:D98)</f>
        <v>65448537</v>
      </c>
    </row>
    <row r="101" spans="1:4">
      <c r="A101" t="s">
        <v>399</v>
      </c>
      <c r="B101" s="1">
        <v>0</v>
      </c>
      <c r="C101" s="1">
        <v>1000000</v>
      </c>
      <c r="D101" s="1">
        <v>1000000</v>
      </c>
    </row>
    <row r="102" spans="1:4">
      <c r="A102" t="s">
        <v>28</v>
      </c>
      <c r="B102" s="1">
        <v>1338583</v>
      </c>
      <c r="C102" s="1">
        <v>11803102</v>
      </c>
      <c r="D102" s="1">
        <v>11310066</v>
      </c>
    </row>
    <row r="103" spans="1:4">
      <c r="A103" t="s">
        <v>400</v>
      </c>
      <c r="B103" s="1">
        <v>0</v>
      </c>
      <c r="C103" s="1">
        <v>450000</v>
      </c>
      <c r="D103" s="1">
        <v>450000</v>
      </c>
    </row>
    <row r="104" spans="1:4">
      <c r="A104" s="10" t="s">
        <v>29</v>
      </c>
      <c r="B104" s="11">
        <v>361417</v>
      </c>
      <c r="C104" s="11">
        <v>3098837</v>
      </c>
      <c r="D104" s="11">
        <v>3053718</v>
      </c>
    </row>
    <row r="105" spans="1:4" s="4" customFormat="1">
      <c r="A105" s="4" t="s">
        <v>30</v>
      </c>
      <c r="B105" s="5">
        <f>SUM(B101:B104)</f>
        <v>1700000</v>
      </c>
      <c r="C105" s="5">
        <f>SUM(C101:C104)</f>
        <v>16351939</v>
      </c>
      <c r="D105" s="5">
        <f>SUM(D101:D104)</f>
        <v>15813784</v>
      </c>
    </row>
    <row r="106" spans="1:4" s="4" customFormat="1">
      <c r="B106" s="5"/>
      <c r="C106" s="5"/>
      <c r="D106" s="5"/>
    </row>
    <row r="107" spans="1:4">
      <c r="A107" t="s">
        <v>101</v>
      </c>
      <c r="B107" s="1">
        <v>24206953</v>
      </c>
      <c r="C107" s="1">
        <v>24136661</v>
      </c>
      <c r="D107" s="1">
        <v>24136661</v>
      </c>
    </row>
    <row r="108" spans="1:4">
      <c r="A108" s="10" t="s">
        <v>31</v>
      </c>
      <c r="B108" s="11">
        <v>5459757</v>
      </c>
      <c r="C108" s="11">
        <v>6516900</v>
      </c>
      <c r="D108" s="11">
        <v>6516900</v>
      </c>
    </row>
    <row r="109" spans="1:4">
      <c r="A109" s="4" t="s">
        <v>32</v>
      </c>
      <c r="B109" s="5">
        <f>SUM(B107:B108)</f>
        <v>29666710</v>
      </c>
      <c r="C109" s="5">
        <f>SUM(C107:C108)</f>
        <v>30653561</v>
      </c>
      <c r="D109" s="5">
        <f>SUM(D107:D108)</f>
        <v>30653561</v>
      </c>
    </row>
    <row r="111" spans="1:4">
      <c r="A111" s="10" t="s">
        <v>33</v>
      </c>
      <c r="B111" s="11">
        <v>3280437</v>
      </c>
      <c r="C111" s="11">
        <v>3280437</v>
      </c>
      <c r="D111" s="11">
        <v>3280437</v>
      </c>
    </row>
    <row r="112" spans="1:4" s="4" customFormat="1">
      <c r="A112" s="4" t="s">
        <v>34</v>
      </c>
      <c r="B112" s="5">
        <f>SUM(B111)</f>
        <v>3280437</v>
      </c>
      <c r="C112" s="5">
        <f>SUM(C111)</f>
        <v>3280437</v>
      </c>
      <c r="D112" s="5">
        <f>SUM(D111)</f>
        <v>3280437</v>
      </c>
    </row>
    <row r="114" spans="1:4" s="4" customFormat="1">
      <c r="A114" s="12" t="s">
        <v>35</v>
      </c>
      <c r="B114" s="13">
        <f>B61+B66+B77+B68+B69+B70+B79+B86+B90+B99+B105+B109+B112</f>
        <v>159509348</v>
      </c>
      <c r="C114" s="13">
        <f>C61+C66+C77+C68+C69+C70+C79+C86+C90+C99+C105+C109+C112</f>
        <v>297181204</v>
      </c>
      <c r="D114" s="13">
        <f>D61+D66+D77+D68+D69+D70+D79+D86+D90+D99+D105+D109+D112</f>
        <v>284231665</v>
      </c>
    </row>
  </sheetData>
  <mergeCells count="6">
    <mergeCell ref="C48:D48"/>
    <mergeCell ref="A50:D50"/>
    <mergeCell ref="A52:D52"/>
    <mergeCell ref="C1:D1"/>
    <mergeCell ref="A3:D3"/>
    <mergeCell ref="A5:D5"/>
  </mergeCells>
  <phoneticPr fontId="3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8"/>
  <sheetViews>
    <sheetView workbookViewId="0">
      <selection activeCell="J13" sqref="J13"/>
    </sheetView>
  </sheetViews>
  <sheetFormatPr defaultRowHeight="15"/>
  <cols>
    <col min="1" max="1" width="44.5703125" bestFit="1" customWidth="1"/>
    <col min="2" max="2" width="13.7109375" style="1" bestFit="1" customWidth="1"/>
    <col min="3" max="4" width="13.140625" style="1" bestFit="1" customWidth="1"/>
  </cols>
  <sheetData>
    <row r="1" spans="1:4">
      <c r="C1" s="27" t="s">
        <v>68</v>
      </c>
      <c r="D1" s="31"/>
    </row>
    <row r="3" spans="1:4" ht="31.5" customHeight="1">
      <c r="A3" s="28" t="s">
        <v>385</v>
      </c>
      <c r="B3" s="29"/>
      <c r="C3" s="29"/>
      <c r="D3" s="29"/>
    </row>
    <row r="4" spans="1:4">
      <c r="A4" s="3"/>
      <c r="B4" s="8"/>
      <c r="C4" s="8"/>
      <c r="D4" s="8"/>
    </row>
    <row r="5" spans="1:4">
      <c r="A5" s="29" t="s">
        <v>417</v>
      </c>
      <c r="B5" s="29"/>
      <c r="C5" s="29"/>
      <c r="D5" s="29"/>
    </row>
    <row r="6" spans="1:4">
      <c r="A6" s="7"/>
      <c r="B6" s="8"/>
      <c r="C6" s="8"/>
      <c r="D6" s="8"/>
    </row>
    <row r="7" spans="1:4">
      <c r="A7" s="18" t="s">
        <v>69</v>
      </c>
      <c r="B7" s="6">
        <f>SUM(B8:B9)</f>
        <v>12949539</v>
      </c>
      <c r="C7" s="8"/>
      <c r="D7" s="8"/>
    </row>
    <row r="8" spans="1:4">
      <c r="A8" s="19" t="s">
        <v>70</v>
      </c>
      <c r="B8" s="20">
        <v>12708514</v>
      </c>
      <c r="C8" s="8"/>
      <c r="D8" s="8"/>
    </row>
    <row r="9" spans="1:4">
      <c r="A9" s="19" t="s">
        <v>71</v>
      </c>
      <c r="B9" s="20">
        <v>241025</v>
      </c>
      <c r="C9" s="8"/>
      <c r="D9" s="8"/>
    </row>
    <row r="10" spans="1:4">
      <c r="A10" s="7"/>
      <c r="B10" s="6"/>
      <c r="C10" s="8"/>
      <c r="D10" s="8"/>
    </row>
    <row r="12" spans="1:4">
      <c r="A12" s="18" t="s">
        <v>72</v>
      </c>
      <c r="B12" s="8" t="s">
        <v>73</v>
      </c>
      <c r="C12" s="8" t="s">
        <v>74</v>
      </c>
      <c r="D12" s="8" t="s">
        <v>75</v>
      </c>
    </row>
    <row r="13" spans="1:4">
      <c r="A13" t="s">
        <v>3</v>
      </c>
      <c r="B13" s="1">
        <v>6033600</v>
      </c>
      <c r="C13" s="1">
        <v>4785390</v>
      </c>
      <c r="D13" s="1">
        <v>4785390</v>
      </c>
    </row>
    <row r="14" spans="1:4">
      <c r="A14" t="s">
        <v>76</v>
      </c>
      <c r="B14" s="1">
        <v>0</v>
      </c>
      <c r="C14" s="1">
        <v>448471</v>
      </c>
      <c r="D14" s="1">
        <v>448471</v>
      </c>
    </row>
    <row r="15" spans="1:4">
      <c r="A15" t="s">
        <v>414</v>
      </c>
      <c r="B15" s="1">
        <v>150000</v>
      </c>
      <c r="C15" s="1">
        <v>150000</v>
      </c>
      <c r="D15" s="1">
        <v>0</v>
      </c>
    </row>
    <row r="16" spans="1:4">
      <c r="A16" t="s">
        <v>6</v>
      </c>
      <c r="B16" s="1">
        <v>5506800</v>
      </c>
      <c r="C16" s="1">
        <v>5622113</v>
      </c>
      <c r="D16" s="1">
        <v>5622113</v>
      </c>
    </row>
    <row r="17" spans="1:4">
      <c r="A17" t="s">
        <v>77</v>
      </c>
      <c r="B17" s="1">
        <v>2413488</v>
      </c>
      <c r="C17" s="1">
        <v>2348604</v>
      </c>
      <c r="D17" s="1">
        <v>2348604</v>
      </c>
    </row>
    <row r="18" spans="1:4">
      <c r="A18" t="s">
        <v>79</v>
      </c>
      <c r="B18" s="1">
        <v>300000</v>
      </c>
      <c r="C18" s="1">
        <v>300000</v>
      </c>
      <c r="D18" s="1">
        <v>0</v>
      </c>
    </row>
    <row r="19" spans="1:4">
      <c r="A19" t="s">
        <v>80</v>
      </c>
      <c r="B19" s="1">
        <v>350000</v>
      </c>
      <c r="C19" s="1">
        <v>0</v>
      </c>
      <c r="D19" s="1">
        <v>0</v>
      </c>
    </row>
    <row r="20" spans="1:4">
      <c r="A20" t="s">
        <v>81</v>
      </c>
      <c r="B20" s="1">
        <v>100000</v>
      </c>
      <c r="C20" s="1">
        <v>0</v>
      </c>
      <c r="D20" s="1">
        <v>0</v>
      </c>
    </row>
    <row r="21" spans="1:4">
      <c r="A21" t="s">
        <v>82</v>
      </c>
      <c r="B21" s="1">
        <v>400000</v>
      </c>
      <c r="C21" s="1">
        <v>400000</v>
      </c>
      <c r="D21" s="1">
        <v>8200</v>
      </c>
    </row>
    <row r="22" spans="1:4">
      <c r="A22" t="s">
        <v>83</v>
      </c>
      <c r="B22" s="1">
        <v>202500</v>
      </c>
      <c r="C22" s="1">
        <v>202500</v>
      </c>
      <c r="D22" s="1">
        <v>0</v>
      </c>
    </row>
    <row r="23" spans="1:4">
      <c r="A23" t="s">
        <v>412</v>
      </c>
      <c r="B23" s="1">
        <v>2749000</v>
      </c>
      <c r="C23" s="1">
        <v>0</v>
      </c>
      <c r="D23" s="1">
        <v>0</v>
      </c>
    </row>
    <row r="24" spans="1:4">
      <c r="A24" t="s">
        <v>413</v>
      </c>
      <c r="B24" s="1">
        <v>200000</v>
      </c>
      <c r="C24" s="1">
        <v>200000</v>
      </c>
      <c r="D24" s="1">
        <v>0</v>
      </c>
    </row>
    <row r="25" spans="1:4">
      <c r="A25" t="s">
        <v>402</v>
      </c>
      <c r="B25" s="1">
        <v>800000</v>
      </c>
      <c r="C25" s="1">
        <v>800000</v>
      </c>
      <c r="D25" s="1">
        <v>653250</v>
      </c>
    </row>
    <row r="26" spans="1:4">
      <c r="A26" s="10" t="s">
        <v>85</v>
      </c>
      <c r="B26" s="11">
        <v>59033695</v>
      </c>
      <c r="C26" s="11">
        <v>59737559</v>
      </c>
      <c r="D26" s="11">
        <v>59737559</v>
      </c>
    </row>
    <row r="27" spans="1:4" s="4" customFormat="1">
      <c r="A27" s="4" t="s">
        <v>86</v>
      </c>
      <c r="B27" s="5">
        <f>SUM(B13:B26)</f>
        <v>78239083</v>
      </c>
      <c r="C27" s="5">
        <f>SUM(C13:C26)</f>
        <v>74994637</v>
      </c>
      <c r="D27" s="5">
        <f>SUM(D13:D26)</f>
        <v>73603587</v>
      </c>
    </row>
    <row r="30" spans="1:4">
      <c r="A30" s="4" t="s">
        <v>87</v>
      </c>
      <c r="B30" s="8" t="s">
        <v>73</v>
      </c>
      <c r="C30" s="8" t="s">
        <v>74</v>
      </c>
      <c r="D30" s="8" t="s">
        <v>75</v>
      </c>
    </row>
    <row r="31" spans="1:4">
      <c r="A31" t="s">
        <v>88</v>
      </c>
      <c r="B31" s="1">
        <v>1530000</v>
      </c>
      <c r="C31" s="1">
        <v>1513493</v>
      </c>
      <c r="D31" s="1">
        <v>1513493</v>
      </c>
    </row>
    <row r="32" spans="1:4">
      <c r="A32" t="s">
        <v>77</v>
      </c>
      <c r="B32" s="1">
        <v>336600</v>
      </c>
      <c r="C32" s="1">
        <v>338519</v>
      </c>
      <c r="D32" s="1">
        <v>338519</v>
      </c>
    </row>
    <row r="33" spans="1:4">
      <c r="A33" t="s">
        <v>89</v>
      </c>
      <c r="B33" s="1">
        <v>0</v>
      </c>
      <c r="C33" s="1">
        <v>37824</v>
      </c>
      <c r="D33" s="1">
        <v>37824</v>
      </c>
    </row>
    <row r="34" spans="1:4">
      <c r="A34" t="s">
        <v>90</v>
      </c>
      <c r="B34" s="1">
        <v>0</v>
      </c>
      <c r="C34" s="1">
        <v>0</v>
      </c>
      <c r="D34" s="1">
        <v>0</v>
      </c>
    </row>
    <row r="35" spans="1:4">
      <c r="A35" s="10" t="s">
        <v>83</v>
      </c>
      <c r="B35" s="11">
        <v>0</v>
      </c>
      <c r="C35" s="11">
        <v>9582</v>
      </c>
      <c r="D35" s="11">
        <v>9582</v>
      </c>
    </row>
    <row r="36" spans="1:4" s="4" customFormat="1">
      <c r="A36" s="4" t="s">
        <v>86</v>
      </c>
      <c r="B36" s="5">
        <f>SUM(B31:B35)</f>
        <v>1866600</v>
      </c>
      <c r="C36" s="5">
        <f>SUM(C31:C35)</f>
        <v>1899418</v>
      </c>
      <c r="D36" s="5">
        <f>SUM(D31:D35)</f>
        <v>1899418</v>
      </c>
    </row>
    <row r="38" spans="1:4">
      <c r="A38" s="4" t="s">
        <v>91</v>
      </c>
      <c r="B38" s="8" t="s">
        <v>73</v>
      </c>
      <c r="C38" s="8" t="s">
        <v>74</v>
      </c>
      <c r="D38" s="8" t="s">
        <v>75</v>
      </c>
    </row>
    <row r="39" spans="1:4">
      <c r="A39" t="s">
        <v>92</v>
      </c>
      <c r="B39" s="1">
        <v>0</v>
      </c>
      <c r="C39" s="1">
        <v>11073</v>
      </c>
      <c r="D39" s="1">
        <v>11073</v>
      </c>
    </row>
    <row r="40" spans="1:4">
      <c r="A40" t="s">
        <v>403</v>
      </c>
      <c r="B40" s="1">
        <v>0</v>
      </c>
      <c r="C40" s="1">
        <v>1075893</v>
      </c>
      <c r="D40" s="1">
        <v>1075893</v>
      </c>
    </row>
    <row r="41" spans="1:4">
      <c r="A41" t="s">
        <v>93</v>
      </c>
      <c r="B41" s="1">
        <v>0</v>
      </c>
      <c r="C41" s="1">
        <v>54000</v>
      </c>
      <c r="D41" s="1">
        <v>54000</v>
      </c>
    </row>
    <row r="42" spans="1:4">
      <c r="A42" s="10" t="s">
        <v>94</v>
      </c>
      <c r="B42" s="11">
        <v>3280437</v>
      </c>
      <c r="C42" s="11">
        <v>3280437</v>
      </c>
      <c r="D42" s="11">
        <v>3280437</v>
      </c>
    </row>
    <row r="43" spans="1:4" s="4" customFormat="1">
      <c r="A43" s="4" t="s">
        <v>86</v>
      </c>
      <c r="B43" s="5">
        <f>SUM(B39:B42)</f>
        <v>3280437</v>
      </c>
      <c r="C43" s="5">
        <f>SUM(C39:C42)</f>
        <v>4421403</v>
      </c>
      <c r="D43" s="5">
        <f>SUM(D39:D42)</f>
        <v>4421403</v>
      </c>
    </row>
    <row r="45" spans="1:4">
      <c r="A45" s="4" t="s">
        <v>95</v>
      </c>
      <c r="B45" s="8" t="s">
        <v>73</v>
      </c>
      <c r="C45" s="8" t="s">
        <v>74</v>
      </c>
      <c r="D45" s="8" t="s">
        <v>75</v>
      </c>
    </row>
    <row r="46" spans="1:4">
      <c r="A46" t="s">
        <v>3</v>
      </c>
      <c r="B46" s="1">
        <v>11818490</v>
      </c>
      <c r="C46" s="1">
        <v>59307382</v>
      </c>
      <c r="D46" s="1">
        <v>59307382</v>
      </c>
    </row>
    <row r="47" spans="1:4">
      <c r="A47" t="s">
        <v>96</v>
      </c>
      <c r="B47" s="1">
        <v>0</v>
      </c>
      <c r="C47" s="1">
        <v>75480</v>
      </c>
      <c r="D47" s="1">
        <v>75480</v>
      </c>
    </row>
    <row r="48" spans="1:4">
      <c r="A48" t="s">
        <v>76</v>
      </c>
      <c r="B48" s="1">
        <v>0</v>
      </c>
      <c r="C48" s="1">
        <v>813777</v>
      </c>
      <c r="D48" s="1">
        <v>813777</v>
      </c>
    </row>
    <row r="49" spans="1:4">
      <c r="A49" t="s">
        <v>77</v>
      </c>
      <c r="B49" s="1">
        <v>1300033</v>
      </c>
      <c r="C49" s="1">
        <v>6872345</v>
      </c>
      <c r="D49" s="1">
        <v>6872345</v>
      </c>
    </row>
    <row r="50" spans="1:4">
      <c r="A50" t="s">
        <v>78</v>
      </c>
      <c r="B50" s="1">
        <v>0</v>
      </c>
      <c r="C50" s="1">
        <v>1509882</v>
      </c>
      <c r="D50" s="1">
        <v>1509882</v>
      </c>
    </row>
    <row r="51" spans="1:4">
      <c r="A51" t="s">
        <v>79</v>
      </c>
      <c r="B51" s="1">
        <v>0</v>
      </c>
      <c r="C51" s="1">
        <v>5000000</v>
      </c>
      <c r="D51" s="1">
        <v>2801233</v>
      </c>
    </row>
    <row r="52" spans="1:4">
      <c r="A52" t="s">
        <v>97</v>
      </c>
      <c r="B52" s="1">
        <v>0</v>
      </c>
      <c r="C52" s="1">
        <v>0</v>
      </c>
      <c r="D52" s="1">
        <v>0</v>
      </c>
    </row>
    <row r="53" spans="1:4">
      <c r="A53" t="s">
        <v>98</v>
      </c>
      <c r="B53" s="1">
        <v>0</v>
      </c>
      <c r="C53" s="1">
        <v>8600</v>
      </c>
      <c r="D53" s="1">
        <v>8600</v>
      </c>
    </row>
    <row r="54" spans="1:4">
      <c r="A54" t="s">
        <v>80</v>
      </c>
      <c r="B54" s="1">
        <v>0</v>
      </c>
      <c r="C54" s="1">
        <v>3040273</v>
      </c>
      <c r="D54" s="1">
        <v>3040273</v>
      </c>
    </row>
    <row r="55" spans="1:4">
      <c r="A55" t="s">
        <v>83</v>
      </c>
      <c r="B55" s="1">
        <v>0</v>
      </c>
      <c r="C55" s="1">
        <v>3377820</v>
      </c>
      <c r="D55" s="1">
        <v>3377820</v>
      </c>
    </row>
    <row r="56" spans="1:4">
      <c r="A56" t="s">
        <v>84</v>
      </c>
      <c r="B56" s="1">
        <v>0</v>
      </c>
      <c r="C56" s="1">
        <v>8000000</v>
      </c>
      <c r="D56" s="1">
        <v>6478600</v>
      </c>
    </row>
    <row r="57" spans="1:4">
      <c r="A57" t="s">
        <v>85</v>
      </c>
      <c r="B57" s="1">
        <v>0</v>
      </c>
      <c r="C57" s="1">
        <v>2130936</v>
      </c>
      <c r="D57" s="1">
        <v>2130936</v>
      </c>
    </row>
    <row r="58" spans="1:4">
      <c r="A58" t="s">
        <v>404</v>
      </c>
      <c r="B58" s="1">
        <v>0</v>
      </c>
      <c r="C58" s="1">
        <v>10825166</v>
      </c>
      <c r="D58" s="1">
        <v>10825166</v>
      </c>
    </row>
    <row r="59" spans="1:4">
      <c r="A59" s="10" t="s">
        <v>99</v>
      </c>
      <c r="B59" s="11">
        <v>0</v>
      </c>
      <c r="C59" s="11">
        <v>2922795</v>
      </c>
      <c r="D59" s="11">
        <v>2922795</v>
      </c>
    </row>
    <row r="60" spans="1:4" s="4" customFormat="1">
      <c r="A60" s="4" t="s">
        <v>86</v>
      </c>
      <c r="B60" s="5">
        <f>SUM(B46:B59)</f>
        <v>13118523</v>
      </c>
      <c r="C60" s="5">
        <f>SUM(C46:C59)</f>
        <v>103884456</v>
      </c>
      <c r="D60" s="5">
        <f>SUM(D46:D59)</f>
        <v>100164289</v>
      </c>
    </row>
    <row r="62" spans="1:4">
      <c r="A62" s="4" t="s">
        <v>100</v>
      </c>
      <c r="B62" s="8" t="s">
        <v>73</v>
      </c>
      <c r="C62" s="8" t="s">
        <v>74</v>
      </c>
      <c r="D62" s="8" t="s">
        <v>75</v>
      </c>
    </row>
    <row r="63" spans="1:4">
      <c r="A63" t="s">
        <v>393</v>
      </c>
      <c r="B63" s="1">
        <v>0</v>
      </c>
      <c r="C63" s="1">
        <v>350000</v>
      </c>
      <c r="D63" s="1">
        <v>350000</v>
      </c>
    </row>
    <row r="64" spans="1:4">
      <c r="A64" s="10" t="s">
        <v>83</v>
      </c>
      <c r="B64" s="11">
        <v>0</v>
      </c>
      <c r="C64" s="11">
        <v>70200</v>
      </c>
      <c r="D64" s="11">
        <v>70200</v>
      </c>
    </row>
    <row r="65" spans="1:4" s="4" customFormat="1">
      <c r="A65" s="4" t="s">
        <v>86</v>
      </c>
      <c r="B65" s="5">
        <f>SUM(B63:B64)</f>
        <v>0</v>
      </c>
      <c r="C65" s="5">
        <f>SUM(C63:C64)</f>
        <v>420200</v>
      </c>
      <c r="D65" s="5">
        <f>SUM(D63:D64)</f>
        <v>420200</v>
      </c>
    </row>
    <row r="67" spans="1:4">
      <c r="A67" s="4" t="s">
        <v>405</v>
      </c>
      <c r="B67" s="8" t="s">
        <v>73</v>
      </c>
      <c r="C67" s="8" t="s">
        <v>74</v>
      </c>
      <c r="D67" s="8" t="s">
        <v>75</v>
      </c>
    </row>
    <row r="68" spans="1:4">
      <c r="A68" t="s">
        <v>80</v>
      </c>
      <c r="B68" s="1">
        <v>0</v>
      </c>
      <c r="C68" s="1">
        <v>312912</v>
      </c>
      <c r="D68" s="1">
        <v>312912</v>
      </c>
    </row>
    <row r="69" spans="1:4">
      <c r="A69" s="10" t="s">
        <v>83</v>
      </c>
      <c r="B69" s="11">
        <v>0</v>
      </c>
      <c r="C69" s="11">
        <v>84485</v>
      </c>
      <c r="D69" s="11">
        <v>84485</v>
      </c>
    </row>
    <row r="70" spans="1:4" s="4" customFormat="1">
      <c r="A70" s="4" t="s">
        <v>86</v>
      </c>
      <c r="B70" s="5">
        <f>SUM(B68:B69)</f>
        <v>0</v>
      </c>
      <c r="C70" s="5">
        <f>SUM(C68:C69)</f>
        <v>397397</v>
      </c>
      <c r="D70" s="5">
        <f>SUM(D68:D69)</f>
        <v>397397</v>
      </c>
    </row>
    <row r="72" spans="1:4">
      <c r="A72" s="4" t="s">
        <v>406</v>
      </c>
      <c r="B72" s="8" t="s">
        <v>73</v>
      </c>
      <c r="C72" s="8" t="s">
        <v>74</v>
      </c>
      <c r="D72" s="8" t="s">
        <v>75</v>
      </c>
    </row>
    <row r="73" spans="1:4">
      <c r="A73" t="s">
        <v>80</v>
      </c>
      <c r="B73" s="1">
        <v>0</v>
      </c>
      <c r="C73" s="1">
        <v>293090</v>
      </c>
      <c r="D73" s="1">
        <v>293090</v>
      </c>
    </row>
    <row r="74" spans="1:4">
      <c r="A74" s="10" t="s">
        <v>83</v>
      </c>
      <c r="B74" s="11">
        <v>0</v>
      </c>
      <c r="C74" s="11">
        <v>79134</v>
      </c>
      <c r="D74" s="11">
        <v>79134</v>
      </c>
    </row>
    <row r="75" spans="1:4" s="4" customFormat="1">
      <c r="A75" s="4" t="s">
        <v>86</v>
      </c>
      <c r="B75" s="5">
        <f>SUM(B73:B74)</f>
        <v>0</v>
      </c>
      <c r="C75" s="5">
        <f>SUM(C73:C74)</f>
        <v>372224</v>
      </c>
      <c r="D75" s="5">
        <f>SUM(D73:D74)</f>
        <v>372224</v>
      </c>
    </row>
    <row r="77" spans="1:4">
      <c r="A77" s="4" t="s">
        <v>102</v>
      </c>
      <c r="B77" s="8" t="s">
        <v>73</v>
      </c>
      <c r="C77" s="8" t="s">
        <v>74</v>
      </c>
      <c r="D77" s="8" t="s">
        <v>75</v>
      </c>
    </row>
    <row r="78" spans="1:4">
      <c r="A78" t="s">
        <v>89</v>
      </c>
      <c r="B78" s="1">
        <v>1700000</v>
      </c>
      <c r="C78" s="1">
        <v>792527</v>
      </c>
      <c r="D78" s="1">
        <v>782437</v>
      </c>
    </row>
    <row r="79" spans="1:4">
      <c r="A79" t="s">
        <v>97</v>
      </c>
      <c r="B79" s="1">
        <v>0</v>
      </c>
      <c r="C79" s="1">
        <v>970000</v>
      </c>
      <c r="D79" s="1">
        <v>541258</v>
      </c>
    </row>
    <row r="80" spans="1:4">
      <c r="A80" t="s">
        <v>98</v>
      </c>
      <c r="B80" s="1">
        <v>0</v>
      </c>
      <c r="C80" s="1">
        <v>58268</v>
      </c>
      <c r="D80" s="1">
        <v>58268</v>
      </c>
    </row>
    <row r="81" spans="1:4">
      <c r="A81" t="s">
        <v>393</v>
      </c>
      <c r="B81" s="1">
        <v>0</v>
      </c>
      <c r="C81" s="1">
        <v>69336</v>
      </c>
      <c r="D81" s="1">
        <v>69336</v>
      </c>
    </row>
    <row r="82" spans="1:4">
      <c r="A82" s="10" t="s">
        <v>83</v>
      </c>
      <c r="B82" s="11">
        <v>459000</v>
      </c>
      <c r="C82" s="11">
        <v>370596</v>
      </c>
      <c r="D82" s="11">
        <v>370596</v>
      </c>
    </row>
    <row r="83" spans="1:4" s="4" customFormat="1">
      <c r="A83" s="4" t="s">
        <v>86</v>
      </c>
      <c r="B83" s="5">
        <f>SUM(B78:B82)</f>
        <v>2159000</v>
      </c>
      <c r="C83" s="5">
        <f>SUM(C78:C82)</f>
        <v>2260727</v>
      </c>
      <c r="D83" s="5">
        <f>SUM(D78:D82)</f>
        <v>1821895</v>
      </c>
    </row>
    <row r="85" spans="1:4">
      <c r="A85" s="4" t="s">
        <v>103</v>
      </c>
      <c r="B85" s="8" t="s">
        <v>73</v>
      </c>
      <c r="C85" s="8" t="s">
        <v>74</v>
      </c>
      <c r="D85" s="8" t="s">
        <v>75</v>
      </c>
    </row>
    <row r="86" spans="1:4">
      <c r="A86" t="s">
        <v>79</v>
      </c>
      <c r="B86" s="1">
        <v>0</v>
      </c>
      <c r="C86" s="1">
        <v>241944</v>
      </c>
      <c r="D86" s="1">
        <v>241944</v>
      </c>
    </row>
    <row r="87" spans="1:4">
      <c r="A87" s="10" t="s">
        <v>83</v>
      </c>
      <c r="B87" s="11">
        <v>0</v>
      </c>
      <c r="C87" s="11">
        <v>65324</v>
      </c>
      <c r="D87" s="11">
        <v>65324</v>
      </c>
    </row>
    <row r="88" spans="1:4" s="4" customFormat="1">
      <c r="A88" s="4" t="s">
        <v>86</v>
      </c>
      <c r="B88" s="5">
        <f>SUM(B86:B87)</f>
        <v>0</v>
      </c>
      <c r="C88" s="5">
        <f>SUM(C86:C87)</f>
        <v>307268</v>
      </c>
      <c r="D88" s="5">
        <f>SUM(D86:D87)</f>
        <v>307268</v>
      </c>
    </row>
    <row r="90" spans="1:4">
      <c r="A90" s="4" t="s">
        <v>407</v>
      </c>
      <c r="B90" s="8" t="s">
        <v>73</v>
      </c>
      <c r="C90" s="8" t="s">
        <v>74</v>
      </c>
      <c r="D90" s="8" t="s">
        <v>75</v>
      </c>
    </row>
    <row r="91" spans="1:4">
      <c r="A91" t="s">
        <v>3</v>
      </c>
      <c r="B91" s="1">
        <v>0</v>
      </c>
      <c r="C91" s="1">
        <v>2943636</v>
      </c>
      <c r="D91" s="1">
        <v>2943636</v>
      </c>
    </row>
    <row r="92" spans="1:4">
      <c r="A92" t="s">
        <v>390</v>
      </c>
      <c r="B92" s="1">
        <v>0</v>
      </c>
      <c r="C92" s="1">
        <v>98880</v>
      </c>
      <c r="D92" s="1">
        <v>98880</v>
      </c>
    </row>
    <row r="93" spans="1:4">
      <c r="A93" t="s">
        <v>76</v>
      </c>
      <c r="B93" s="1">
        <v>0</v>
      </c>
      <c r="C93" s="1">
        <v>8010</v>
      </c>
      <c r="D93" s="1">
        <v>8010</v>
      </c>
    </row>
    <row r="94" spans="1:4">
      <c r="A94" t="s">
        <v>77</v>
      </c>
      <c r="B94" s="1">
        <v>0</v>
      </c>
      <c r="C94" s="1">
        <v>662673</v>
      </c>
      <c r="D94" s="1">
        <v>662673</v>
      </c>
    </row>
    <row r="95" spans="1:4">
      <c r="A95" t="s">
        <v>79</v>
      </c>
      <c r="B95" s="1">
        <v>500000</v>
      </c>
      <c r="C95" s="1">
        <v>1866929</v>
      </c>
      <c r="D95" s="1">
        <v>673088</v>
      </c>
    </row>
    <row r="96" spans="1:4">
      <c r="A96" t="s">
        <v>104</v>
      </c>
      <c r="B96" s="1">
        <v>650000</v>
      </c>
      <c r="C96" s="1">
        <v>794180</v>
      </c>
      <c r="D96" s="1">
        <v>794180</v>
      </c>
    </row>
    <row r="97" spans="1:4">
      <c r="A97" t="s">
        <v>89</v>
      </c>
      <c r="B97" s="1">
        <v>1400000</v>
      </c>
      <c r="C97" s="1">
        <v>1539418</v>
      </c>
      <c r="D97" s="1">
        <v>1539418</v>
      </c>
    </row>
    <row r="98" spans="1:4">
      <c r="A98" t="s">
        <v>392</v>
      </c>
      <c r="B98" s="1">
        <v>0</v>
      </c>
      <c r="C98" s="1">
        <v>30000</v>
      </c>
      <c r="D98" s="1">
        <v>30000</v>
      </c>
    </row>
    <row r="99" spans="1:4">
      <c r="A99" t="s">
        <v>98</v>
      </c>
      <c r="B99" s="1">
        <v>500000</v>
      </c>
      <c r="C99" s="1">
        <v>183132</v>
      </c>
      <c r="D99" s="1">
        <v>0</v>
      </c>
    </row>
    <row r="100" spans="1:4">
      <c r="A100" t="s">
        <v>80</v>
      </c>
      <c r="B100" s="1">
        <v>2500000</v>
      </c>
      <c r="C100" s="1">
        <v>11226089</v>
      </c>
      <c r="D100" s="1">
        <v>11226089</v>
      </c>
    </row>
    <row r="101" spans="1:4">
      <c r="A101" t="s">
        <v>395</v>
      </c>
      <c r="B101" s="1">
        <v>0</v>
      </c>
      <c r="C101" s="1">
        <v>21139</v>
      </c>
      <c r="D101" s="1">
        <v>21139</v>
      </c>
    </row>
    <row r="102" spans="1:4">
      <c r="A102" t="s">
        <v>83</v>
      </c>
      <c r="B102" s="1">
        <v>2133050</v>
      </c>
      <c r="C102" s="1">
        <v>2924808</v>
      </c>
      <c r="D102" s="1">
        <v>2924808</v>
      </c>
    </row>
    <row r="103" spans="1:4">
      <c r="A103" t="s">
        <v>396</v>
      </c>
      <c r="B103" s="1">
        <v>1250000</v>
      </c>
      <c r="C103" s="1">
        <v>1250000</v>
      </c>
      <c r="D103" s="1">
        <v>673005</v>
      </c>
    </row>
    <row r="104" spans="1:4">
      <c r="A104" t="s">
        <v>84</v>
      </c>
      <c r="B104" s="1">
        <v>1150000</v>
      </c>
      <c r="C104" s="1">
        <v>8622212</v>
      </c>
      <c r="D104" s="1">
        <v>5153316</v>
      </c>
    </row>
    <row r="105" spans="1:4">
      <c r="A105" t="s">
        <v>85</v>
      </c>
      <c r="B105" s="1">
        <v>0</v>
      </c>
      <c r="C105" s="1">
        <v>377362</v>
      </c>
      <c r="D105" s="1">
        <v>377362</v>
      </c>
    </row>
    <row r="106" spans="1:4">
      <c r="A106" t="s">
        <v>408</v>
      </c>
      <c r="B106" s="1">
        <v>0</v>
      </c>
      <c r="C106" s="1">
        <v>1000000</v>
      </c>
      <c r="D106" s="1">
        <v>1000000</v>
      </c>
    </row>
    <row r="107" spans="1:4">
      <c r="A107" t="s">
        <v>409</v>
      </c>
      <c r="B107" s="1">
        <v>0</v>
      </c>
      <c r="C107" s="1">
        <v>450000</v>
      </c>
      <c r="D107" s="1">
        <v>450000</v>
      </c>
    </row>
    <row r="108" spans="1:4">
      <c r="A108" t="s">
        <v>415</v>
      </c>
      <c r="B108" s="1">
        <v>24299901</v>
      </c>
    </row>
    <row r="109" spans="1:4">
      <c r="A109" s="10" t="s">
        <v>106</v>
      </c>
      <c r="B109" s="11">
        <v>5821174</v>
      </c>
      <c r="C109" s="11">
        <v>316772</v>
      </c>
      <c r="D109" s="11">
        <v>316772</v>
      </c>
    </row>
    <row r="110" spans="1:4" s="4" customFormat="1">
      <c r="A110" s="4" t="s">
        <v>86</v>
      </c>
      <c r="B110" s="5">
        <f>SUM(B91:B109)</f>
        <v>40204125</v>
      </c>
      <c r="C110" s="5">
        <f>SUM(C91:C109)</f>
        <v>34315240</v>
      </c>
      <c r="D110" s="5">
        <f>SUM(D91:D109)</f>
        <v>28892376</v>
      </c>
    </row>
    <row r="112" spans="1:4">
      <c r="A112" s="4" t="s">
        <v>107</v>
      </c>
      <c r="B112" s="8" t="s">
        <v>73</v>
      </c>
      <c r="C112" s="8" t="s">
        <v>74</v>
      </c>
      <c r="D112" s="8" t="s">
        <v>75</v>
      </c>
    </row>
    <row r="113" spans="1:4">
      <c r="A113" t="s">
        <v>3</v>
      </c>
      <c r="B113" s="1">
        <v>2586552</v>
      </c>
      <c r="C113" s="1">
        <v>2544715</v>
      </c>
      <c r="D113" s="1">
        <v>2544715</v>
      </c>
    </row>
    <row r="114" spans="1:4">
      <c r="A114" t="s">
        <v>76</v>
      </c>
      <c r="B114" s="1">
        <v>0</v>
      </c>
      <c r="C114" s="1">
        <v>69484</v>
      </c>
      <c r="D114" s="1">
        <v>69484</v>
      </c>
    </row>
    <row r="115" spans="1:4">
      <c r="A115" t="s">
        <v>77</v>
      </c>
      <c r="B115" s="1">
        <v>569040</v>
      </c>
      <c r="C115" s="1">
        <v>585900</v>
      </c>
      <c r="D115" s="1">
        <v>585900</v>
      </c>
    </row>
    <row r="116" spans="1:4">
      <c r="A116" t="s">
        <v>79</v>
      </c>
      <c r="B116" s="1">
        <v>16000</v>
      </c>
      <c r="C116" s="1">
        <v>33231</v>
      </c>
      <c r="D116" s="1">
        <v>33231</v>
      </c>
    </row>
    <row r="117" spans="1:4">
      <c r="A117" t="s">
        <v>104</v>
      </c>
      <c r="B117" s="1">
        <v>282000</v>
      </c>
      <c r="C117" s="1">
        <v>144194</v>
      </c>
      <c r="D117" s="1">
        <v>144194</v>
      </c>
    </row>
    <row r="118" spans="1:4">
      <c r="A118" t="s">
        <v>89</v>
      </c>
      <c r="B118" s="1">
        <v>180000</v>
      </c>
      <c r="C118" s="1">
        <v>219550</v>
      </c>
      <c r="D118" s="1">
        <v>219550</v>
      </c>
    </row>
    <row r="119" spans="1:4">
      <c r="A119" t="s">
        <v>80</v>
      </c>
      <c r="B119" s="1">
        <v>280000</v>
      </c>
      <c r="C119" s="1">
        <v>9630</v>
      </c>
      <c r="D119" s="1">
        <v>9630</v>
      </c>
    </row>
    <row r="120" spans="1:4">
      <c r="A120" t="s">
        <v>82</v>
      </c>
      <c r="B120" s="1">
        <v>120000</v>
      </c>
      <c r="C120" s="1">
        <v>126092</v>
      </c>
      <c r="D120" s="1">
        <v>126092</v>
      </c>
    </row>
    <row r="121" spans="1:4">
      <c r="A121" t="s">
        <v>83</v>
      </c>
      <c r="B121" s="1">
        <v>100000</v>
      </c>
      <c r="C121" s="1">
        <v>135027</v>
      </c>
      <c r="D121" s="1">
        <v>135027</v>
      </c>
    </row>
    <row r="122" spans="1:4">
      <c r="A122" s="10" t="s">
        <v>84</v>
      </c>
      <c r="B122" s="11">
        <v>50000</v>
      </c>
      <c r="C122" s="11">
        <v>167371</v>
      </c>
      <c r="D122" s="11">
        <v>167371</v>
      </c>
    </row>
    <row r="123" spans="1:4" s="4" customFormat="1">
      <c r="A123" s="4" t="s">
        <v>108</v>
      </c>
      <c r="B123" s="5">
        <f>SUM(B113:B122)</f>
        <v>4183592</v>
      </c>
      <c r="C123" s="5">
        <f>SUM(C113:C122)</f>
        <v>4035194</v>
      </c>
      <c r="D123" s="5">
        <f>SUM(D113:D122)</f>
        <v>4035194</v>
      </c>
    </row>
    <row r="125" spans="1:4">
      <c r="A125" s="4" t="s">
        <v>109</v>
      </c>
      <c r="B125" s="8" t="s">
        <v>73</v>
      </c>
      <c r="C125" s="8" t="s">
        <v>74</v>
      </c>
      <c r="D125" s="8" t="s">
        <v>75</v>
      </c>
    </row>
    <row r="126" spans="1:4">
      <c r="A126" t="s">
        <v>3</v>
      </c>
      <c r="B126" s="1">
        <v>3079200</v>
      </c>
      <c r="C126" s="1">
        <v>1662335</v>
      </c>
      <c r="D126" s="1">
        <v>1662335</v>
      </c>
    </row>
    <row r="127" spans="1:4">
      <c r="A127" t="s">
        <v>77</v>
      </c>
      <c r="B127" s="1">
        <v>677424</v>
      </c>
      <c r="C127" s="1">
        <v>372163</v>
      </c>
      <c r="D127" s="1">
        <v>372163</v>
      </c>
    </row>
    <row r="128" spans="1:4">
      <c r="A128" t="s">
        <v>104</v>
      </c>
      <c r="B128" s="1">
        <v>250000</v>
      </c>
      <c r="C128" s="1">
        <v>243534</v>
      </c>
      <c r="D128" s="1">
        <v>243534</v>
      </c>
    </row>
    <row r="129" spans="1:4">
      <c r="A129" t="s">
        <v>89</v>
      </c>
      <c r="B129" s="1">
        <v>690000</v>
      </c>
      <c r="C129" s="1">
        <v>1067317</v>
      </c>
      <c r="D129" s="1">
        <v>1067317</v>
      </c>
    </row>
    <row r="130" spans="1:4">
      <c r="A130" t="s">
        <v>82</v>
      </c>
      <c r="B130" s="1">
        <v>0</v>
      </c>
      <c r="C130" s="1">
        <v>2340</v>
      </c>
      <c r="D130" s="1">
        <v>2340</v>
      </c>
    </row>
    <row r="131" spans="1:4">
      <c r="A131" t="s">
        <v>80</v>
      </c>
      <c r="B131" s="1">
        <v>150000</v>
      </c>
      <c r="C131" s="1">
        <v>0</v>
      </c>
      <c r="D131" s="1">
        <v>0</v>
      </c>
    </row>
    <row r="132" spans="1:4">
      <c r="A132" t="s">
        <v>84</v>
      </c>
      <c r="B132" s="1">
        <v>230000</v>
      </c>
      <c r="C132" s="1">
        <v>230000</v>
      </c>
      <c r="D132" s="1">
        <v>203636</v>
      </c>
    </row>
    <row r="133" spans="1:4">
      <c r="A133" s="10" t="s">
        <v>83</v>
      </c>
      <c r="B133" s="11">
        <v>348300</v>
      </c>
      <c r="C133" s="11">
        <v>375015</v>
      </c>
      <c r="D133" s="11">
        <v>375015</v>
      </c>
    </row>
    <row r="134" spans="1:4" s="4" customFormat="1">
      <c r="A134" s="4" t="s">
        <v>86</v>
      </c>
      <c r="B134" s="5">
        <f>SUM(B126:B133)</f>
        <v>5424924</v>
      </c>
      <c r="C134" s="5">
        <f>SUM(C126:C133)</f>
        <v>3952704</v>
      </c>
      <c r="D134" s="5">
        <f>SUM(D126:D133)</f>
        <v>3926340</v>
      </c>
    </row>
    <row r="136" spans="1:4">
      <c r="A136" s="4" t="s">
        <v>110</v>
      </c>
      <c r="B136" s="8" t="s">
        <v>73</v>
      </c>
      <c r="C136" s="8" t="s">
        <v>74</v>
      </c>
      <c r="D136" s="8" t="s">
        <v>75</v>
      </c>
    </row>
    <row r="137" spans="1:4">
      <c r="A137" t="s">
        <v>89</v>
      </c>
      <c r="B137" s="1">
        <v>0</v>
      </c>
      <c r="C137" s="1">
        <v>392706</v>
      </c>
      <c r="D137" s="1">
        <v>392706</v>
      </c>
    </row>
    <row r="138" spans="1:4">
      <c r="A138" t="s">
        <v>393</v>
      </c>
      <c r="B138" s="1">
        <v>0</v>
      </c>
      <c r="C138" s="1">
        <v>200000</v>
      </c>
      <c r="D138" s="1">
        <v>200000</v>
      </c>
    </row>
    <row r="139" spans="1:4">
      <c r="A139" t="s">
        <v>84</v>
      </c>
      <c r="B139" s="1">
        <v>0</v>
      </c>
      <c r="C139" s="1">
        <v>160766</v>
      </c>
      <c r="D139" s="1">
        <v>160766</v>
      </c>
    </row>
    <row r="140" spans="1:4">
      <c r="A140" t="s">
        <v>111</v>
      </c>
      <c r="B140" s="1">
        <v>0</v>
      </c>
      <c r="C140" s="1">
        <v>200000</v>
      </c>
      <c r="D140" s="1">
        <v>200000</v>
      </c>
    </row>
    <row r="141" spans="1:4">
      <c r="A141" s="10" t="s">
        <v>83</v>
      </c>
      <c r="B141" s="11">
        <v>0</v>
      </c>
      <c r="C141" s="11">
        <v>149135</v>
      </c>
      <c r="D141" s="11">
        <v>149135</v>
      </c>
    </row>
    <row r="142" spans="1:4" s="4" customFormat="1">
      <c r="A142" s="4" t="s">
        <v>86</v>
      </c>
      <c r="B142" s="5">
        <f>SUM(B137:B141)</f>
        <v>0</v>
      </c>
      <c r="C142" s="5">
        <f>SUM(C137:C141)</f>
        <v>1102607</v>
      </c>
      <c r="D142" s="5">
        <f>SUM(D137:D141)</f>
        <v>1102607</v>
      </c>
    </row>
    <row r="144" spans="1:4">
      <c r="A144" s="4" t="s">
        <v>112</v>
      </c>
      <c r="B144" s="8" t="s">
        <v>73</v>
      </c>
      <c r="C144" s="8" t="s">
        <v>74</v>
      </c>
      <c r="D144" s="8" t="s">
        <v>75</v>
      </c>
    </row>
    <row r="145" spans="1:4">
      <c r="A145" t="s">
        <v>3</v>
      </c>
      <c r="B145" s="1">
        <v>0</v>
      </c>
      <c r="C145" s="1">
        <v>1396104</v>
      </c>
      <c r="D145" s="1">
        <v>1396104</v>
      </c>
    </row>
    <row r="146" spans="1:4">
      <c r="A146" t="s">
        <v>410</v>
      </c>
      <c r="B146" s="1">
        <v>0</v>
      </c>
      <c r="C146" s="1">
        <v>5864</v>
      </c>
      <c r="D146" s="1">
        <v>5864</v>
      </c>
    </row>
    <row r="147" spans="1:4">
      <c r="A147" t="s">
        <v>76</v>
      </c>
      <c r="B147" s="1">
        <v>0</v>
      </c>
      <c r="C147" s="1">
        <v>7600</v>
      </c>
      <c r="D147" s="1">
        <v>7600</v>
      </c>
    </row>
    <row r="148" spans="1:4">
      <c r="A148" t="s">
        <v>77</v>
      </c>
      <c r="B148" s="1">
        <v>0</v>
      </c>
      <c r="C148" s="1">
        <v>342041</v>
      </c>
      <c r="D148" s="1">
        <v>342041</v>
      </c>
    </row>
    <row r="149" spans="1:4">
      <c r="A149" t="s">
        <v>12</v>
      </c>
      <c r="B149" s="1">
        <v>0</v>
      </c>
      <c r="C149" s="1">
        <v>5619</v>
      </c>
      <c r="D149" s="1">
        <v>5619</v>
      </c>
    </row>
    <row r="150" spans="1:4">
      <c r="A150" t="s">
        <v>79</v>
      </c>
      <c r="B150" s="1">
        <v>0</v>
      </c>
      <c r="C150" s="1">
        <v>7368265</v>
      </c>
      <c r="D150" s="1">
        <v>7368265</v>
      </c>
    </row>
    <row r="151" spans="1:4">
      <c r="A151" t="s">
        <v>104</v>
      </c>
      <c r="B151" s="1">
        <v>0</v>
      </c>
      <c r="C151" s="1">
        <v>24900</v>
      </c>
      <c r="D151" s="1">
        <v>24900</v>
      </c>
    </row>
    <row r="152" spans="1:4">
      <c r="A152" t="s">
        <v>89</v>
      </c>
      <c r="B152" s="1">
        <v>0</v>
      </c>
      <c r="C152" s="1">
        <v>842237</v>
      </c>
      <c r="D152" s="1">
        <v>842237</v>
      </c>
    </row>
    <row r="153" spans="1:4">
      <c r="A153" t="s">
        <v>393</v>
      </c>
      <c r="B153" s="1">
        <v>0</v>
      </c>
      <c r="C153" s="1">
        <v>1862222</v>
      </c>
      <c r="D153" s="1">
        <v>1862222</v>
      </c>
    </row>
    <row r="154" spans="1:4">
      <c r="A154" t="s">
        <v>81</v>
      </c>
      <c r="B154" s="1">
        <v>0</v>
      </c>
      <c r="C154" s="1">
        <v>0</v>
      </c>
      <c r="D154" s="1">
        <v>0</v>
      </c>
    </row>
    <row r="155" spans="1:4">
      <c r="A155" t="s">
        <v>84</v>
      </c>
      <c r="B155" s="1">
        <v>0</v>
      </c>
      <c r="C155" s="1">
        <v>500000</v>
      </c>
      <c r="D155" s="1">
        <v>230921</v>
      </c>
    </row>
    <row r="156" spans="1:4">
      <c r="A156" t="s">
        <v>83</v>
      </c>
      <c r="B156" s="1">
        <v>0</v>
      </c>
      <c r="C156" s="1">
        <v>2185759</v>
      </c>
      <c r="D156" s="1">
        <v>2185759</v>
      </c>
    </row>
    <row r="157" spans="1:4">
      <c r="A157" t="s">
        <v>101</v>
      </c>
      <c r="B157" s="1">
        <v>0</v>
      </c>
      <c r="C157" s="1">
        <v>24136661</v>
      </c>
      <c r="D157" s="1">
        <v>24136661</v>
      </c>
    </row>
    <row r="158" spans="1:4">
      <c r="A158" s="10" t="s">
        <v>106</v>
      </c>
      <c r="B158" s="11">
        <v>0</v>
      </c>
      <c r="C158" s="11">
        <v>6200128</v>
      </c>
      <c r="D158" s="11">
        <v>6200128</v>
      </c>
    </row>
    <row r="159" spans="1:4" s="4" customFormat="1">
      <c r="A159" s="4" t="s">
        <v>86</v>
      </c>
      <c r="B159" s="5">
        <f>SUM(B145:B158)</f>
        <v>0</v>
      </c>
      <c r="C159" s="5">
        <f>SUM(C145:C158)</f>
        <v>44877400</v>
      </c>
      <c r="D159" s="5">
        <f>SUM(D145:D158)</f>
        <v>44608321</v>
      </c>
    </row>
    <row r="161" spans="1:4">
      <c r="A161" s="4" t="s">
        <v>113</v>
      </c>
      <c r="B161" s="8" t="s">
        <v>73</v>
      </c>
      <c r="C161" s="8" t="s">
        <v>74</v>
      </c>
      <c r="D161" s="8" t="s">
        <v>75</v>
      </c>
    </row>
    <row r="162" spans="1:4">
      <c r="A162" t="s">
        <v>3</v>
      </c>
      <c r="B162" s="1">
        <v>0</v>
      </c>
      <c r="C162" s="1">
        <v>147895</v>
      </c>
      <c r="D162" s="1">
        <v>147895</v>
      </c>
    </row>
    <row r="163" spans="1:4">
      <c r="A163" t="s">
        <v>77</v>
      </c>
      <c r="B163" s="1">
        <v>0</v>
      </c>
      <c r="C163" s="1">
        <v>39932</v>
      </c>
      <c r="D163" s="1">
        <v>39932</v>
      </c>
    </row>
    <row r="164" spans="1:4">
      <c r="A164" s="10" t="s">
        <v>114</v>
      </c>
      <c r="B164" s="11">
        <v>0</v>
      </c>
      <c r="C164" s="11">
        <v>0</v>
      </c>
      <c r="D164" s="11">
        <v>0</v>
      </c>
    </row>
    <row r="165" spans="1:4" s="4" customFormat="1">
      <c r="A165" s="4" t="s">
        <v>108</v>
      </c>
      <c r="B165" s="5">
        <f>SUM(B162:B164)</f>
        <v>0</v>
      </c>
      <c r="C165" s="5">
        <f>SUM(C162:C164)</f>
        <v>187827</v>
      </c>
      <c r="D165" s="5">
        <f>SUM(D162:D164)</f>
        <v>187827</v>
      </c>
    </row>
    <row r="167" spans="1:4">
      <c r="A167" s="4" t="s">
        <v>115</v>
      </c>
      <c r="B167" s="8" t="s">
        <v>73</v>
      </c>
      <c r="C167" s="8" t="s">
        <v>74</v>
      </c>
      <c r="D167" s="8" t="s">
        <v>75</v>
      </c>
    </row>
    <row r="168" spans="1:4">
      <c r="A168" t="s">
        <v>391</v>
      </c>
      <c r="B168" s="1">
        <v>0</v>
      </c>
      <c r="C168" s="1">
        <v>51300</v>
      </c>
      <c r="D168" s="1">
        <v>51300</v>
      </c>
    </row>
    <row r="169" spans="1:4" s="23" customFormat="1">
      <c r="A169" s="25" t="s">
        <v>83</v>
      </c>
      <c r="B169" s="26">
        <v>0</v>
      </c>
      <c r="C169" s="26">
        <v>0</v>
      </c>
      <c r="D169" s="26">
        <v>0</v>
      </c>
    </row>
    <row r="170" spans="1:4" s="4" customFormat="1">
      <c r="A170" s="4" t="s">
        <v>86</v>
      </c>
      <c r="B170" s="5">
        <f>SUM(B168:B169)</f>
        <v>0</v>
      </c>
      <c r="C170" s="5">
        <f>SUM(C168:C169)</f>
        <v>51300</v>
      </c>
      <c r="D170" s="5">
        <f>SUM(D168:D169)</f>
        <v>51300</v>
      </c>
    </row>
    <row r="173" spans="1:4">
      <c r="A173" s="4" t="s">
        <v>118</v>
      </c>
      <c r="B173" s="8" t="s">
        <v>73</v>
      </c>
      <c r="C173" s="8" t="s">
        <v>74</v>
      </c>
      <c r="D173" s="8" t="s">
        <v>75</v>
      </c>
    </row>
    <row r="174" spans="1:4">
      <c r="A174" t="s">
        <v>3</v>
      </c>
      <c r="B174" s="1">
        <v>0</v>
      </c>
      <c r="C174" s="1">
        <v>419110</v>
      </c>
      <c r="D174" s="1">
        <v>419110</v>
      </c>
    </row>
    <row r="175" spans="1:4">
      <c r="A175" t="s">
        <v>96</v>
      </c>
      <c r="B175" s="1">
        <v>0</v>
      </c>
      <c r="C175" s="1">
        <v>39752</v>
      </c>
      <c r="D175" s="1">
        <v>39752</v>
      </c>
    </row>
    <row r="176" spans="1:4">
      <c r="A176" t="s">
        <v>76</v>
      </c>
      <c r="B176" s="1">
        <v>0</v>
      </c>
      <c r="C176" s="1">
        <v>11300</v>
      </c>
      <c r="D176" s="1">
        <v>11300</v>
      </c>
    </row>
    <row r="177" spans="1:4">
      <c r="A177" t="s">
        <v>77</v>
      </c>
      <c r="B177" s="1">
        <v>0</v>
      </c>
      <c r="C177" s="1">
        <v>128233</v>
      </c>
      <c r="D177" s="1">
        <v>128233</v>
      </c>
    </row>
    <row r="178" spans="1:4">
      <c r="A178" t="s">
        <v>12</v>
      </c>
      <c r="B178" s="1">
        <v>0</v>
      </c>
      <c r="C178" s="1">
        <v>0</v>
      </c>
      <c r="D178" s="1">
        <v>0</v>
      </c>
    </row>
    <row r="179" spans="1:4">
      <c r="A179" t="s">
        <v>79</v>
      </c>
      <c r="B179" s="1">
        <v>0</v>
      </c>
      <c r="C179" s="1">
        <v>300000</v>
      </c>
      <c r="D179" s="1">
        <v>86123</v>
      </c>
    </row>
    <row r="180" spans="1:4">
      <c r="A180" t="s">
        <v>104</v>
      </c>
      <c r="B180" s="1">
        <v>0</v>
      </c>
      <c r="C180" s="1">
        <v>0</v>
      </c>
      <c r="D180" s="1">
        <v>0</v>
      </c>
    </row>
    <row r="181" spans="1:4">
      <c r="A181" t="s">
        <v>89</v>
      </c>
      <c r="B181" s="1">
        <v>0</v>
      </c>
      <c r="C181" s="1">
        <v>168421</v>
      </c>
      <c r="D181" s="1">
        <v>168421</v>
      </c>
    </row>
    <row r="182" spans="1:4">
      <c r="A182" t="s">
        <v>391</v>
      </c>
      <c r="B182" s="1">
        <v>5933064</v>
      </c>
      <c r="C182" s="1">
        <v>4984008</v>
      </c>
      <c r="D182" s="1">
        <v>4984008</v>
      </c>
    </row>
    <row r="183" spans="1:4">
      <c r="A183" t="s">
        <v>98</v>
      </c>
      <c r="B183" s="1">
        <v>0</v>
      </c>
      <c r="C183" s="1">
        <v>0</v>
      </c>
      <c r="D183" s="1">
        <v>0</v>
      </c>
    </row>
    <row r="184" spans="1:4">
      <c r="A184" t="s">
        <v>119</v>
      </c>
      <c r="B184" s="1">
        <v>0</v>
      </c>
      <c r="C184" s="1">
        <v>0</v>
      </c>
      <c r="D184" s="1">
        <v>0</v>
      </c>
    </row>
    <row r="185" spans="1:4">
      <c r="A185" t="s">
        <v>80</v>
      </c>
      <c r="B185" s="1">
        <v>0</v>
      </c>
      <c r="C185" s="1">
        <v>0</v>
      </c>
      <c r="D185" s="1">
        <v>0</v>
      </c>
    </row>
    <row r="186" spans="1:4">
      <c r="A186" t="s">
        <v>83</v>
      </c>
      <c r="B186" s="1">
        <v>0</v>
      </c>
      <c r="C186" s="1">
        <v>824192</v>
      </c>
      <c r="D186" s="1">
        <v>824192</v>
      </c>
    </row>
    <row r="187" spans="1:4">
      <c r="A187" t="s">
        <v>120</v>
      </c>
      <c r="B187" s="1">
        <v>0</v>
      </c>
      <c r="C187" s="1">
        <v>250000</v>
      </c>
      <c r="D187" s="1">
        <v>250000</v>
      </c>
    </row>
    <row r="188" spans="1:4">
      <c r="A188" t="s">
        <v>84</v>
      </c>
      <c r="B188" s="1">
        <v>0</v>
      </c>
      <c r="C188" s="1">
        <v>1260</v>
      </c>
      <c r="D188" s="1">
        <v>1260</v>
      </c>
    </row>
    <row r="189" spans="1:4">
      <c r="A189" t="s">
        <v>411</v>
      </c>
      <c r="B189" s="1">
        <v>0</v>
      </c>
      <c r="C189" s="1">
        <v>484900</v>
      </c>
      <c r="D189" s="1">
        <v>484900</v>
      </c>
    </row>
    <row r="190" spans="1:4">
      <c r="A190" s="10" t="s">
        <v>99</v>
      </c>
      <c r="B190" s="11">
        <v>0</v>
      </c>
      <c r="C190" s="11">
        <v>130923</v>
      </c>
      <c r="D190" s="11">
        <v>130923</v>
      </c>
    </row>
    <row r="191" spans="1:4" s="4" customFormat="1">
      <c r="A191" s="4" t="s">
        <v>86</v>
      </c>
      <c r="B191" s="5">
        <f>SUM(B174:B190)</f>
        <v>5933064</v>
      </c>
      <c r="C191" s="5">
        <f>SUM(C174:C190)</f>
        <v>7742099</v>
      </c>
      <c r="D191" s="5">
        <f>SUM(D174:D190)</f>
        <v>7528222</v>
      </c>
    </row>
    <row r="194" spans="1:4">
      <c r="A194" s="4" t="s">
        <v>116</v>
      </c>
      <c r="B194" s="8" t="s">
        <v>73</v>
      </c>
      <c r="C194" s="8" t="s">
        <v>74</v>
      </c>
      <c r="D194" s="8" t="s">
        <v>75</v>
      </c>
    </row>
    <row r="195" spans="1:4">
      <c r="A195" t="s">
        <v>117</v>
      </c>
      <c r="B195" s="1">
        <v>2600000</v>
      </c>
      <c r="C195" s="1">
        <v>0</v>
      </c>
      <c r="D195" s="1">
        <v>0</v>
      </c>
    </row>
    <row r="198" spans="1:4">
      <c r="A198" s="4" t="s">
        <v>121</v>
      </c>
      <c r="B198" s="8" t="s">
        <v>73</v>
      </c>
      <c r="C198" s="8" t="s">
        <v>74</v>
      </c>
      <c r="D198" s="8" t="s">
        <v>75</v>
      </c>
    </row>
    <row r="199" spans="1:4" s="23" customFormat="1">
      <c r="A199" s="23" t="s">
        <v>79</v>
      </c>
      <c r="B199" s="20">
        <v>0</v>
      </c>
      <c r="C199" s="20">
        <v>3828320</v>
      </c>
      <c r="D199" s="20">
        <v>3828320</v>
      </c>
    </row>
    <row r="200" spans="1:4" s="23" customFormat="1">
      <c r="A200" s="23" t="s">
        <v>393</v>
      </c>
      <c r="B200" s="20">
        <v>0</v>
      </c>
      <c r="C200" s="20">
        <v>777600</v>
      </c>
      <c r="D200" s="20">
        <v>777600</v>
      </c>
    </row>
    <row r="201" spans="1:4">
      <c r="A201" t="s">
        <v>83</v>
      </c>
      <c r="B201" s="1">
        <v>0</v>
      </c>
      <c r="C201" s="1">
        <v>1033646</v>
      </c>
      <c r="D201" s="1">
        <v>1033646</v>
      </c>
    </row>
    <row r="202" spans="1:4">
      <c r="A202" t="s">
        <v>84</v>
      </c>
      <c r="B202" s="1">
        <v>0</v>
      </c>
      <c r="C202" s="1">
        <v>0</v>
      </c>
      <c r="D202" s="1">
        <v>0</v>
      </c>
    </row>
    <row r="203" spans="1:4">
      <c r="A203" t="s">
        <v>117</v>
      </c>
      <c r="B203" s="1">
        <v>2500000</v>
      </c>
      <c r="C203" s="1">
        <v>5100000</v>
      </c>
      <c r="D203" s="1">
        <v>3632694</v>
      </c>
    </row>
    <row r="204" spans="1:4">
      <c r="A204" s="10" t="s">
        <v>105</v>
      </c>
      <c r="B204" s="11">
        <v>0</v>
      </c>
      <c r="C204" s="11">
        <v>1219537</v>
      </c>
      <c r="D204" s="11">
        <v>1219537</v>
      </c>
    </row>
    <row r="205" spans="1:4" s="4" customFormat="1">
      <c r="A205" s="4" t="s">
        <v>86</v>
      </c>
      <c r="B205" s="5">
        <f>SUM(B199:B204)</f>
        <v>2500000</v>
      </c>
      <c r="C205" s="5">
        <f>SUM(C199:C204)</f>
        <v>11959103</v>
      </c>
      <c r="D205" s="5">
        <f>SUM(D199:D204)</f>
        <v>10491797</v>
      </c>
    </row>
    <row r="208" spans="1:4">
      <c r="A208" s="12" t="s">
        <v>416</v>
      </c>
      <c r="B208" s="13">
        <f>B27+B36+B43+B60+B65+B70+B75+B83+B88+B110+B123+B134+B142+B159+B165+B170+B191+B195+B205</f>
        <v>159509348</v>
      </c>
      <c r="C208" s="13">
        <f>C27+C36+C43+C60+C65+C70+C75+C83+C88+C110+C123+C134+C142+C159+C165+C170+C191+C195+C205</f>
        <v>297181204</v>
      </c>
      <c r="D208" s="13">
        <f>D27+D36+D43+D60+D65+D70+D75+D83+D88+D110+D123+D134+D142+D159+D165+D170+D191+D195+D205</f>
        <v>284231665</v>
      </c>
    </row>
  </sheetData>
  <mergeCells count="3">
    <mergeCell ref="C1:D1"/>
    <mergeCell ref="A3:D3"/>
    <mergeCell ref="A5:D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65"/>
  <sheetViews>
    <sheetView tabSelected="1" topLeftCell="A40" workbookViewId="0">
      <selection activeCell="B59" sqref="B59"/>
    </sheetView>
  </sheetViews>
  <sheetFormatPr defaultRowHeight="15"/>
  <cols>
    <col min="1" max="1" width="50.140625" bestFit="1" customWidth="1"/>
    <col min="2" max="2" width="26" style="1" bestFit="1" customWidth="1"/>
  </cols>
  <sheetData>
    <row r="1" spans="1:2">
      <c r="B1" s="2" t="s">
        <v>122</v>
      </c>
    </row>
    <row r="3" spans="1:2">
      <c r="A3" s="29" t="s">
        <v>123</v>
      </c>
      <c r="B3" s="29"/>
    </row>
    <row r="4" spans="1:2">
      <c r="A4" s="29" t="s">
        <v>401</v>
      </c>
      <c r="B4" s="29"/>
    </row>
    <row r="6" spans="1:2">
      <c r="A6" s="12" t="s">
        <v>124</v>
      </c>
      <c r="B6" s="13" t="s">
        <v>125</v>
      </c>
    </row>
    <row r="7" spans="1:2">
      <c r="A7" s="21" t="s">
        <v>126</v>
      </c>
      <c r="B7" s="22">
        <v>0</v>
      </c>
    </row>
    <row r="8" spans="1:2">
      <c r="A8" s="21" t="s">
        <v>127</v>
      </c>
      <c r="B8" s="22">
        <v>960000</v>
      </c>
    </row>
    <row r="9" spans="1:2">
      <c r="A9" s="21" t="s">
        <v>128</v>
      </c>
      <c r="B9" s="22">
        <v>0</v>
      </c>
    </row>
    <row r="10" spans="1:2">
      <c r="A10" s="21" t="s">
        <v>129</v>
      </c>
      <c r="B10" s="22">
        <v>960000</v>
      </c>
    </row>
    <row r="11" spans="1:2">
      <c r="A11" s="21" t="s">
        <v>130</v>
      </c>
      <c r="B11" s="22">
        <v>441624106</v>
      </c>
    </row>
    <row r="12" spans="1:2">
      <c r="A12" s="21" t="s">
        <v>131</v>
      </c>
      <c r="B12" s="22">
        <v>1249616</v>
      </c>
    </row>
    <row r="13" spans="1:2">
      <c r="A13" s="21" t="s">
        <v>132</v>
      </c>
      <c r="B13" s="22">
        <v>0</v>
      </c>
    </row>
    <row r="14" spans="1:2">
      <c r="A14" s="21" t="s">
        <v>133</v>
      </c>
      <c r="B14" s="22">
        <v>0</v>
      </c>
    </row>
    <row r="15" spans="1:2">
      <c r="A15" s="21" t="s">
        <v>134</v>
      </c>
      <c r="B15" s="22">
        <v>0</v>
      </c>
    </row>
    <row r="16" spans="1:2">
      <c r="A16" s="21" t="s">
        <v>135</v>
      </c>
      <c r="B16" s="22">
        <v>442873722</v>
      </c>
    </row>
    <row r="17" spans="1:2">
      <c r="A17" s="21" t="s">
        <v>136</v>
      </c>
      <c r="B17" s="22">
        <v>1350000</v>
      </c>
    </row>
    <row r="18" spans="1:2">
      <c r="A18" s="21" t="s">
        <v>137</v>
      </c>
      <c r="B18" s="22">
        <v>0</v>
      </c>
    </row>
    <row r="19" spans="1:2">
      <c r="A19" s="21" t="s">
        <v>138</v>
      </c>
      <c r="B19" s="22">
        <v>1350000</v>
      </c>
    </row>
    <row r="20" spans="1:2">
      <c r="A20" s="21" t="s">
        <v>139</v>
      </c>
      <c r="B20" s="22">
        <v>0</v>
      </c>
    </row>
    <row r="21" spans="1:2">
      <c r="A21" s="21" t="s">
        <v>140</v>
      </c>
      <c r="B21" s="22">
        <v>0</v>
      </c>
    </row>
    <row r="22" spans="1:2">
      <c r="A22" s="21" t="s">
        <v>141</v>
      </c>
      <c r="B22" s="22">
        <v>0</v>
      </c>
    </row>
    <row r="23" spans="1:2">
      <c r="A23" s="21" t="s">
        <v>142</v>
      </c>
      <c r="B23" s="22">
        <v>0</v>
      </c>
    </row>
    <row r="24" spans="1:2">
      <c r="A24" s="21" t="s">
        <v>143</v>
      </c>
      <c r="B24" s="22">
        <v>0</v>
      </c>
    </row>
    <row r="25" spans="1:2">
      <c r="A25" s="21" t="s">
        <v>144</v>
      </c>
      <c r="B25" s="22">
        <v>0</v>
      </c>
    </row>
    <row r="26" spans="1:2">
      <c r="A26" s="21" t="s">
        <v>145</v>
      </c>
      <c r="B26" s="22">
        <v>0</v>
      </c>
    </row>
    <row r="27" spans="1:2">
      <c r="A27" s="21" t="s">
        <v>146</v>
      </c>
      <c r="B27" s="22">
        <v>1350000</v>
      </c>
    </row>
    <row r="28" spans="1:2">
      <c r="A28" s="21" t="s">
        <v>147</v>
      </c>
      <c r="B28" s="22">
        <v>0</v>
      </c>
    </row>
    <row r="29" spans="1:2">
      <c r="A29" s="21" t="s">
        <v>148</v>
      </c>
      <c r="B29" s="22">
        <v>0</v>
      </c>
    </row>
    <row r="30" spans="1:2">
      <c r="A30" s="21" t="s">
        <v>149</v>
      </c>
      <c r="B30" s="22">
        <v>0</v>
      </c>
    </row>
    <row r="31" spans="1:2">
      <c r="A31" s="21" t="s">
        <v>150</v>
      </c>
      <c r="B31" s="22">
        <v>0</v>
      </c>
    </row>
    <row r="32" spans="1:2">
      <c r="A32" s="21" t="s">
        <v>151</v>
      </c>
      <c r="B32" s="22">
        <v>0</v>
      </c>
    </row>
    <row r="33" spans="1:2">
      <c r="A33" s="21" t="s">
        <v>152</v>
      </c>
      <c r="B33" s="22">
        <v>0</v>
      </c>
    </row>
    <row r="34" spans="1:2">
      <c r="A34" s="21" t="s">
        <v>153</v>
      </c>
      <c r="B34" s="22">
        <v>445183722</v>
      </c>
    </row>
    <row r="35" spans="1:2">
      <c r="A35" s="21" t="s">
        <v>154</v>
      </c>
      <c r="B35" s="22">
        <v>0</v>
      </c>
    </row>
    <row r="36" spans="1:2">
      <c r="A36" s="21" t="s">
        <v>155</v>
      </c>
      <c r="B36" s="22">
        <v>0</v>
      </c>
    </row>
    <row r="37" spans="1:2">
      <c r="A37" s="21" t="s">
        <v>156</v>
      </c>
      <c r="B37" s="22">
        <v>0</v>
      </c>
    </row>
    <row r="38" spans="1:2">
      <c r="A38" s="21" t="s">
        <v>157</v>
      </c>
      <c r="B38" s="22">
        <v>0</v>
      </c>
    </row>
    <row r="39" spans="1:2">
      <c r="A39" s="21" t="s">
        <v>158</v>
      </c>
      <c r="B39" s="22">
        <v>0</v>
      </c>
    </row>
    <row r="40" spans="1:2">
      <c r="A40" s="21" t="s">
        <v>159</v>
      </c>
      <c r="B40" s="22">
        <v>0</v>
      </c>
    </row>
    <row r="41" spans="1:2">
      <c r="A41" s="21" t="s">
        <v>160</v>
      </c>
      <c r="B41" s="22">
        <v>0</v>
      </c>
    </row>
    <row r="42" spans="1:2">
      <c r="A42" s="21" t="s">
        <v>161</v>
      </c>
      <c r="B42" s="22">
        <v>0</v>
      </c>
    </row>
    <row r="43" spans="1:2">
      <c r="A43" s="21" t="s">
        <v>162</v>
      </c>
      <c r="B43" s="22">
        <v>0</v>
      </c>
    </row>
    <row r="44" spans="1:2">
      <c r="A44" s="21" t="s">
        <v>163</v>
      </c>
      <c r="B44" s="22">
        <v>0</v>
      </c>
    </row>
    <row r="45" spans="1:2">
      <c r="A45" s="21" t="s">
        <v>164</v>
      </c>
      <c r="B45" s="22">
        <v>0</v>
      </c>
    </row>
    <row r="46" spans="1:2">
      <c r="A46" s="21" t="s">
        <v>165</v>
      </c>
      <c r="B46" s="22">
        <v>0</v>
      </c>
    </row>
    <row r="47" spans="1:2">
      <c r="A47" s="21" t="s">
        <v>166</v>
      </c>
      <c r="B47" s="22">
        <v>0</v>
      </c>
    </row>
    <row r="48" spans="1:2">
      <c r="A48" s="21" t="s">
        <v>167</v>
      </c>
      <c r="B48" s="22">
        <v>0</v>
      </c>
    </row>
    <row r="49" spans="1:2">
      <c r="A49" s="21" t="s">
        <v>168</v>
      </c>
      <c r="B49" s="22">
        <v>0</v>
      </c>
    </row>
    <row r="50" spans="1:2">
      <c r="A50" s="21" t="s">
        <v>169</v>
      </c>
      <c r="B50" s="22">
        <v>0</v>
      </c>
    </row>
    <row r="51" spans="1:2">
      <c r="A51" s="21" t="s">
        <v>170</v>
      </c>
      <c r="B51" s="22">
        <v>0</v>
      </c>
    </row>
    <row r="52" spans="1:2">
      <c r="A52" s="21" t="s">
        <v>171</v>
      </c>
      <c r="B52" s="22">
        <v>0</v>
      </c>
    </row>
    <row r="53" spans="1:2">
      <c r="A53" s="21" t="s">
        <v>172</v>
      </c>
      <c r="B53" s="22">
        <v>0</v>
      </c>
    </row>
    <row r="54" spans="1:2">
      <c r="A54" s="21" t="s">
        <v>173</v>
      </c>
      <c r="B54" s="22">
        <v>0</v>
      </c>
    </row>
    <row r="55" spans="1:2">
      <c r="A55" s="21" t="s">
        <v>174</v>
      </c>
      <c r="B55" s="22">
        <v>241025</v>
      </c>
    </row>
    <row r="56" spans="1:2">
      <c r="A56" s="21" t="s">
        <v>175</v>
      </c>
      <c r="B56" s="22">
        <v>0</v>
      </c>
    </row>
    <row r="57" spans="1:2">
      <c r="A57" s="21" t="s">
        <v>176</v>
      </c>
      <c r="B57" s="22">
        <v>0</v>
      </c>
    </row>
    <row r="58" spans="1:2">
      <c r="A58" s="21" t="s">
        <v>177</v>
      </c>
      <c r="B58" s="22">
        <v>241025</v>
      </c>
    </row>
    <row r="59" spans="1:2">
      <c r="A59" s="21" t="s">
        <v>178</v>
      </c>
      <c r="B59" s="22">
        <v>12708514</v>
      </c>
    </row>
    <row r="60" spans="1:2">
      <c r="A60" s="21" t="s">
        <v>179</v>
      </c>
      <c r="B60" s="22">
        <v>0</v>
      </c>
    </row>
    <row r="61" spans="1:2">
      <c r="A61" s="21" t="s">
        <v>180</v>
      </c>
      <c r="B61" s="22">
        <v>12708514</v>
      </c>
    </row>
    <row r="62" spans="1:2">
      <c r="A62" s="21" t="s">
        <v>181</v>
      </c>
      <c r="B62" s="22">
        <v>0</v>
      </c>
    </row>
    <row r="63" spans="1:2">
      <c r="A63" s="21" t="s">
        <v>182</v>
      </c>
      <c r="B63" s="22">
        <v>0</v>
      </c>
    </row>
    <row r="64" spans="1:2">
      <c r="A64" s="21" t="s">
        <v>183</v>
      </c>
      <c r="B64" s="22">
        <v>0</v>
      </c>
    </row>
    <row r="65" spans="1:2">
      <c r="A65" s="21" t="s">
        <v>184</v>
      </c>
      <c r="B65" s="22">
        <v>12949539</v>
      </c>
    </row>
    <row r="66" spans="1:2">
      <c r="A66" s="21" t="s">
        <v>185</v>
      </c>
      <c r="B66" s="22">
        <v>0</v>
      </c>
    </row>
    <row r="67" spans="1:2">
      <c r="A67" s="21" t="s">
        <v>186</v>
      </c>
      <c r="B67" s="22">
        <v>0</v>
      </c>
    </row>
    <row r="68" spans="1:2">
      <c r="A68" s="21" t="s">
        <v>187</v>
      </c>
      <c r="B68" s="22">
        <v>0</v>
      </c>
    </row>
    <row r="69" spans="1:2">
      <c r="A69" s="21" t="s">
        <v>188</v>
      </c>
      <c r="B69" s="22">
        <v>0</v>
      </c>
    </row>
    <row r="70" spans="1:2">
      <c r="A70" s="21" t="s">
        <v>189</v>
      </c>
      <c r="B70" s="22">
        <v>0</v>
      </c>
    </row>
    <row r="71" spans="1:2">
      <c r="A71" s="21" t="s">
        <v>190</v>
      </c>
      <c r="B71" s="22">
        <v>0</v>
      </c>
    </row>
    <row r="72" spans="1:2">
      <c r="A72" s="21" t="s">
        <v>191</v>
      </c>
      <c r="B72" s="22">
        <v>0</v>
      </c>
    </row>
    <row r="73" spans="1:2">
      <c r="A73" s="21" t="s">
        <v>192</v>
      </c>
      <c r="B73" s="22">
        <v>0</v>
      </c>
    </row>
    <row r="74" spans="1:2">
      <c r="A74" s="21" t="s">
        <v>193</v>
      </c>
      <c r="B74" s="22">
        <v>0</v>
      </c>
    </row>
    <row r="75" spans="1:2">
      <c r="A75" s="21" t="s">
        <v>194</v>
      </c>
      <c r="B75" s="22">
        <v>0</v>
      </c>
    </row>
    <row r="76" spans="1:2">
      <c r="A76" s="21" t="s">
        <v>195</v>
      </c>
      <c r="B76" s="22">
        <v>0</v>
      </c>
    </row>
    <row r="77" spans="1:2">
      <c r="A77" s="21" t="s">
        <v>196</v>
      </c>
      <c r="B77" s="22">
        <v>0</v>
      </c>
    </row>
    <row r="78" spans="1:2">
      <c r="A78" s="21" t="s">
        <v>197</v>
      </c>
      <c r="B78" s="22">
        <v>0</v>
      </c>
    </row>
    <row r="79" spans="1:2">
      <c r="A79" s="21" t="s">
        <v>198</v>
      </c>
      <c r="B79" s="22">
        <v>0</v>
      </c>
    </row>
    <row r="80" spans="1:2">
      <c r="A80" s="21" t="s">
        <v>199</v>
      </c>
      <c r="B80" s="22">
        <v>0</v>
      </c>
    </row>
    <row r="81" spans="1:2">
      <c r="A81" s="21" t="s">
        <v>200</v>
      </c>
      <c r="B81" s="22">
        <v>0</v>
      </c>
    </row>
    <row r="82" spans="1:2">
      <c r="A82" s="21" t="s">
        <v>201</v>
      </c>
      <c r="B82" s="22">
        <v>0</v>
      </c>
    </row>
    <row r="83" spans="1:2">
      <c r="A83" s="21" t="s">
        <v>202</v>
      </c>
      <c r="B83" s="22">
        <v>0</v>
      </c>
    </row>
    <row r="84" spans="1:2">
      <c r="A84" s="21" t="s">
        <v>203</v>
      </c>
      <c r="B84" s="22">
        <v>0</v>
      </c>
    </row>
    <row r="85" spans="1:2">
      <c r="A85" s="21" t="s">
        <v>204</v>
      </c>
      <c r="B85" s="22">
        <v>0</v>
      </c>
    </row>
    <row r="86" spans="1:2">
      <c r="A86" s="21" t="s">
        <v>205</v>
      </c>
      <c r="B86" s="22">
        <v>0</v>
      </c>
    </row>
    <row r="87" spans="1:2">
      <c r="A87" s="21" t="s">
        <v>206</v>
      </c>
      <c r="B87" s="22">
        <v>0</v>
      </c>
    </row>
    <row r="88" spans="1:2">
      <c r="A88" s="21" t="s">
        <v>207</v>
      </c>
      <c r="B88" s="22">
        <v>0</v>
      </c>
    </row>
    <row r="89" spans="1:2">
      <c r="A89" s="21" t="s">
        <v>208</v>
      </c>
      <c r="B89" s="22">
        <v>0</v>
      </c>
    </row>
    <row r="90" spans="1:2">
      <c r="A90" s="21" t="s">
        <v>209</v>
      </c>
      <c r="B90" s="22">
        <v>0</v>
      </c>
    </row>
    <row r="91" spans="1:2">
      <c r="A91" s="21" t="s">
        <v>210</v>
      </c>
      <c r="B91" s="22">
        <v>0</v>
      </c>
    </row>
    <row r="92" spans="1:2">
      <c r="A92" s="21" t="s">
        <v>211</v>
      </c>
      <c r="B92" s="22">
        <v>0</v>
      </c>
    </row>
    <row r="93" spans="1:2">
      <c r="A93" s="21" t="s">
        <v>212</v>
      </c>
      <c r="B93" s="22">
        <v>0</v>
      </c>
    </row>
    <row r="94" spans="1:2">
      <c r="A94" s="21" t="s">
        <v>213</v>
      </c>
      <c r="B94" s="22">
        <v>0</v>
      </c>
    </row>
    <row r="95" spans="1:2">
      <c r="A95" s="21" t="s">
        <v>214</v>
      </c>
      <c r="B95" s="22">
        <v>0</v>
      </c>
    </row>
    <row r="96" spans="1:2">
      <c r="A96" s="21" t="s">
        <v>215</v>
      </c>
      <c r="B96" s="22">
        <v>0</v>
      </c>
    </row>
    <row r="97" spans="1:2">
      <c r="A97" s="21" t="s">
        <v>216</v>
      </c>
      <c r="B97" s="22">
        <v>0</v>
      </c>
    </row>
    <row r="98" spans="1:2">
      <c r="A98" s="21" t="s">
        <v>217</v>
      </c>
      <c r="B98" s="22">
        <v>0</v>
      </c>
    </row>
    <row r="99" spans="1:2">
      <c r="A99" s="21" t="s">
        <v>218</v>
      </c>
      <c r="B99" s="22">
        <v>0</v>
      </c>
    </row>
    <row r="100" spans="1:2">
      <c r="A100" s="21" t="s">
        <v>219</v>
      </c>
      <c r="B100" s="22">
        <v>0</v>
      </c>
    </row>
    <row r="101" spans="1:2">
      <c r="A101" s="21" t="s">
        <v>220</v>
      </c>
      <c r="B101" s="22">
        <v>0</v>
      </c>
    </row>
    <row r="102" spans="1:2">
      <c r="A102" s="21" t="s">
        <v>221</v>
      </c>
      <c r="B102" s="22">
        <v>0</v>
      </c>
    </row>
    <row r="103" spans="1:2">
      <c r="A103" s="21" t="s">
        <v>222</v>
      </c>
      <c r="B103" s="22">
        <v>0</v>
      </c>
    </row>
    <row r="104" spans="1:2">
      <c r="A104" s="21" t="s">
        <v>223</v>
      </c>
      <c r="B104" s="22">
        <v>0</v>
      </c>
    </row>
    <row r="105" spans="1:2">
      <c r="A105" s="21" t="s">
        <v>224</v>
      </c>
      <c r="B105" s="22">
        <v>0</v>
      </c>
    </row>
    <row r="106" spans="1:2">
      <c r="A106" s="21" t="s">
        <v>225</v>
      </c>
      <c r="B106" s="22">
        <v>0</v>
      </c>
    </row>
    <row r="107" spans="1:2">
      <c r="A107" s="21" t="s">
        <v>226</v>
      </c>
      <c r="B107" s="22">
        <v>0</v>
      </c>
    </row>
    <row r="108" spans="1:2">
      <c r="A108" s="21" t="s">
        <v>227</v>
      </c>
      <c r="B108" s="22">
        <v>0</v>
      </c>
    </row>
    <row r="109" spans="1:2">
      <c r="A109" s="21" t="s">
        <v>228</v>
      </c>
      <c r="B109" s="22">
        <v>0</v>
      </c>
    </row>
    <row r="110" spans="1:2">
      <c r="A110" s="21" t="s">
        <v>229</v>
      </c>
      <c r="B110" s="22">
        <v>0</v>
      </c>
    </row>
    <row r="111" spans="1:2">
      <c r="A111" s="21" t="s">
        <v>230</v>
      </c>
      <c r="B111" s="22">
        <v>0</v>
      </c>
    </row>
    <row r="112" spans="1:2">
      <c r="A112" s="21" t="s">
        <v>231</v>
      </c>
      <c r="B112" s="22">
        <v>0</v>
      </c>
    </row>
    <row r="113" spans="1:2">
      <c r="A113" s="21" t="s">
        <v>232</v>
      </c>
      <c r="B113" s="22">
        <v>0</v>
      </c>
    </row>
    <row r="114" spans="1:2">
      <c r="A114" s="21" t="s">
        <v>233</v>
      </c>
      <c r="B114" s="22">
        <v>0</v>
      </c>
    </row>
    <row r="115" spans="1:2">
      <c r="A115" s="21" t="s">
        <v>234</v>
      </c>
      <c r="B115" s="22">
        <v>0</v>
      </c>
    </row>
    <row r="116" spans="1:2">
      <c r="A116" s="21" t="s">
        <v>235</v>
      </c>
      <c r="B116" s="22">
        <v>0</v>
      </c>
    </row>
    <row r="117" spans="1:2">
      <c r="A117" s="21" t="s">
        <v>236</v>
      </c>
      <c r="B117" s="22">
        <v>0</v>
      </c>
    </row>
    <row r="118" spans="1:2">
      <c r="A118" s="21" t="s">
        <v>237</v>
      </c>
      <c r="B118" s="22">
        <v>0</v>
      </c>
    </row>
    <row r="119" spans="1:2">
      <c r="A119" s="21" t="s">
        <v>238</v>
      </c>
      <c r="B119" s="22">
        <v>0</v>
      </c>
    </row>
    <row r="120" spans="1:2">
      <c r="A120" s="21" t="s">
        <v>239</v>
      </c>
      <c r="B120" s="22">
        <v>0</v>
      </c>
    </row>
    <row r="121" spans="1:2">
      <c r="A121" s="21" t="s">
        <v>240</v>
      </c>
      <c r="B121" s="22">
        <v>0</v>
      </c>
    </row>
    <row r="122" spans="1:2">
      <c r="A122" s="21" t="s">
        <v>241</v>
      </c>
      <c r="B122" s="22">
        <v>0</v>
      </c>
    </row>
    <row r="123" spans="1:2">
      <c r="A123" s="21" t="s">
        <v>242</v>
      </c>
      <c r="B123" s="22">
        <v>0</v>
      </c>
    </row>
    <row r="124" spans="1:2">
      <c r="A124" s="21" t="s">
        <v>243</v>
      </c>
      <c r="B124" s="22">
        <v>0</v>
      </c>
    </row>
    <row r="125" spans="1:2">
      <c r="A125" s="21" t="s">
        <v>244</v>
      </c>
      <c r="B125" s="22">
        <v>0</v>
      </c>
    </row>
    <row r="126" spans="1:2">
      <c r="A126" s="21" t="s">
        <v>245</v>
      </c>
      <c r="B126" s="22">
        <v>0</v>
      </c>
    </row>
    <row r="127" spans="1:2">
      <c r="A127" s="21" t="s">
        <v>246</v>
      </c>
      <c r="B127" s="22">
        <v>0</v>
      </c>
    </row>
    <row r="128" spans="1:2">
      <c r="A128" s="21" t="s">
        <v>247</v>
      </c>
      <c r="B128" s="22">
        <v>0</v>
      </c>
    </row>
    <row r="129" spans="1:2">
      <c r="A129" s="21" t="s">
        <v>248</v>
      </c>
      <c r="B129" s="22">
        <v>0</v>
      </c>
    </row>
    <row r="130" spans="1:2">
      <c r="A130" s="21" t="s">
        <v>249</v>
      </c>
      <c r="B130" s="22">
        <v>0</v>
      </c>
    </row>
    <row r="131" spans="1:2">
      <c r="A131" s="21" t="s">
        <v>250</v>
      </c>
      <c r="B131" s="22">
        <v>0</v>
      </c>
    </row>
    <row r="132" spans="1:2">
      <c r="A132" s="21" t="s">
        <v>251</v>
      </c>
      <c r="B132" s="22">
        <v>0</v>
      </c>
    </row>
    <row r="133" spans="1:2">
      <c r="A133" s="21" t="s">
        <v>252</v>
      </c>
      <c r="B133" s="22">
        <v>0</v>
      </c>
    </row>
    <row r="134" spans="1:2">
      <c r="A134" s="21" t="s">
        <v>253</v>
      </c>
      <c r="B134" s="22">
        <v>0</v>
      </c>
    </row>
    <row r="135" spans="1:2">
      <c r="A135" s="21" t="s">
        <v>254</v>
      </c>
      <c r="B135" s="22">
        <v>0</v>
      </c>
    </row>
    <row r="136" spans="1:2">
      <c r="A136" s="21" t="s">
        <v>255</v>
      </c>
      <c r="B136" s="22">
        <v>0</v>
      </c>
    </row>
    <row r="137" spans="1:2">
      <c r="A137" s="21" t="s">
        <v>256</v>
      </c>
      <c r="B137" s="22">
        <v>0</v>
      </c>
    </row>
    <row r="138" spans="1:2">
      <c r="A138" s="21" t="s">
        <v>257</v>
      </c>
      <c r="B138" s="22">
        <v>0</v>
      </c>
    </row>
    <row r="139" spans="1:2">
      <c r="A139" s="21" t="s">
        <v>258</v>
      </c>
      <c r="B139" s="22">
        <v>0</v>
      </c>
    </row>
    <row r="140" spans="1:2">
      <c r="A140" s="21" t="s">
        <v>259</v>
      </c>
      <c r="B140" s="22">
        <v>0</v>
      </c>
    </row>
    <row r="141" spans="1:2">
      <c r="A141" s="21" t="s">
        <v>260</v>
      </c>
      <c r="B141" s="22">
        <v>0</v>
      </c>
    </row>
    <row r="142" spans="1:2">
      <c r="A142" s="21" t="s">
        <v>261</v>
      </c>
      <c r="B142" s="22">
        <v>0</v>
      </c>
    </row>
    <row r="143" spans="1:2">
      <c r="A143" s="21" t="s">
        <v>262</v>
      </c>
      <c r="B143" s="22">
        <v>0</v>
      </c>
    </row>
    <row r="144" spans="1:2">
      <c r="A144" s="21" t="s">
        <v>263</v>
      </c>
      <c r="B144" s="22">
        <v>0</v>
      </c>
    </row>
    <row r="145" spans="1:2">
      <c r="A145" s="21" t="s">
        <v>264</v>
      </c>
      <c r="B145" s="22">
        <v>0</v>
      </c>
    </row>
    <row r="146" spans="1:2">
      <c r="A146" s="21" t="s">
        <v>265</v>
      </c>
      <c r="B146" s="22">
        <v>0</v>
      </c>
    </row>
    <row r="147" spans="1:2">
      <c r="A147" s="21" t="s">
        <v>266</v>
      </c>
      <c r="B147" s="22">
        <v>0</v>
      </c>
    </row>
    <row r="148" spans="1:2">
      <c r="A148" s="21" t="s">
        <v>267</v>
      </c>
      <c r="B148" s="22">
        <v>0</v>
      </c>
    </row>
    <row r="149" spans="1:2">
      <c r="A149" s="21" t="s">
        <v>268</v>
      </c>
      <c r="B149" s="22">
        <v>0</v>
      </c>
    </row>
    <row r="150" spans="1:2">
      <c r="A150" s="21" t="s">
        <v>269</v>
      </c>
      <c r="B150" s="22">
        <v>0</v>
      </c>
    </row>
    <row r="151" spans="1:2">
      <c r="A151" s="21" t="s">
        <v>270</v>
      </c>
      <c r="B151" s="22">
        <v>34730</v>
      </c>
    </row>
    <row r="152" spans="1:2">
      <c r="A152" s="21" t="s">
        <v>271</v>
      </c>
      <c r="B152" s="22">
        <v>0</v>
      </c>
    </row>
    <row r="153" spans="1:2">
      <c r="A153" s="21" t="s">
        <v>272</v>
      </c>
      <c r="B153" s="22">
        <v>0</v>
      </c>
    </row>
    <row r="154" spans="1:2">
      <c r="A154" s="21" t="s">
        <v>273</v>
      </c>
      <c r="B154" s="22">
        <v>0</v>
      </c>
    </row>
    <row r="155" spans="1:2">
      <c r="A155" s="21" t="s">
        <v>274</v>
      </c>
      <c r="B155" s="22">
        <v>34730</v>
      </c>
    </row>
    <row r="156" spans="1:2">
      <c r="A156" s="21" t="s">
        <v>275</v>
      </c>
      <c r="B156" s="22">
        <v>0</v>
      </c>
    </row>
    <row r="157" spans="1:2">
      <c r="A157" s="21" t="s">
        <v>276</v>
      </c>
      <c r="B157" s="22">
        <v>0</v>
      </c>
    </row>
    <row r="158" spans="1:2">
      <c r="A158" s="21" t="s">
        <v>277</v>
      </c>
      <c r="B158" s="22">
        <v>0</v>
      </c>
    </row>
    <row r="159" spans="1:2">
      <c r="A159" s="21" t="s">
        <v>278</v>
      </c>
      <c r="B159" s="22">
        <v>0</v>
      </c>
    </row>
    <row r="160" spans="1:2">
      <c r="A160" s="21" t="s">
        <v>279</v>
      </c>
      <c r="B160" s="22">
        <v>450000</v>
      </c>
    </row>
    <row r="161" spans="1:2">
      <c r="A161" s="21" t="s">
        <v>280</v>
      </c>
      <c r="B161" s="22">
        <v>0</v>
      </c>
    </row>
    <row r="162" spans="1:2">
      <c r="A162" s="21" t="s">
        <v>281</v>
      </c>
      <c r="B162" s="22">
        <v>0</v>
      </c>
    </row>
    <row r="163" spans="1:2">
      <c r="A163" s="21" t="s">
        <v>282</v>
      </c>
      <c r="B163" s="22">
        <v>0</v>
      </c>
    </row>
    <row r="164" spans="1:2">
      <c r="A164" s="21" t="s">
        <v>283</v>
      </c>
      <c r="B164" s="22">
        <v>0</v>
      </c>
    </row>
    <row r="165" spans="1:2">
      <c r="A165" s="21" t="s">
        <v>284</v>
      </c>
      <c r="B165" s="22">
        <v>0</v>
      </c>
    </row>
    <row r="166" spans="1:2">
      <c r="A166" s="21" t="s">
        <v>285</v>
      </c>
      <c r="B166" s="22">
        <v>484730</v>
      </c>
    </row>
    <row r="167" spans="1:2">
      <c r="A167" s="21" t="s">
        <v>286</v>
      </c>
      <c r="B167" s="22">
        <v>484730</v>
      </c>
    </row>
    <row r="168" spans="1:2">
      <c r="A168" s="21" t="s">
        <v>287</v>
      </c>
      <c r="B168" s="22">
        <v>0</v>
      </c>
    </row>
    <row r="169" spans="1:2">
      <c r="A169" s="21" t="s">
        <v>288</v>
      </c>
      <c r="B169" s="22">
        <v>0</v>
      </c>
    </row>
    <row r="170" spans="1:2">
      <c r="A170" s="21" t="s">
        <v>289</v>
      </c>
      <c r="B170" s="22">
        <v>0</v>
      </c>
    </row>
    <row r="171" spans="1:2">
      <c r="A171" s="21" t="s">
        <v>290</v>
      </c>
      <c r="B171" s="22">
        <v>0</v>
      </c>
    </row>
    <row r="172" spans="1:2">
      <c r="A172" s="21" t="s">
        <v>291</v>
      </c>
      <c r="B172" s="22">
        <v>0</v>
      </c>
    </row>
    <row r="173" spans="1:2">
      <c r="A173" s="21" t="s">
        <v>292</v>
      </c>
      <c r="B173" s="22">
        <v>0</v>
      </c>
    </row>
    <row r="174" spans="1:2">
      <c r="A174" s="21" t="s">
        <v>293</v>
      </c>
      <c r="B174" s="22">
        <v>0</v>
      </c>
    </row>
    <row r="175" spans="1:2">
      <c r="A175" s="21" t="s">
        <v>294</v>
      </c>
      <c r="B175" s="22">
        <v>0</v>
      </c>
    </row>
    <row r="176" spans="1:2">
      <c r="A176" s="21" t="s">
        <v>295</v>
      </c>
      <c r="B176" s="22">
        <v>0</v>
      </c>
    </row>
    <row r="177" spans="1:2">
      <c r="A177" s="21" t="s">
        <v>296</v>
      </c>
      <c r="B177" s="22">
        <v>0</v>
      </c>
    </row>
    <row r="178" spans="1:2">
      <c r="A178" s="21" t="s">
        <v>297</v>
      </c>
      <c r="B178" s="22">
        <v>0</v>
      </c>
    </row>
    <row r="179" spans="1:2">
      <c r="A179" s="21" t="s">
        <v>298</v>
      </c>
      <c r="B179" s="22">
        <v>0</v>
      </c>
    </row>
    <row r="180" spans="1:2">
      <c r="A180" s="21" t="s">
        <v>299</v>
      </c>
      <c r="B180" s="22">
        <v>0</v>
      </c>
    </row>
    <row r="181" spans="1:2">
      <c r="A181" s="21" t="s">
        <v>300</v>
      </c>
      <c r="B181" s="22">
        <v>0</v>
      </c>
    </row>
    <row r="182" spans="1:2">
      <c r="A182" s="21" t="s">
        <v>301</v>
      </c>
      <c r="B182" s="22">
        <v>0</v>
      </c>
    </row>
    <row r="183" spans="1:2">
      <c r="A183" s="21" t="s">
        <v>302</v>
      </c>
      <c r="B183" s="22">
        <v>0</v>
      </c>
    </row>
    <row r="184" spans="1:2">
      <c r="A184" s="21" t="s">
        <v>303</v>
      </c>
      <c r="B184" s="22">
        <v>0</v>
      </c>
    </row>
    <row r="185" spans="1:2">
      <c r="A185" s="21" t="s">
        <v>304</v>
      </c>
      <c r="B185" s="22">
        <v>0</v>
      </c>
    </row>
    <row r="186" spans="1:2">
      <c r="A186" s="21" t="s">
        <v>305</v>
      </c>
      <c r="B186" s="22">
        <v>458617991</v>
      </c>
    </row>
    <row r="187" spans="1:2">
      <c r="A187" s="21" t="s">
        <v>306</v>
      </c>
      <c r="B187" s="22">
        <v>672508000</v>
      </c>
    </row>
    <row r="188" spans="1:2">
      <c r="A188" s="21" t="s">
        <v>307</v>
      </c>
      <c r="B188" s="22">
        <v>0</v>
      </c>
    </row>
    <row r="189" spans="1:2">
      <c r="A189" s="21" t="s">
        <v>308</v>
      </c>
      <c r="B189" s="22">
        <v>0</v>
      </c>
    </row>
    <row r="190" spans="1:2">
      <c r="A190" s="21" t="s">
        <v>309</v>
      </c>
      <c r="B190" s="22">
        <v>0</v>
      </c>
    </row>
    <row r="191" spans="1:2">
      <c r="A191" s="21" t="s">
        <v>310</v>
      </c>
      <c r="B191" s="22">
        <v>9674300</v>
      </c>
    </row>
    <row r="192" spans="1:2">
      <c r="A192" s="21" t="s">
        <v>311</v>
      </c>
      <c r="B192" s="22">
        <v>9674300</v>
      </c>
    </row>
    <row r="193" spans="1:2">
      <c r="A193" s="21" t="s">
        <v>312</v>
      </c>
      <c r="B193" s="22">
        <v>-214565906</v>
      </c>
    </row>
    <row r="194" spans="1:2">
      <c r="A194" s="21" t="s">
        <v>313</v>
      </c>
      <c r="B194" s="22">
        <v>0</v>
      </c>
    </row>
    <row r="195" spans="1:2">
      <c r="A195" s="21" t="s">
        <v>314</v>
      </c>
      <c r="B195" s="22">
        <v>-12942297</v>
      </c>
    </row>
    <row r="196" spans="1:2">
      <c r="A196" s="21" t="s">
        <v>315</v>
      </c>
      <c r="B196" s="22">
        <v>454674097</v>
      </c>
    </row>
    <row r="197" spans="1:2">
      <c r="A197" s="21" t="s">
        <v>316</v>
      </c>
      <c r="B197" s="22">
        <v>0</v>
      </c>
    </row>
    <row r="198" spans="1:2">
      <c r="A198" s="21" t="s">
        <v>317</v>
      </c>
      <c r="B198" s="22">
        <v>0</v>
      </c>
    </row>
    <row r="199" spans="1:2">
      <c r="A199" s="21" t="s">
        <v>318</v>
      </c>
      <c r="B199" s="22">
        <v>0</v>
      </c>
    </row>
    <row r="200" spans="1:2">
      <c r="A200" s="21" t="s">
        <v>319</v>
      </c>
      <c r="B200" s="22">
        <v>0</v>
      </c>
    </row>
    <row r="201" spans="1:2">
      <c r="A201" s="21" t="s">
        <v>320</v>
      </c>
      <c r="B201" s="22">
        <v>0</v>
      </c>
    </row>
    <row r="202" spans="1:2">
      <c r="A202" s="21" t="s">
        <v>321</v>
      </c>
      <c r="B202" s="22">
        <v>0</v>
      </c>
    </row>
    <row r="203" spans="1:2">
      <c r="A203" s="21" t="s">
        <v>322</v>
      </c>
      <c r="B203" s="22">
        <v>0</v>
      </c>
    </row>
    <row r="204" spans="1:2">
      <c r="A204" s="21" t="s">
        <v>323</v>
      </c>
      <c r="B204" s="22">
        <v>0</v>
      </c>
    </row>
    <row r="205" spans="1:2">
      <c r="A205" s="21" t="s">
        <v>324</v>
      </c>
      <c r="B205" s="22">
        <v>0</v>
      </c>
    </row>
    <row r="206" spans="1:2">
      <c r="A206" s="21" t="s">
        <v>325</v>
      </c>
      <c r="B206" s="22">
        <v>0</v>
      </c>
    </row>
    <row r="207" spans="1:2">
      <c r="A207" s="21" t="s">
        <v>326</v>
      </c>
      <c r="B207" s="22">
        <v>0</v>
      </c>
    </row>
    <row r="208" spans="1:2">
      <c r="A208" s="21" t="s">
        <v>327</v>
      </c>
      <c r="B208" s="22">
        <v>0</v>
      </c>
    </row>
    <row r="209" spans="1:2">
      <c r="A209" s="21" t="s">
        <v>328</v>
      </c>
      <c r="B209" s="22">
        <v>0</v>
      </c>
    </row>
    <row r="210" spans="1:2">
      <c r="A210" s="21" t="s">
        <v>329</v>
      </c>
      <c r="B210" s="22">
        <v>0</v>
      </c>
    </row>
    <row r="211" spans="1:2">
      <c r="A211" s="21" t="s">
        <v>330</v>
      </c>
      <c r="B211" s="22">
        <v>0</v>
      </c>
    </row>
    <row r="212" spans="1:2">
      <c r="A212" s="21" t="s">
        <v>331</v>
      </c>
      <c r="B212" s="22">
        <v>0</v>
      </c>
    </row>
    <row r="213" spans="1:2">
      <c r="A213" s="21" t="s">
        <v>332</v>
      </c>
      <c r="B213" s="22">
        <v>0</v>
      </c>
    </row>
    <row r="214" spans="1:2">
      <c r="A214" s="21" t="s">
        <v>333</v>
      </c>
      <c r="B214" s="22">
        <v>0</v>
      </c>
    </row>
    <row r="215" spans="1:2">
      <c r="A215" s="21" t="s">
        <v>334</v>
      </c>
      <c r="B215" s="22">
        <v>0</v>
      </c>
    </row>
    <row r="216" spans="1:2">
      <c r="A216" s="21" t="s">
        <v>335</v>
      </c>
      <c r="B216" s="22">
        <v>0</v>
      </c>
    </row>
    <row r="217" spans="1:2">
      <c r="A217" s="21" t="s">
        <v>336</v>
      </c>
      <c r="B217" s="22">
        <v>0</v>
      </c>
    </row>
    <row r="218" spans="1:2">
      <c r="A218" s="21" t="s">
        <v>337</v>
      </c>
      <c r="B218" s="22">
        <v>0</v>
      </c>
    </row>
    <row r="219" spans="1:2">
      <c r="A219" s="21" t="s">
        <v>338</v>
      </c>
      <c r="B219" s="22">
        <v>0</v>
      </c>
    </row>
    <row r="220" spans="1:2">
      <c r="A220" s="21" t="s">
        <v>339</v>
      </c>
      <c r="B220" s="22">
        <v>0</v>
      </c>
    </row>
    <row r="221" spans="1:2">
      <c r="A221" s="21" t="s">
        <v>340</v>
      </c>
      <c r="B221" s="22">
        <v>0</v>
      </c>
    </row>
    <row r="222" spans="1:2">
      <c r="A222" s="21" t="s">
        <v>341</v>
      </c>
      <c r="B222" s="22">
        <v>0</v>
      </c>
    </row>
    <row r="223" spans="1:2">
      <c r="A223" s="21" t="s">
        <v>342</v>
      </c>
      <c r="B223" s="22">
        <v>0</v>
      </c>
    </row>
    <row r="224" spans="1:2">
      <c r="A224" s="21" t="s">
        <v>343</v>
      </c>
      <c r="B224" s="22">
        <v>0</v>
      </c>
    </row>
    <row r="225" spans="1:2">
      <c r="A225" s="21" t="s">
        <v>344</v>
      </c>
      <c r="B225" s="22">
        <v>0</v>
      </c>
    </row>
    <row r="226" spans="1:2">
      <c r="A226" s="21" t="s">
        <v>345</v>
      </c>
      <c r="B226" s="22">
        <v>0</v>
      </c>
    </row>
    <row r="227" spans="1:2">
      <c r="A227" s="21" t="s">
        <v>346</v>
      </c>
      <c r="B227" s="22">
        <v>0</v>
      </c>
    </row>
    <row r="228" spans="1:2">
      <c r="A228" s="21" t="s">
        <v>347</v>
      </c>
      <c r="B228" s="22">
        <v>0</v>
      </c>
    </row>
    <row r="229" spans="1:2">
      <c r="A229" s="21" t="s">
        <v>348</v>
      </c>
      <c r="B229" s="22">
        <v>0</v>
      </c>
    </row>
    <row r="230" spans="1:2">
      <c r="A230" s="21" t="s">
        <v>349</v>
      </c>
      <c r="B230" s="22">
        <v>0</v>
      </c>
    </row>
    <row r="231" spans="1:2">
      <c r="A231" s="21" t="s">
        <v>350</v>
      </c>
      <c r="B231" s="22">
        <v>0</v>
      </c>
    </row>
    <row r="232" spans="1:2">
      <c r="A232" s="21" t="s">
        <v>351</v>
      </c>
      <c r="B232" s="22">
        <v>0</v>
      </c>
    </row>
    <row r="233" spans="1:2">
      <c r="A233" s="21" t="s">
        <v>352</v>
      </c>
      <c r="B233" s="22">
        <v>0</v>
      </c>
    </row>
    <row r="234" spans="1:2">
      <c r="A234" s="21" t="s">
        <v>353</v>
      </c>
      <c r="B234" s="22">
        <v>0</v>
      </c>
    </row>
    <row r="235" spans="1:2">
      <c r="A235" s="21" t="s">
        <v>354</v>
      </c>
      <c r="B235" s="22">
        <v>0</v>
      </c>
    </row>
    <row r="236" spans="1:2">
      <c r="A236" s="21" t="s">
        <v>355</v>
      </c>
      <c r="B236" s="22">
        <v>3943894</v>
      </c>
    </row>
    <row r="237" spans="1:2">
      <c r="A237" s="21" t="s">
        <v>356</v>
      </c>
      <c r="B237" s="22">
        <v>0</v>
      </c>
    </row>
    <row r="238" spans="1:2">
      <c r="A238" s="21" t="s">
        <v>357</v>
      </c>
      <c r="B238" s="22">
        <v>0</v>
      </c>
    </row>
    <row r="239" spans="1:2">
      <c r="A239" s="21" t="s">
        <v>358</v>
      </c>
      <c r="B239" s="22">
        <v>0</v>
      </c>
    </row>
    <row r="240" spans="1:2">
      <c r="A240" s="21" t="s">
        <v>359</v>
      </c>
      <c r="B240" s="22">
        <v>0</v>
      </c>
    </row>
    <row r="241" spans="1:2">
      <c r="A241" s="21" t="s">
        <v>360</v>
      </c>
      <c r="B241" s="22">
        <v>3943894</v>
      </c>
    </row>
    <row r="242" spans="1:2">
      <c r="A242" s="21" t="s">
        <v>361</v>
      </c>
      <c r="B242" s="22">
        <v>0</v>
      </c>
    </row>
    <row r="243" spans="1:2">
      <c r="A243" s="21" t="s">
        <v>362</v>
      </c>
      <c r="B243" s="22">
        <v>0</v>
      </c>
    </row>
    <row r="244" spans="1:2">
      <c r="A244" s="21" t="s">
        <v>363</v>
      </c>
      <c r="B244" s="22">
        <v>0</v>
      </c>
    </row>
    <row r="245" spans="1:2">
      <c r="A245" s="21" t="s">
        <v>364</v>
      </c>
      <c r="B245" s="22">
        <v>0</v>
      </c>
    </row>
    <row r="246" spans="1:2">
      <c r="A246" s="21" t="s">
        <v>365</v>
      </c>
      <c r="B246" s="22">
        <v>0</v>
      </c>
    </row>
    <row r="247" spans="1:2">
      <c r="A247" s="21" t="s">
        <v>366</v>
      </c>
      <c r="B247" s="22">
        <v>3943894</v>
      </c>
    </row>
    <row r="248" spans="1:2">
      <c r="A248" s="21" t="s">
        <v>367</v>
      </c>
      <c r="B248" s="22">
        <v>0</v>
      </c>
    </row>
    <row r="249" spans="1:2">
      <c r="A249" s="21" t="s">
        <v>368</v>
      </c>
      <c r="B249" s="22">
        <v>0</v>
      </c>
    </row>
    <row r="250" spans="1:2">
      <c r="A250" s="21" t="s">
        <v>369</v>
      </c>
      <c r="B250" s="22">
        <v>0</v>
      </c>
    </row>
    <row r="251" spans="1:2">
      <c r="A251" s="21" t="s">
        <v>370</v>
      </c>
      <c r="B251" s="22">
        <v>0</v>
      </c>
    </row>
    <row r="252" spans="1:2">
      <c r="A252" s="21" t="s">
        <v>371</v>
      </c>
      <c r="B252" s="22">
        <v>0</v>
      </c>
    </row>
    <row r="253" spans="1:2">
      <c r="A253" s="21" t="s">
        <v>372</v>
      </c>
      <c r="B253" s="22">
        <v>0</v>
      </c>
    </row>
    <row r="254" spans="1:2">
      <c r="A254" s="21" t="s">
        <v>373</v>
      </c>
      <c r="B254" s="22">
        <v>0</v>
      </c>
    </row>
    <row r="255" spans="1:2">
      <c r="A255" s="21" t="s">
        <v>374</v>
      </c>
      <c r="B255" s="22">
        <v>0</v>
      </c>
    </row>
    <row r="256" spans="1:2">
      <c r="A256" s="21" t="s">
        <v>375</v>
      </c>
      <c r="B256" s="22">
        <v>0</v>
      </c>
    </row>
    <row r="257" spans="1:2">
      <c r="A257" s="21" t="s">
        <v>376</v>
      </c>
      <c r="B257" s="22">
        <v>0</v>
      </c>
    </row>
    <row r="258" spans="1:2">
      <c r="A258" s="21" t="s">
        <v>377</v>
      </c>
      <c r="B258" s="22">
        <v>0</v>
      </c>
    </row>
    <row r="259" spans="1:2">
      <c r="A259" s="21" t="s">
        <v>378</v>
      </c>
      <c r="B259" s="22">
        <v>3943894</v>
      </c>
    </row>
    <row r="260" spans="1:2">
      <c r="A260" s="21" t="s">
        <v>379</v>
      </c>
      <c r="B260" s="22">
        <v>0</v>
      </c>
    </row>
    <row r="261" spans="1:2">
      <c r="A261" s="21" t="s">
        <v>380</v>
      </c>
      <c r="B261" s="22">
        <v>0</v>
      </c>
    </row>
    <row r="262" spans="1:2">
      <c r="A262" s="21" t="s">
        <v>381</v>
      </c>
      <c r="B262" s="22">
        <v>0</v>
      </c>
    </row>
    <row r="263" spans="1:2">
      <c r="A263" s="21" t="s">
        <v>382</v>
      </c>
      <c r="B263" s="22">
        <v>0</v>
      </c>
    </row>
    <row r="264" spans="1:2">
      <c r="A264" s="21" t="s">
        <v>383</v>
      </c>
      <c r="B264" s="22">
        <v>0</v>
      </c>
    </row>
    <row r="265" spans="1:2">
      <c r="A265" s="21" t="s">
        <v>384</v>
      </c>
      <c r="B265" s="22">
        <v>458617991</v>
      </c>
    </row>
  </sheetData>
  <mergeCells count="2">
    <mergeCell ref="A3:B3"/>
    <mergeCell ref="A4:B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1-2. melléklet</vt:lpstr>
      <vt:lpstr>3. melléklet</vt:lpstr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szabina</cp:lastModifiedBy>
  <cp:lastPrinted>2018-05-25T09:17:28Z</cp:lastPrinted>
  <dcterms:created xsi:type="dcterms:W3CDTF">2017-05-21T16:54:25Z</dcterms:created>
  <dcterms:modified xsi:type="dcterms:W3CDTF">2018-05-25T09:22:38Z</dcterms:modified>
</cp:coreProperties>
</file>