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rnadett dokumentumai\KÉPVISELŐ-TESTÜLET\2017\április\Előterjesztések\Zárszámadás\"/>
    </mc:Choice>
  </mc:AlternateContent>
  <bookViews>
    <workbookView xWindow="0" yWindow="0" windowWidth="28800" windowHeight="12210" firstSheet="11" activeTab="15"/>
  </bookViews>
  <sheets>
    <sheet name="Adósságot kel. (2)" sheetId="58" r:id="rId1"/>
    <sheet name="több éves kih." sheetId="57" r:id="rId2"/>
    <sheet name="Közvetlen tám (2)" sheetId="56" r:id="rId3"/>
    <sheet name="Mérleg" sheetId="54" r:id="rId4"/>
    <sheet name="Bevételek (2)" sheetId="33" r:id="rId5"/>
    <sheet name="Kiadások (2)" sheetId="34" r:id="rId6"/>
    <sheet name="Int.bev" sheetId="36" r:id="rId7"/>
    <sheet name="Int.kiad" sheetId="35" r:id="rId8"/>
    <sheet name="Tárgyieszk alakulás" sheetId="45" r:id="rId9"/>
    <sheet name="Eredménykimutatás" sheetId="46" r:id="rId10"/>
    <sheet name="kötött felhasználású támogatás " sheetId="49" r:id="rId11"/>
    <sheet name="ált, köznev, szoc tám elsz" sheetId="48" r:id="rId12"/>
    <sheet name="póttámogatás" sheetId="55" r:id="rId13"/>
    <sheet name="Bevételi ei.telj" sheetId="13" r:id="rId14"/>
    <sheet name="Kiadási ei telj." sheetId="14" r:id="rId15"/>
    <sheet name="maradvány" sheetId="47" r:id="rId16"/>
    <sheet name="Munka2" sheetId="43" r:id="rId17"/>
  </sheets>
  <calcPr calcId="162913"/>
</workbook>
</file>

<file path=xl/calcChain.xml><?xml version="1.0" encoding="utf-8"?>
<calcChain xmlns="http://schemas.openxmlformats.org/spreadsheetml/2006/main">
  <c r="N16" i="14" l="1"/>
  <c r="M16" i="14"/>
  <c r="L16" i="14"/>
  <c r="K16" i="14"/>
  <c r="J16" i="14"/>
  <c r="I16" i="14"/>
  <c r="H16" i="14"/>
  <c r="G16" i="14"/>
  <c r="F16" i="14"/>
  <c r="E16" i="14"/>
  <c r="D16" i="14"/>
  <c r="C16" i="14"/>
  <c r="O15" i="14"/>
  <c r="O14" i="14"/>
  <c r="O13" i="14"/>
  <c r="O12" i="14"/>
  <c r="O11" i="14"/>
  <c r="O10" i="14"/>
  <c r="O9" i="14"/>
  <c r="O8" i="14"/>
  <c r="O16" i="14" s="1"/>
  <c r="M14" i="13" l="1"/>
  <c r="L14" i="13"/>
  <c r="K14" i="13"/>
  <c r="J14" i="13"/>
  <c r="I14" i="13"/>
  <c r="H14" i="13"/>
  <c r="G14" i="13"/>
  <c r="F14" i="13"/>
  <c r="E14" i="13"/>
  <c r="D14" i="13"/>
  <c r="C14" i="13"/>
  <c r="B14" i="13"/>
  <c r="N14" i="13" s="1"/>
  <c r="N13" i="13"/>
  <c r="N12" i="13"/>
  <c r="N11" i="13"/>
  <c r="N10" i="13"/>
  <c r="N9" i="13"/>
  <c r="N8" i="13"/>
  <c r="N7" i="13"/>
  <c r="F54" i="35"/>
  <c r="E54" i="35"/>
  <c r="D54" i="35"/>
  <c r="F47" i="35"/>
  <c r="F46" i="35"/>
  <c r="F45" i="35"/>
  <c r="E41" i="35"/>
  <c r="D41" i="35"/>
  <c r="F34" i="35"/>
  <c r="F33" i="35"/>
  <c r="F32" i="35"/>
  <c r="E28" i="35"/>
  <c r="F28" i="35" s="1"/>
  <c r="D28" i="35"/>
  <c r="F21" i="35"/>
  <c r="F20" i="35"/>
  <c r="F19" i="35"/>
  <c r="E15" i="35"/>
  <c r="F15" i="35" s="1"/>
  <c r="D15" i="35"/>
  <c r="F13" i="35"/>
  <c r="F11" i="35"/>
  <c r="F10" i="35"/>
  <c r="F9" i="35"/>
  <c r="F8" i="35"/>
  <c r="F7" i="35"/>
  <c r="F6" i="35"/>
  <c r="F5" i="35"/>
  <c r="F4" i="35"/>
  <c r="H52" i="36" s="1"/>
  <c r="G52" i="36"/>
  <c r="H51" i="36"/>
  <c r="H40" i="36"/>
  <c r="H39" i="36"/>
  <c r="H31" i="36"/>
  <c r="G27" i="36"/>
  <c r="F27" i="36"/>
  <c r="H26" i="36"/>
  <c r="H18" i="36"/>
  <c r="G14" i="36"/>
  <c r="H14" i="36" s="1"/>
  <c r="F14" i="36"/>
  <c r="H13" i="36"/>
  <c r="H11" i="36"/>
  <c r="H8" i="36"/>
  <c r="H7" i="36"/>
  <c r="H6" i="36"/>
  <c r="H5" i="36"/>
  <c r="G15" i="34"/>
  <c r="G17" i="34" s="1"/>
  <c r="F15" i="34"/>
  <c r="E15" i="34"/>
  <c r="H13" i="34"/>
  <c r="H12" i="34"/>
  <c r="H11" i="34"/>
  <c r="H10" i="34"/>
  <c r="H9" i="34"/>
  <c r="H8" i="34"/>
  <c r="H7" i="34"/>
  <c r="H6" i="34"/>
  <c r="H5" i="34"/>
  <c r="H13" i="33"/>
  <c r="I13" i="33" s="1"/>
  <c r="G13" i="33"/>
  <c r="F13" i="33"/>
  <c r="I12" i="33"/>
  <c r="I11" i="33"/>
  <c r="I8" i="33"/>
  <c r="I7" i="33"/>
  <c r="I6" i="33"/>
  <c r="I5" i="33"/>
  <c r="D13" i="56"/>
  <c r="H18" i="57"/>
  <c r="G18" i="57"/>
  <c r="F18" i="57"/>
  <c r="E18" i="57"/>
  <c r="F23" i="58"/>
  <c r="E23" i="58"/>
  <c r="D23" i="58"/>
  <c r="C23" i="58"/>
  <c r="G22" i="58"/>
  <c r="G21" i="58"/>
  <c r="G20" i="58"/>
  <c r="G19" i="58"/>
  <c r="F18" i="58"/>
  <c r="E18" i="58"/>
  <c r="D18" i="58"/>
  <c r="G17" i="58"/>
  <c r="G16" i="58"/>
  <c r="G15" i="58"/>
  <c r="G14" i="58"/>
  <c r="F13" i="58"/>
  <c r="E13" i="58"/>
  <c r="D13" i="58"/>
  <c r="C13" i="58"/>
  <c r="G12" i="58"/>
  <c r="G10" i="58"/>
  <c r="G9" i="58"/>
  <c r="H15" i="34" l="1"/>
  <c r="G18" i="58"/>
  <c r="G23" i="58"/>
  <c r="G13" i="58"/>
  <c r="H27" i="36"/>
  <c r="F41" i="35"/>
</calcChain>
</file>

<file path=xl/sharedStrings.xml><?xml version="1.0" encoding="utf-8"?>
<sst xmlns="http://schemas.openxmlformats.org/spreadsheetml/2006/main" count="641" uniqueCount="387">
  <si>
    <t>Összesen:</t>
  </si>
  <si>
    <t>Összesen</t>
  </si>
  <si>
    <t>Működési bevételek</t>
  </si>
  <si>
    <t>BEVÉTELEK ÖSSZESEN:</t>
  </si>
  <si>
    <t>Személyi juttatások</t>
  </si>
  <si>
    <t>Dologi kiadások</t>
  </si>
  <si>
    <t>Felújítások</t>
  </si>
  <si>
    <t>Beruházás</t>
  </si>
  <si>
    <t>KIADÁSOK ÖSSZESEN:</t>
  </si>
  <si>
    <t>Megnevezés</t>
  </si>
  <si>
    <t>Dusnok Községi Önkormányzat bevételi előirányzatainak teljesüléséről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</si>
  <si>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</si>
  <si>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</si>
  <si>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</si>
  <si>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</si>
  <si>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</si>
  <si>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</si>
  <si>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</si>
  <si>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</si>
  <si>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</si>
  <si>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</si>
  <si>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</si>
  <si>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</si>
  <si>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Dusnok Községi Önkormányzat kiadási előirányzatainak  teljesítéséről </t>
  </si>
  <si>
    <t>Eredeti ei.</t>
  </si>
  <si>
    <t>Saját bevétel és adósságot keletkeztető ügyletből eredő fizetési kötelezettség összegei</t>
  </si>
  <si>
    <t>Közhatalmi bevételek</t>
  </si>
  <si>
    <t>Saját bevételek összesen (1-4)</t>
  </si>
  <si>
    <t>Felvett, átvállalt hitel</t>
  </si>
  <si>
    <t>Hitelviszonyt megtestesítı értékpapír</t>
  </si>
  <si>
    <t>Adott váltó</t>
  </si>
  <si>
    <t>Pénzügyi lízing</t>
  </si>
  <si>
    <t>Közvetlen támogatás: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</si>
  <si>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</si>
  <si>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</si>
  <si>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</si>
  <si>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</si>
  <si>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Közvetett és közvetlen támogatások összesen:</t>
  </si>
  <si>
    <t>Sor-szám</t>
  </si>
  <si>
    <t>Több éves kihatással járó döntés megnevezése</t>
  </si>
  <si>
    <t>Bursa-Hungarica felsőokt.</t>
  </si>
  <si>
    <t>Összesen adatok</t>
  </si>
  <si>
    <t>Teljesítés</t>
  </si>
  <si>
    <t>41</t>
  </si>
  <si>
    <t>40</t>
  </si>
  <si>
    <t>38</t>
  </si>
  <si>
    <t>37</t>
  </si>
  <si>
    <t>36</t>
  </si>
  <si>
    <t>34</t>
  </si>
  <si>
    <t>32</t>
  </si>
  <si>
    <t>29</t>
  </si>
  <si>
    <t>28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</si>
  <si>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</si>
  <si>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</si>
  <si>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</si>
  <si>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</si>
  <si>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</si>
  <si>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</si>
  <si>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</si>
  <si>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</si>
  <si>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</si>
  <si>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</si>
  <si>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</si>
  <si>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</si>
  <si>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</si>
  <si>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</si>
  <si>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</si>
  <si>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</si>
  <si>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</si>
  <si>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</si>
  <si>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</si>
  <si>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</si>
  <si>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</si>
  <si>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</si>
  <si>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</si>
  <si>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</si>
  <si>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#</t>
  </si>
  <si>
    <t>B1.</t>
  </si>
  <si>
    <t>Működési célú támogatások áh-n belülről</t>
  </si>
  <si>
    <t>B2.</t>
  </si>
  <si>
    <t>Felhalmozási célú támogatások áh-n belülről</t>
  </si>
  <si>
    <t>B3.</t>
  </si>
  <si>
    <t>B4.</t>
  </si>
  <si>
    <t>B5.</t>
  </si>
  <si>
    <t>Felhalmozási bevételek</t>
  </si>
  <si>
    <t>B6.</t>
  </si>
  <si>
    <t>Működési célú átvett pénzeszközök</t>
  </si>
  <si>
    <t>B7.</t>
  </si>
  <si>
    <t>Felhalmozási célú átvett pénzeszközök</t>
  </si>
  <si>
    <t>B1.-7.</t>
  </si>
  <si>
    <t>KÖLTSÉGVETÉSI BEVÉTELEK</t>
  </si>
  <si>
    <t>B8.</t>
  </si>
  <si>
    <t>Finanszírozási bevétel</t>
  </si>
  <si>
    <t>eredeti ei</t>
  </si>
  <si>
    <t>K1.</t>
  </si>
  <si>
    <t>K2.</t>
  </si>
  <si>
    <t>Munkaadókat terhelő járulékok és szociális hozz. adó</t>
  </si>
  <si>
    <t>K3.</t>
  </si>
  <si>
    <t>K4.</t>
  </si>
  <si>
    <t>Ellátottak pénzbeni juttatásai</t>
  </si>
  <si>
    <t>K5.</t>
  </si>
  <si>
    <t>Egyéb működési célú kiadások</t>
  </si>
  <si>
    <t>K6.</t>
  </si>
  <si>
    <t>K7.</t>
  </si>
  <si>
    <t>K8.</t>
  </si>
  <si>
    <t>Egyéb felhalmozási célú kiadások</t>
  </si>
  <si>
    <t>K9.</t>
  </si>
  <si>
    <t>DUSNOK KÖZSÉG ÖNKORMÁNYZATA</t>
  </si>
  <si>
    <t>Finanszírozási kiadások</t>
  </si>
  <si>
    <t xml:space="preserve">    K915</t>
  </si>
  <si>
    <t>Irányítószervi támogatás</t>
  </si>
  <si>
    <t>DUSNOKI POLGÁRMESTERI HIVATAL</t>
  </si>
  <si>
    <t>GONDOZÁSI KÖZPONT</t>
  </si>
  <si>
    <t>DUSNOKI ÓVODA ÉS BÖLCSŐDE</t>
  </si>
  <si>
    <t>Teljesítés %</t>
  </si>
  <si>
    <t>Maradvány</t>
  </si>
  <si>
    <t xml:space="preserve">Teljesítés </t>
  </si>
  <si>
    <t>Előző időszak</t>
  </si>
  <si>
    <t>Tárgyi időszak</t>
  </si>
  <si>
    <t>Tényleges támogatás</t>
  </si>
  <si>
    <t>Költségvetési kiadások teljesítése Intézményenként</t>
  </si>
  <si>
    <t>Költségvetési bevételek teljesülése intézményenként</t>
  </si>
  <si>
    <t>B1. Működési célú támogatások áh-n belülről</t>
  </si>
  <si>
    <t>B2. Felhalmozási célú támogatások áh-n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</si>
  <si>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</si>
  <si>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</si>
  <si>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</si>
  <si>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</si>
  <si>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</si>
  <si>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K1. Személyi juttatások</t>
  </si>
  <si>
    <t>K2. Munkaadókat terhelő járulékok és szociális hozz. adó</t>
  </si>
  <si>
    <t>K3. Dologi kiadások</t>
  </si>
  <si>
    <t>K4. Ellátottak pénzbeni juttatásai</t>
  </si>
  <si>
    <t>K5. Egyéb működési célú kiadások</t>
  </si>
  <si>
    <t>K6. Beruházás</t>
  </si>
  <si>
    <t>K7. Felújítások</t>
  </si>
  <si>
    <t>K8. Egyéb felhalmozási célú kiadások</t>
  </si>
  <si>
    <t>Helyi adók</t>
  </si>
  <si>
    <t>saját tev-ből származó bevétel, kamat, bérleti díj</t>
  </si>
  <si>
    <t>átvett pénzeszközök</t>
  </si>
  <si>
    <t>Illeték, bírság, egyéb sajátos bevétel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</si>
  <si>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</si>
  <si>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</si>
  <si>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</si>
  <si>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</si>
  <si>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</si>
  <si>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</si>
  <si>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</si>
  <si>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</si>
  <si>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Nem aktivált felújítások</t>
  </si>
  <si>
    <t>Összes növekedés  (=02+…+07)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</si>
  <si>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</si>
  <si>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</si>
  <si>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</si>
  <si>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</si>
  <si>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</si>
  <si>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</si>
  <si>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Kiadási Főösszeg</t>
  </si>
  <si>
    <t>K1-8.</t>
  </si>
  <si>
    <t>Költségvetési kiadások</t>
  </si>
  <si>
    <t>Finanszírozási bevétel (maradvány igénybevétele+megelőlegezés)</t>
  </si>
  <si>
    <t>Finanszírozási kiadások (meglőlegezés visszafizetése)</t>
  </si>
  <si>
    <t>Irányítószervti támogatás</t>
  </si>
  <si>
    <t>Költségvetési egyesített kiadások teljesülése 2015</t>
  </si>
  <si>
    <t>2015. évre</t>
  </si>
  <si>
    <t>FORRÁSOK ÖSSZESEN (=G+H+I+J)</t>
  </si>
  <si>
    <t>250</t>
  </si>
  <si>
    <t>J) PASSZÍV IDŐBELI ELHATÁROLÁSOK (=J/1+J/2+J/3)</t>
  </si>
  <si>
    <t>J/2 Költségek, ráfordítások passzív időbeli elhatárolása</t>
  </si>
  <si>
    <t>247</t>
  </si>
  <si>
    <t>J/1 Eredményszemléletű bevételek passzív időbeli elhatárolása</t>
  </si>
  <si>
    <t>H) KÖTELEZETTSÉGEK (=H/I+H/II+H/III)</t>
  </si>
  <si>
    <t>H/III Kötelezettség jellegű sajátos elszámolások (=H/III/1+…+H/III/10)</t>
  </si>
  <si>
    <t>H/III/3 Más szervezetet megillető bevételek elszámolása</t>
  </si>
  <si>
    <t>230</t>
  </si>
  <si>
    <t>H/II Költségvetési évet követően esedékes kötelezettségek (=H/II/1+…+H/II/9)</t>
  </si>
  <si>
    <t>H/I Költségvetési évben esedékes kötelezettségek (=H/I/1+…+H/I/9)</t>
  </si>
  <si>
    <t>189</t>
  </si>
  <si>
    <t>188</t>
  </si>
  <si>
    <t>187</t>
  </si>
  <si>
    <t>185</t>
  </si>
  <si>
    <t>184</t>
  </si>
  <si>
    <t>183</t>
  </si>
  <si>
    <t>H/I/3 Költségvetési évben esedékes kötelezettségek dologi kiadásokra</t>
  </si>
  <si>
    <t>182</t>
  </si>
  <si>
    <t>H/I/2 Költségvetési évben esedékes kötelezettségek munkaadókat terhelő járulékokra és szociális hozzájárulási adóra</t>
  </si>
  <si>
    <t>181</t>
  </si>
  <si>
    <t>H/I/1 Költségvetési évben esedékes kötelezettségek személyi juttatásokra</t>
  </si>
  <si>
    <t>G/VI Mérleg szerinti eredmény</t>
  </si>
  <si>
    <t>G/V Eszközök értékhelyesbítésének forrása</t>
  </si>
  <si>
    <t>177</t>
  </si>
  <si>
    <t>G/IV Felhalmozott eredmény</t>
  </si>
  <si>
    <t>176</t>
  </si>
  <si>
    <t>175</t>
  </si>
  <si>
    <t>G/I  Nemzeti vagyon induláskori értéke</t>
  </si>
  <si>
    <t>173</t>
  </si>
  <si>
    <t>ESZKÖZÖK ÖSSZESEN (=A+B+C+D+E+F)</t>
  </si>
  <si>
    <t>172</t>
  </si>
  <si>
    <t>F) AKTÍV IDŐBELI  ELHATÁROLÁSOK  (=F/1+F/2+F/3)</t>
  </si>
  <si>
    <t>171</t>
  </si>
  <si>
    <t>F/2 Költségek, ráfordítások aktív időbeli elhatárolása</t>
  </si>
  <si>
    <t>169</t>
  </si>
  <si>
    <t>F/1  Eredményszemléletű bevételek aktív időbeli elhatárolása</t>
  </si>
  <si>
    <t>168</t>
  </si>
  <si>
    <t>167</t>
  </si>
  <si>
    <t>164</t>
  </si>
  <si>
    <t>161</t>
  </si>
  <si>
    <t>D) KÖVETELÉSEK  (=D/I+D/II+D/III)</t>
  </si>
  <si>
    <t>D/III Követelés jellegű sajátos elszámolások (=D/III/1+…+D/III/9)</t>
  </si>
  <si>
    <t>159</t>
  </si>
  <si>
    <t>D/III/4 Forgótőke elszámolása</t>
  </si>
  <si>
    <t>D/I Költségvetési évben esedékes követelések (=D/I/1+…+D/I/8)</t>
  </si>
  <si>
    <t>D/I/8 Költségvetési évben esedékes követelések finanszírozási bevételekre (&gt;=D/I/8a+…+D/I/8g)</t>
  </si>
  <si>
    <t>D/I/6 Költségvetési évben esedékes követelések működési célú átvett pénzeszközre (&gt;=D/I/6a+D/I/6b+D/I/6c)</t>
  </si>
  <si>
    <t>71</t>
  </si>
  <si>
    <t>D/I/3f - ebből: költségvetési évben esedékes követelések egyéb közhatalmi bevételekre</t>
  </si>
  <si>
    <t>D/I/3e - ebből: költségvetési évben esedékes követelések termékek és szolgáltatások adóira</t>
  </si>
  <si>
    <t>D/I/3 Költségvetési évben esedékes követelések közhatalmi bevételre (=D/I/3a+…+D/I/3f)</t>
  </si>
  <si>
    <t>62</t>
  </si>
  <si>
    <t>60</t>
  </si>
  <si>
    <t>C) PÉNZESZKÖZÖK (=C/I+…+C/IV)</t>
  </si>
  <si>
    <t>59</t>
  </si>
  <si>
    <t>C/III Forintszámlák (=C/III/1+C/III/2)</t>
  </si>
  <si>
    <t>C/III/1 Kincstáron kívüli forintszámlák</t>
  </si>
  <si>
    <t>53</t>
  </si>
  <si>
    <t>C/II Pénztárak, csekkek, betétkönyvek (=C/II/1+C/II/2+C/II/3)</t>
  </si>
  <si>
    <t>C/II/1 Forintpénztár</t>
  </si>
  <si>
    <t>B) NEMZETI VAGYONBA TARTOZÓ FORGÓESZKÖZÖK (= B/I+B/II)</t>
  </si>
  <si>
    <t>43</t>
  </si>
  <si>
    <t>B/I Készletek (=B/I/1+…+B/I/5)</t>
  </si>
  <si>
    <t>B/I/4  Befejezetlen termelés, félkész termékek, késztermékek</t>
  </si>
  <si>
    <t>B/I/1 Vásárolt készletek</t>
  </si>
  <si>
    <t>A) NEMZETI VAGYONBA TARTOZÓ BEFEKTETETT ESZKÖZÖK (=A/I+A/II+A/III+A/IV)</t>
  </si>
  <si>
    <t>A/III Befektetett pénzügyi eszközök (=A/III/1+A/III/2+A/III/3)</t>
  </si>
  <si>
    <t>A/III/3 Befektetett pénzügyi eszközök értékhelyesbítése</t>
  </si>
  <si>
    <t>A/III/1e - ebből: egyéb tartós részesedések</t>
  </si>
  <si>
    <t>A/III/1 Tartós részesedések (=A/III/1a+…+A/III/1e)</t>
  </si>
  <si>
    <t>A/II/5 Tárgyi eszközök értékhelyesbítése</t>
  </si>
  <si>
    <t>A/II/4 Beruházások, felújítások</t>
  </si>
  <si>
    <t>A/II/2 Gépek, berendezések, felszerelések, járművek</t>
  </si>
  <si>
    <t>A/II/1 Ingatlanok és a kapcsolódó vagyoni értékű jogok</t>
  </si>
  <si>
    <t>Módosítások (+/-)</t>
  </si>
  <si>
    <t>E)        Alaptevékenység szabad maradványa (=A-D)</t>
  </si>
  <si>
    <t>C)        Összes maradvány (=A+B)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</si>
  <si>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</si>
  <si>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</si>
  <si>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</si>
  <si>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</si>
  <si>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</si>
  <si>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</si>
  <si>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</si>
  <si>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Összeg</t>
  </si>
  <si>
    <t>A 05. űrlap alapján a támogatási jogcímhez kapcsolódó kormányzati funkció szerinti kiadások összege</t>
  </si>
  <si>
    <t>68</t>
  </si>
  <si>
    <t>57</t>
  </si>
  <si>
    <t>Települési önkormányzatok nyilvános könyvtári és közművelődési feladatainak támogatása</t>
  </si>
  <si>
    <t>51</t>
  </si>
  <si>
    <t>Szociális ágazati pótlék</t>
  </si>
  <si>
    <t>47</t>
  </si>
  <si>
    <t>A települési önkormányzatok szociális feladatainak egyéb támogatása</t>
  </si>
  <si>
    <t>45</t>
  </si>
  <si>
    <t>A köznevelési intézmények működtetéséhez kapcsolódó támogatás</t>
  </si>
  <si>
    <t>44</t>
  </si>
  <si>
    <t>A központi költségvetésből támogatásként rendelkezésre bocsátott összeg</t>
  </si>
  <si>
    <t>T. évben kelt. T.évi fiz. Köt.</t>
  </si>
  <si>
    <t>Előző év(ek)ben kelt. T.évi fiz. Köt.</t>
  </si>
  <si>
    <t>dec mód</t>
  </si>
  <si>
    <t>teljesítés</t>
  </si>
  <si>
    <t>teljesítés%</t>
  </si>
  <si>
    <t>254</t>
  </si>
  <si>
    <t>253</t>
  </si>
  <si>
    <t>J/3 Halasztott eredményszemléletű bevételek</t>
  </si>
  <si>
    <t>252</t>
  </si>
  <si>
    <t>251</t>
  </si>
  <si>
    <t>248</t>
  </si>
  <si>
    <t>239</t>
  </si>
  <si>
    <t>H/III/1 Kapott előlegek</t>
  </si>
  <si>
    <t>237</t>
  </si>
  <si>
    <t>236</t>
  </si>
  <si>
    <t>H/II/9e - ebből: költségvetési évet követően esedékes kötelezettségek államháztartáson belüli megelőlegezések visszafizetésére</t>
  </si>
  <si>
    <t>H/II/9 Költségvetési évet követően esedékes kötelezettségek finanszírozási kiadásokra (&gt;=H/II/9a+…+H/II/9j)</t>
  </si>
  <si>
    <t>225</t>
  </si>
  <si>
    <t>212</t>
  </si>
  <si>
    <t>G/ SAJÁT TŐKE  (= G/I+…+G/VI)</t>
  </si>
  <si>
    <t>186</t>
  </si>
  <si>
    <t>G/III Egyéb eszközök induláskori értéke és változásai (=G/III/1+G/III/2+G/III/3)</t>
  </si>
  <si>
    <t>G/III/3 Pénzeszközön kívüli egyéb eszközök induláskori értéke és változásai</t>
  </si>
  <si>
    <t>E) EGYÉB SAJÁTOS ELSZÁMOLÁSOK (=E/I+E/II+E/III)</t>
  </si>
  <si>
    <t>E/III Egyéb sajátos eszközoldali elszámolások (=E/III/1+E/III/2)</t>
  </si>
  <si>
    <t>170</t>
  </si>
  <si>
    <t>E/III/2 Utalványok, bérletek és más hasonló, készpénz-helyettesítő fizetési eszköznek nem minősülő eszközök elszámolásai</t>
  </si>
  <si>
    <t>E/III/1 December havi illetmények, munkabérek elszámolása</t>
  </si>
  <si>
    <t>E/II Fizetendő általános forgalmi adó elszámolása (=E/II/1+E/II/2)</t>
  </si>
  <si>
    <t>E/II/2 Más fizetendő általános forgalmi adó</t>
  </si>
  <si>
    <t>166</t>
  </si>
  <si>
    <t>E/I Előzetesen felszámított általános forgalmi adó elszámolása (=E/I/1+…+E/I/4)</t>
  </si>
  <si>
    <t>E/I/4 Más előzetesen felszámított nem levonható általános forgalmi adó</t>
  </si>
  <si>
    <t>163</t>
  </si>
  <si>
    <t>E/I/2 Más előzetesen felszámított levonható általános forgalmi adó</t>
  </si>
  <si>
    <t>158</t>
  </si>
  <si>
    <t>152</t>
  </si>
  <si>
    <t>101</t>
  </si>
  <si>
    <t>93</t>
  </si>
  <si>
    <t>85</t>
  </si>
  <si>
    <t>67</t>
  </si>
  <si>
    <t>50</t>
  </si>
  <si>
    <t>A/II Tárgyi eszközök  (=A/II/1+...+A/II/5)</t>
  </si>
  <si>
    <t>Egyéb csökkenés</t>
  </si>
  <si>
    <t>14</t>
  </si>
  <si>
    <t>Összes csökkenés (=09+…+13)</t>
  </si>
  <si>
    <t>Terv szerinti értékcsökkenés csökkenése</t>
  </si>
  <si>
    <t>26</t>
  </si>
  <si>
    <t>Teljesen (0-ig) leírt eszközök bruttó értéke</t>
  </si>
  <si>
    <t xml:space="preserve"> Kimutatás az immateriális javak, tárgyi eszközök koncesszióba, vagyonkezelésbe adott eszközök állományának alakulásáról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</si>
  <si>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</si>
  <si>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</si>
  <si>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</si>
  <si>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</si>
  <si>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</si>
  <si>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</si>
  <si>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</si>
  <si>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</si>
  <si>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</si>
  <si>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</si>
  <si>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</si>
  <si>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</si>
  <si>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</si>
  <si>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</si>
  <si>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</si>
  <si>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</si>
  <si>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</si>
  <si>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</si>
  <si>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</si>
  <si>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</si>
  <si>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</si>
  <si>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</si>
  <si>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</si>
  <si>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</si>
  <si>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</si>
  <si>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</si>
  <si>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</si>
  <si>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</si>
  <si>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11/M - A helyi önkormányzatok visszafizetési kötelezettsége, pótlólagos támogatása (Ávr. 111. §), és a jogtalan igénybevétele után fizetendő ügyleti kamata (Ávr. 112. §)</t>
  </si>
  <si>
    <t>Ávr. 111. § a) szerinti valamennyi támogatás pótlólagos összege (11/C űrlap 12. sor 10. és 11. oszlopok figyelembe vétele mellett)</t>
  </si>
  <si>
    <t>A 11.c űrlap 7. során elszámolt 2. melléklet III.7. felsőfokú végzettségű kisgyermeknevelők bértámogatásának összege</t>
  </si>
  <si>
    <t>Kamatalapba számító rendelkezésre bocsátott támogatások összege (a 11/C űrlap 2,6,7,8,9,10 és 11. sor 3. oszlop értékeinek összege csökkentve ezen űrlap 10. és 14. sor 3. oszlop szerinti összegekkel)</t>
  </si>
  <si>
    <t>Önkormányzatot megillető pótlólagos támogatás (=2)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</si>
  <si>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</si>
  <si>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</si>
  <si>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</si>
  <si>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Belterületi utak, járdák, hidak felújítása</t>
  </si>
  <si>
    <t>Önkormányzati feladatellátást szolgáló fejlesztések (=12+….+15)</t>
  </si>
  <si>
    <t>Helyi önkormányzatok felhalmozási célú költségvetési támogatásai összesen (=10+11+16+17+…+24)</t>
  </si>
  <si>
    <t>Helyi önkormányzatok kiegészítő támogatásai összesen (=9+25+26+….+35)</t>
  </si>
  <si>
    <t>A 2015. évről áthúzódó bérkompenzáció támogatása</t>
  </si>
  <si>
    <t>Könyvtári, közművelődési és múzeumi feladatok támogatása (=42+…+50)</t>
  </si>
  <si>
    <t>4. Szociális kiegészítő pótlék támogatása</t>
  </si>
  <si>
    <t>5. A költségvetési szerveknél foglalkoztatottak 2016. évi kompenzációja (1047/2016. (II. 15.) Korm. hat.)</t>
  </si>
  <si>
    <t>18. A helyi önkormányzatok szociális célú tüzelőanyag vásárláshoz kapcsolódó kiegészítő támogatás (1426/2016. (VIII. 17.) Korm. hat.)</t>
  </si>
  <si>
    <t>88</t>
  </si>
  <si>
    <t>Összesen 38. sor kivételével (=36+37+39+40+41+51+58+59+…+87)</t>
  </si>
  <si>
    <t>89</t>
  </si>
  <si>
    <t>Mindösszesen (=36+37+...+41+51+58+59+…+87)</t>
  </si>
  <si>
    <t>Költségvetési törvény alapján feladatátvétellel/feladatátadással korrigált támogatás</t>
  </si>
  <si>
    <t>Támogatás évközi változása - Május 15.</t>
  </si>
  <si>
    <t>Támogatás évközi változása - Október 1.</t>
  </si>
  <si>
    <t>Évvégi eltérés (+,-) mutatószám szerinti támogatás (=6-(3+4+5))</t>
  </si>
  <si>
    <t>Az önkormányzat által az adott célra december 31-ig ténylegesen felhasznált összeg</t>
  </si>
  <si>
    <t>Többlettámogatás (ha a 7-6+9 &gt;0, akkor 7-6+9; egyébként 0)</t>
  </si>
  <si>
    <t>Visszafizetési kötelezettség (ha a 7-6+9 &lt;0, akkor 7-6+9 abszolútértéke; egyébként 0)</t>
  </si>
  <si>
    <t>I.1. A települési  önkormányzatok működésének támogatása (09 01 01 01 00)</t>
  </si>
  <si>
    <t>I.4. Határátkelőhelyek fenntartásának támogatása (09 01 01 04 00)</t>
  </si>
  <si>
    <t>II. A települési önkormányzatok egyes köznevelési feladatainak támogatása, a II.4. jogcím kivételével (09 01 02 00 00)</t>
  </si>
  <si>
    <t>III.3. Egyes szociális és gyermekjóléti feladatok támogatása és III.7. Kiegészítő támogatás a bölcsődében foglalkoztatott, felsőfokú végzettségű kisgyermeknevelők béréhez (09 01 03 03 00)</t>
  </si>
  <si>
    <t>III.5. a) és b) Intézményi gyermekétkeztetés támogatása (09 01 03 05 00)</t>
  </si>
  <si>
    <t>III.5. c) Rászoruló gyermekek szünidei étkeztetése (09 01 03 06 00)</t>
  </si>
  <si>
    <t>07/A - Maradványkimutatás</t>
  </si>
  <si>
    <t>Dusnok Község Önkormányzata                                                                                                2016. évi költségvetése több éves kihatással járó döntések</t>
  </si>
  <si>
    <t>pénzeszközök változása 2016</t>
  </si>
  <si>
    <t>Költségvetési egyesített bevételek teljesülése 2016</t>
  </si>
  <si>
    <t>A helyi önkormányzatok kiegészítő támogatásainak és egyéb kötött felhasználású támogatásainak elszámolása</t>
  </si>
  <si>
    <t>Az önkormányzatok általános, köznevelési és szociális feladataihoz kapcsolódó támogatások elszámolása</t>
  </si>
  <si>
    <t>pénzeszközök változása 2016.</t>
  </si>
  <si>
    <t xml:space="preserve"> Mérleg</t>
  </si>
  <si>
    <t xml:space="preserve"> Eredménykimutatás</t>
  </si>
  <si>
    <t>Az Önkormányzat 2016. évi                                                                               közvetlen és közvetett támogatásairól</t>
  </si>
  <si>
    <t xml:space="preserve"> 2016. évi  adóságit keletkeztető ügyletek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</si>
</sst>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38">
    <xf numFmtId="0" fontId="0" fillId="0" borderId="0" xfId="0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0" fontId="11" fillId="0" borderId="1" xfId="0" applyFont="1" applyBorder="1" applyAlignment="1">
      <alignment horizontal="left" vertical="top" wrapText="1"/>
    </xf>
    <xf numFmtId="0" fontId="0" fillId="0" borderId="3" xfId="0" applyBorder="1"/>
    <xf numFmtId="0" fontId="3" fillId="0" borderId="4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/>
    <xf numFmtId="0" fontId="0" fillId="0" borderId="7" xfId="0" applyBorder="1"/>
    <xf numFmtId="0" fontId="14" fillId="0" borderId="0" xfId="0" applyFont="1"/>
    <xf numFmtId="0" fontId="1" fillId="0" borderId="0" xfId="2"/>
    <xf numFmtId="0" fontId="1" fillId="0" borderId="0" xfId="2" applyFont="1" applyBorder="1"/>
    <xf numFmtId="0" fontId="3" fillId="0" borderId="0" xfId="2" applyFont="1" applyBorder="1" applyAlignment="1"/>
    <xf numFmtId="3" fontId="3" fillId="0" borderId="0" xfId="2" applyNumberFormat="1" applyFont="1" applyBorder="1"/>
    <xf numFmtId="0" fontId="4" fillId="0" borderId="0" xfId="2" applyFont="1" applyBorder="1" applyAlignment="1"/>
    <xf numFmtId="0" fontId="1" fillId="0" borderId="0" xfId="2" applyBorder="1"/>
    <xf numFmtId="3" fontId="4" fillId="0" borderId="0" xfId="2" applyNumberFormat="1" applyFont="1" applyBorder="1"/>
    <xf numFmtId="0" fontId="13" fillId="0" borderId="0" xfId="1"/>
    <xf numFmtId="0" fontId="3" fillId="0" borderId="9" xfId="2" applyFont="1" applyBorder="1"/>
    <xf numFmtId="0" fontId="3" fillId="0" borderId="3" xfId="2" applyFont="1" applyBorder="1"/>
    <xf numFmtId="0" fontId="1" fillId="0" borderId="3" xfId="2" applyFont="1" applyBorder="1"/>
    <xf numFmtId="3" fontId="3" fillId="0" borderId="3" xfId="2" applyNumberFormat="1" applyFont="1" applyBorder="1"/>
    <xf numFmtId="0" fontId="1" fillId="0" borderId="3" xfId="2" applyBorder="1"/>
    <xf numFmtId="164" fontId="1" fillId="0" borderId="5" xfId="2" applyNumberFormat="1" applyBorder="1"/>
    <xf numFmtId="0" fontId="3" fillId="0" borderId="3" xfId="2" applyFont="1" applyFill="1" applyBorder="1"/>
    <xf numFmtId="0" fontId="1" fillId="0" borderId="5" xfId="2" applyBorder="1"/>
    <xf numFmtId="0" fontId="3" fillId="0" borderId="10" xfId="2" applyFont="1" applyBorder="1" applyAlignment="1"/>
    <xf numFmtId="0" fontId="1" fillId="0" borderId="7" xfId="2" applyFont="1" applyBorder="1"/>
    <xf numFmtId="0" fontId="3" fillId="0" borderId="7" xfId="2" applyFont="1" applyBorder="1" applyAlignment="1"/>
    <xf numFmtId="3" fontId="3" fillId="0" borderId="7" xfId="2" applyNumberFormat="1" applyFont="1" applyBorder="1"/>
    <xf numFmtId="0" fontId="3" fillId="0" borderId="11" xfId="2" applyFont="1" applyBorder="1"/>
    <xf numFmtId="0" fontId="3" fillId="0" borderId="4" xfId="2" applyFont="1" applyBorder="1"/>
    <xf numFmtId="3" fontId="1" fillId="0" borderId="3" xfId="2" applyNumberFormat="1" applyFont="1" applyBorder="1"/>
    <xf numFmtId="1" fontId="1" fillId="0" borderId="3" xfId="2" applyNumberFormat="1" applyFont="1" applyBorder="1"/>
    <xf numFmtId="0" fontId="3" fillId="0" borderId="9" xfId="0" applyFont="1" applyBorder="1"/>
    <xf numFmtId="0" fontId="3" fillId="0" borderId="3" xfId="0" applyFont="1" applyBorder="1"/>
    <xf numFmtId="3" fontId="3" fillId="0" borderId="3" xfId="0" applyNumberFormat="1" applyFont="1" applyBorder="1"/>
    <xf numFmtId="0" fontId="1" fillId="0" borderId="3" xfId="0" applyFont="1" applyBorder="1"/>
    <xf numFmtId="164" fontId="1" fillId="0" borderId="5" xfId="0" applyNumberFormat="1" applyFont="1" applyBorder="1"/>
    <xf numFmtId="0" fontId="1" fillId="0" borderId="3" xfId="0" applyFont="1" applyFill="1" applyBorder="1"/>
    <xf numFmtId="0" fontId="1" fillId="0" borderId="10" xfId="0" applyFont="1" applyBorder="1"/>
    <xf numFmtId="0" fontId="3" fillId="0" borderId="7" xfId="0" applyFont="1" applyBorder="1"/>
    <xf numFmtId="0" fontId="1" fillId="0" borderId="7" xfId="0" applyFont="1" applyBorder="1"/>
    <xf numFmtId="3" fontId="3" fillId="0" borderId="7" xfId="0" applyNumberFormat="1" applyFont="1" applyBorder="1"/>
    <xf numFmtId="3" fontId="1" fillId="0" borderId="3" xfId="0" applyNumberFormat="1" applyFont="1" applyBorder="1"/>
    <xf numFmtId="0" fontId="3" fillId="0" borderId="11" xfId="0" applyFont="1" applyBorder="1"/>
    <xf numFmtId="0" fontId="6" fillId="0" borderId="9" xfId="0" applyFont="1" applyBorder="1"/>
    <xf numFmtId="0" fontId="6" fillId="0" borderId="3" xfId="0" applyFont="1" applyBorder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9" xfId="0" applyFont="1" applyBorder="1"/>
    <xf numFmtId="0" fontId="4" fillId="0" borderId="3" xfId="0" applyFont="1" applyBorder="1"/>
    <xf numFmtId="0" fontId="5" fillId="0" borderId="3" xfId="0" applyFont="1" applyBorder="1"/>
    <xf numFmtId="0" fontId="4" fillId="0" borderId="3" xfId="0" applyFont="1" applyFill="1" applyBorder="1"/>
    <xf numFmtId="0" fontId="4" fillId="0" borderId="10" xfId="0" applyFont="1" applyBorder="1" applyAlignment="1"/>
    <xf numFmtId="164" fontId="3" fillId="0" borderId="8" xfId="0" applyNumberFormat="1" applyFont="1" applyBorder="1"/>
    <xf numFmtId="0" fontId="3" fillId="0" borderId="7" xfId="2" applyFont="1" applyBorder="1"/>
    <xf numFmtId="164" fontId="3" fillId="0" borderId="8" xfId="2" applyNumberFormat="1" applyFont="1" applyBorder="1"/>
    <xf numFmtId="0" fontId="3" fillId="0" borderId="3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1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wrapText="1"/>
    </xf>
    <xf numFmtId="1" fontId="1" fillId="0" borderId="17" xfId="0" applyNumberFormat="1" applyFont="1" applyBorder="1" applyAlignment="1">
      <alignment horizontal="right" vertical="center" wrapText="1"/>
    </xf>
    <xf numFmtId="1" fontId="1" fillId="0" borderId="12" xfId="0" applyNumberFormat="1" applyFont="1" applyBorder="1" applyAlignment="1">
      <alignment horizontal="right" vertical="center" wrapText="1"/>
    </xf>
    <xf numFmtId="1" fontId="1" fillId="0" borderId="13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" fontId="1" fillId="0" borderId="18" xfId="0" applyNumberFormat="1" applyFont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wrapText="1"/>
    </xf>
    <xf numFmtId="1" fontId="1" fillId="0" borderId="1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top" wrapText="1"/>
    </xf>
    <xf numFmtId="0" fontId="6" fillId="0" borderId="9" xfId="0" applyFont="1" applyFill="1" applyBorder="1"/>
    <xf numFmtId="0" fontId="6" fillId="0" borderId="10" xfId="0" applyFont="1" applyFill="1" applyBorder="1"/>
    <xf numFmtId="16" fontId="3" fillId="0" borderId="3" xfId="0" applyNumberFormat="1" applyFont="1" applyBorder="1"/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15" fillId="0" borderId="0" xfId="0" applyNumberFormat="1" applyFont="1" applyAlignment="1">
      <alignment horizontal="right" vertical="top" wrapText="1"/>
    </xf>
    <xf numFmtId="10" fontId="1" fillId="0" borderId="3" xfId="0" applyNumberFormat="1" applyFont="1" applyBorder="1"/>
    <xf numFmtId="0" fontId="0" fillId="0" borderId="0" xfId="0"/>
    <xf numFmtId="3" fontId="4" fillId="0" borderId="0" xfId="0" applyNumberFormat="1" applyFont="1"/>
    <xf numFmtId="0" fontId="0" fillId="0" borderId="38" xfId="0" applyBorder="1"/>
    <xf numFmtId="0" fontId="0" fillId="0" borderId="34" xfId="0" applyBorder="1" applyAlignment="1">
      <alignment horizontal="left"/>
    </xf>
    <xf numFmtId="0" fontId="0" fillId="0" borderId="8" xfId="0" applyBorder="1"/>
    <xf numFmtId="0" fontId="0" fillId="0" borderId="41" xfId="0" applyBorder="1"/>
    <xf numFmtId="0" fontId="0" fillId="0" borderId="28" xfId="0" applyBorder="1"/>
    <xf numFmtId="0" fontId="0" fillId="0" borderId="27" xfId="0" applyBorder="1" applyAlignment="1">
      <alignment horizontal="left"/>
    </xf>
    <xf numFmtId="0" fontId="0" fillId="0" borderId="5" xfId="0" applyBorder="1"/>
    <xf numFmtId="0" fontId="0" fillId="0" borderId="9" xfId="0" applyBorder="1" applyAlignment="1">
      <alignment horizontal="left"/>
    </xf>
    <xf numFmtId="0" fontId="0" fillId="0" borderId="4" xfId="0" applyBorder="1"/>
    <xf numFmtId="0" fontId="0" fillId="0" borderId="11" xfId="0" applyBorder="1"/>
    <xf numFmtId="0" fontId="0" fillId="0" borderId="23" xfId="0" applyBorder="1" applyAlignment="1">
      <alignment horizontal="left"/>
    </xf>
    <xf numFmtId="0" fontId="0" fillId="0" borderId="42" xfId="0" applyBorder="1"/>
    <xf numFmtId="0" fontId="0" fillId="0" borderId="2" xfId="0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3" fontId="3" fillId="0" borderId="1" xfId="0" applyNumberFormat="1" applyFont="1" applyBorder="1"/>
    <xf numFmtId="0" fontId="3" fillId="0" borderId="40" xfId="0" applyFont="1" applyBorder="1"/>
    <xf numFmtId="3" fontId="0" fillId="0" borderId="29" xfId="0" applyNumberFormat="1" applyBorder="1"/>
    <xf numFmtId="3" fontId="0" fillId="0" borderId="39" xfId="0" applyNumberFormat="1" applyBorder="1"/>
    <xf numFmtId="3" fontId="0" fillId="0" borderId="7" xfId="0" applyNumberFormat="1" applyBorder="1"/>
    <xf numFmtId="3" fontId="0" fillId="0" borderId="10" xfId="0" applyNumberFormat="1" applyBorder="1"/>
    <xf numFmtId="0" fontId="0" fillId="0" borderId="22" xfId="0" applyBorder="1"/>
    <xf numFmtId="3" fontId="0" fillId="0" borderId="25" xfId="0" applyNumberFormat="1" applyBorder="1"/>
    <xf numFmtId="3" fontId="0" fillId="0" borderId="15" xfId="0" applyNumberFormat="1" applyBorder="1"/>
    <xf numFmtId="3" fontId="0" fillId="0" borderId="3" xfId="0" applyNumberFormat="1" applyBorder="1"/>
    <xf numFmtId="3" fontId="0" fillId="0" borderId="9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2" xfId="0" applyNumberFormat="1" applyBorder="1"/>
    <xf numFmtId="3" fontId="0" fillId="0" borderId="36" xfId="0" applyNumberFormat="1" applyBorder="1"/>
    <xf numFmtId="0" fontId="0" fillId="0" borderId="35" xfId="0" applyBorder="1"/>
    <xf numFmtId="3" fontId="0" fillId="0" borderId="1" xfId="0" applyNumberFormat="1" applyBorder="1"/>
    <xf numFmtId="3" fontId="3" fillId="0" borderId="38" xfId="0" applyNumberFormat="1" applyFont="1" applyBorder="1"/>
    <xf numFmtId="3" fontId="3" fillId="0" borderId="34" xfId="0" applyNumberFormat="1" applyFont="1" applyBorder="1"/>
    <xf numFmtId="0" fontId="3" fillId="0" borderId="33" xfId="0" applyFont="1" applyBorder="1"/>
    <xf numFmtId="3" fontId="0" fillId="0" borderId="37" xfId="0" applyNumberFormat="1" applyBorder="1"/>
    <xf numFmtId="3" fontId="0" fillId="0" borderId="28" xfId="0" applyNumberFormat="1" applyBorder="1"/>
    <xf numFmtId="3" fontId="0" fillId="0" borderId="27" xfId="0" applyNumberFormat="1" applyBorder="1"/>
    <xf numFmtId="0" fontId="0" fillId="0" borderId="26" xfId="0" applyBorder="1"/>
    <xf numFmtId="3" fontId="0" fillId="0" borderId="32" xfId="0" applyNumberFormat="1" applyBorder="1"/>
    <xf numFmtId="3" fontId="0" fillId="0" borderId="31" xfId="0" applyNumberFormat="1" applyBorder="1"/>
    <xf numFmtId="3" fontId="0" fillId="0" borderId="30" xfId="0" applyNumberFormat="1" applyBorder="1"/>
    <xf numFmtId="0" fontId="0" fillId="0" borderId="20" xfId="0" applyBorder="1"/>
    <xf numFmtId="0" fontId="3" fillId="0" borderId="1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1" xfId="0" applyBorder="1"/>
    <xf numFmtId="0" fontId="0" fillId="0" borderId="0" xfId="0" applyBorder="1"/>
    <xf numFmtId="0" fontId="0" fillId="0" borderId="16" xfId="0" applyBorder="1"/>
    <xf numFmtId="0" fontId="3" fillId="0" borderId="1" xfId="0" applyFont="1" applyBorder="1"/>
    <xf numFmtId="0" fontId="3" fillId="0" borderId="5" xfId="0" applyFont="1" applyBorder="1"/>
    <xf numFmtId="0" fontId="1" fillId="0" borderId="5" xfId="0" applyFont="1" applyBorder="1"/>
    <xf numFmtId="0" fontId="1" fillId="0" borderId="8" xfId="0" applyFont="1" applyBorder="1"/>
    <xf numFmtId="0" fontId="5" fillId="2" borderId="9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5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0" borderId="8" xfId="0" applyNumberFormat="1" applyFont="1" applyBorder="1" applyAlignment="1">
      <alignment horizontal="right" vertical="top" wrapText="1"/>
    </xf>
    <xf numFmtId="0" fontId="5" fillId="2" borderId="9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1" fillId="0" borderId="9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left" vertical="top" wrapText="1"/>
    </xf>
    <xf numFmtId="3" fontId="1" fillId="0" borderId="3" xfId="1" applyNumberFormat="1" applyFont="1" applyBorder="1" applyAlignment="1">
      <alignment horizontal="right" vertical="top" wrapText="1"/>
    </xf>
    <xf numFmtId="3" fontId="1" fillId="0" borderId="5" xfId="1" applyNumberFormat="1" applyFont="1" applyBorder="1" applyAlignment="1">
      <alignment horizontal="right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3" fontId="3" fillId="0" borderId="3" xfId="1" applyNumberFormat="1" applyFont="1" applyBorder="1" applyAlignment="1">
      <alignment horizontal="right" vertical="top" wrapText="1"/>
    </xf>
    <xf numFmtId="3" fontId="3" fillId="0" borderId="5" xfId="1" applyNumberFormat="1" applyFont="1" applyBorder="1" applyAlignment="1">
      <alignment horizontal="right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left" vertical="top" wrapText="1"/>
    </xf>
    <xf numFmtId="3" fontId="3" fillId="0" borderId="7" xfId="1" applyNumberFormat="1" applyFont="1" applyBorder="1" applyAlignment="1">
      <alignment horizontal="right" vertical="top" wrapText="1"/>
    </xf>
    <xf numFmtId="3" fontId="3" fillId="0" borderId="8" xfId="1" applyNumberFormat="1" applyFont="1" applyBorder="1" applyAlignment="1">
      <alignment horizontal="right" vertical="top" wrapText="1"/>
    </xf>
    <xf numFmtId="0" fontId="3" fillId="0" borderId="34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4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2" borderId="23" xfId="1" applyFont="1" applyFill="1" applyBorder="1" applyAlignment="1">
      <alignment horizontal="center" vertical="top" wrapText="1"/>
    </xf>
    <xf numFmtId="0" fontId="13" fillId="0" borderId="11" xfId="1" applyBorder="1"/>
    <xf numFmtId="0" fontId="13" fillId="0" borderId="4" xfId="1" applyBorder="1"/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23" xfId="2" applyFont="1" applyBorder="1" applyAlignment="1"/>
    <xf numFmtId="0" fontId="3" fillId="0" borderId="11" xfId="2" applyFont="1" applyBorder="1" applyAlignment="1"/>
    <xf numFmtId="0" fontId="4" fillId="0" borderId="0" xfId="2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wrapText="1"/>
    </xf>
    <xf numFmtId="0" fontId="4" fillId="0" borderId="44" xfId="0" applyFont="1" applyBorder="1" applyAlignment="1">
      <alignment horizontal="center" wrapText="1"/>
    </xf>
    <xf numFmtId="0" fontId="4" fillId="0" borderId="4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23" xfId="0" applyFont="1" applyFill="1" applyBorder="1" applyAlignment="1">
      <alignment horizontal="center" vertical="top" wrapText="1"/>
    </xf>
    <xf numFmtId="0" fontId="0" fillId="0" borderId="11" xfId="0" applyBorder="1"/>
    <xf numFmtId="0" fontId="0" fillId="0" borderId="4" xfId="0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G23"/>
  <sheetViews>
    <sheetView view="pageLayout" zoomScaleNormal="100" workbookViewId="0">
      <selection activeCell="F2" sqref="F2"/>
    </sheetView>
  </sheetViews>
  <sheetFormatPr defaultRowHeight="12.75" x14ac:dyDescent="0.2"/>
  <cols>
    <col min="1" max="1" width="6" style="103" customWidth="1"/>
    <col min="2" max="2" width="40.5703125" style="103" customWidth="1"/>
    <col min="3" max="3" width="10.28515625" style="103" customWidth="1"/>
    <col min="4" max="4" width="10.7109375" style="103" customWidth="1"/>
    <col min="5" max="5" width="10.140625" style="103" customWidth="1"/>
    <col min="6" max="6" width="9.7109375" style="103" customWidth="1"/>
    <col min="7" max="7" width="11" style="103" customWidth="1"/>
    <col min="8" max="16384" width="9.140625" style="103"/>
  </cols>
  <sheetData>
    <row r="3" spans="1:7" x14ac:dyDescent="0.2">
      <c r="A3" s="196" t="s">
        <v>386</v>
      </c>
      <c r="B3" s="196"/>
      <c r="C3" s="196"/>
      <c r="D3" s="196"/>
      <c r="E3" s="196"/>
      <c r="F3" s="196"/>
      <c r="G3" s="196"/>
    </row>
    <row r="5" spans="1:7" ht="13.5" thickBot="1" x14ac:dyDescent="0.25"/>
    <row r="6" spans="1:7" ht="34.5" customHeight="1" thickBot="1" x14ac:dyDescent="0.25">
      <c r="B6" s="155" t="s">
        <v>9</v>
      </c>
      <c r="C6" s="193" t="s">
        <v>25</v>
      </c>
      <c r="D6" s="194"/>
      <c r="E6" s="194"/>
      <c r="F6" s="194"/>
      <c r="G6" s="195"/>
    </row>
    <row r="7" spans="1:7" ht="17.25" customHeight="1" thickBot="1" x14ac:dyDescent="0.25">
      <c r="B7" s="154"/>
      <c r="C7" s="149"/>
      <c r="D7" s="153"/>
      <c r="E7" s="153"/>
      <c r="F7" s="153"/>
      <c r="G7" s="152"/>
    </row>
    <row r="8" spans="1:7" ht="17.25" customHeight="1" x14ac:dyDescent="0.2">
      <c r="B8" s="128"/>
      <c r="C8" s="99">
        <v>2016</v>
      </c>
      <c r="D8" s="100">
        <v>2017</v>
      </c>
      <c r="E8" s="100">
        <v>2018</v>
      </c>
      <c r="F8" s="151">
        <v>2019</v>
      </c>
      <c r="G8" s="150" t="s">
        <v>1</v>
      </c>
    </row>
    <row r="9" spans="1:7" ht="17.25" customHeight="1" x14ac:dyDescent="0.2">
      <c r="B9" s="128" t="s">
        <v>137</v>
      </c>
      <c r="C9" s="132">
        <v>45000</v>
      </c>
      <c r="D9" s="131">
        <v>45000</v>
      </c>
      <c r="E9" s="131">
        <v>45000</v>
      </c>
      <c r="F9" s="131">
        <v>45000</v>
      </c>
      <c r="G9" s="129">
        <f>SUM(C9:F9)</f>
        <v>180000</v>
      </c>
    </row>
    <row r="10" spans="1:7" ht="17.25" customHeight="1" x14ac:dyDescent="0.2">
      <c r="B10" s="128" t="s">
        <v>138</v>
      </c>
      <c r="C10" s="132">
        <v>22150</v>
      </c>
      <c r="D10" s="131">
        <v>20000</v>
      </c>
      <c r="E10" s="131">
        <v>20000</v>
      </c>
      <c r="F10" s="131">
        <v>20000</v>
      </c>
      <c r="G10" s="129">
        <f>SUM(C10:F10)</f>
        <v>82150</v>
      </c>
    </row>
    <row r="11" spans="1:7" ht="17.25" customHeight="1" x14ac:dyDescent="0.2">
      <c r="B11" s="145" t="s">
        <v>139</v>
      </c>
      <c r="C11" s="144"/>
      <c r="D11" s="143"/>
      <c r="E11" s="143"/>
      <c r="F11" s="143"/>
      <c r="G11" s="124"/>
    </row>
    <row r="12" spans="1:7" ht="17.25" customHeight="1" thickBot="1" x14ac:dyDescent="0.25">
      <c r="B12" s="149" t="s">
        <v>140</v>
      </c>
      <c r="C12" s="148">
        <v>1000</v>
      </c>
      <c r="D12" s="147">
        <v>1000</v>
      </c>
      <c r="E12" s="147">
        <v>1000</v>
      </c>
      <c r="F12" s="147">
        <v>1000</v>
      </c>
      <c r="G12" s="146">
        <f>SUM(C12:F12)</f>
        <v>4000</v>
      </c>
    </row>
    <row r="13" spans="1:7" ht="17.25" customHeight="1" thickBot="1" x14ac:dyDescent="0.25">
      <c r="B13" s="141" t="s">
        <v>27</v>
      </c>
      <c r="C13" s="140">
        <f>SUM(C9:C12)</f>
        <v>68150</v>
      </c>
      <c r="D13" s="140">
        <f>SUM(D9:D11)</f>
        <v>65000</v>
      </c>
      <c r="E13" s="140">
        <f>SUM(E9:E11)</f>
        <v>65000</v>
      </c>
      <c r="F13" s="140">
        <f>SUM(F9:F11)</f>
        <v>65000</v>
      </c>
      <c r="G13" s="122">
        <f>SUM(G9:G12)</f>
        <v>266150</v>
      </c>
    </row>
    <row r="14" spans="1:7" ht="17.25" customHeight="1" x14ac:dyDescent="0.2">
      <c r="B14" s="137" t="s">
        <v>28</v>
      </c>
      <c r="C14" s="136"/>
      <c r="D14" s="135"/>
      <c r="E14" s="135"/>
      <c r="F14" s="134"/>
      <c r="G14" s="133">
        <f t="shared" ref="G14:G22" si="0">SUM(C14:F14)</f>
        <v>0</v>
      </c>
    </row>
    <row r="15" spans="1:7" ht="17.25" customHeight="1" x14ac:dyDescent="0.2">
      <c r="B15" s="128" t="s">
        <v>29</v>
      </c>
      <c r="C15" s="132"/>
      <c r="D15" s="131"/>
      <c r="E15" s="131"/>
      <c r="F15" s="130"/>
      <c r="G15" s="129">
        <f t="shared" si="0"/>
        <v>0</v>
      </c>
    </row>
    <row r="16" spans="1:7" ht="17.25" customHeight="1" x14ac:dyDescent="0.2">
      <c r="B16" s="128" t="s">
        <v>30</v>
      </c>
      <c r="C16" s="132"/>
      <c r="D16" s="131"/>
      <c r="E16" s="131"/>
      <c r="F16" s="130"/>
      <c r="G16" s="129">
        <f t="shared" si="0"/>
        <v>0</v>
      </c>
    </row>
    <row r="17" spans="2:7" ht="17.25" customHeight="1" thickBot="1" x14ac:dyDescent="0.25">
      <c r="B17" s="145" t="s">
        <v>31</v>
      </c>
      <c r="C17" s="144"/>
      <c r="D17" s="143"/>
      <c r="E17" s="143"/>
      <c r="F17" s="142"/>
      <c r="G17" s="124">
        <f t="shared" si="0"/>
        <v>0</v>
      </c>
    </row>
    <row r="18" spans="2:7" ht="17.25" customHeight="1" thickBot="1" x14ac:dyDescent="0.25">
      <c r="B18" s="141" t="s">
        <v>265</v>
      </c>
      <c r="C18" s="140">
        <v>0</v>
      </c>
      <c r="D18" s="139">
        <f>SUM(D14:D17)</f>
        <v>0</v>
      </c>
      <c r="E18" s="139">
        <f>SUM(E14:E17)</f>
        <v>0</v>
      </c>
      <c r="F18" s="139">
        <f>SUM(F14:F17)</f>
        <v>0</v>
      </c>
      <c r="G18" s="138">
        <f t="shared" si="0"/>
        <v>0</v>
      </c>
    </row>
    <row r="19" spans="2:7" ht="17.25" customHeight="1" x14ac:dyDescent="0.2">
      <c r="B19" s="137" t="s">
        <v>28</v>
      </c>
      <c r="C19" s="136"/>
      <c r="D19" s="135"/>
      <c r="E19" s="135"/>
      <c r="F19" s="134"/>
      <c r="G19" s="133">
        <f t="shared" si="0"/>
        <v>0</v>
      </c>
    </row>
    <row r="20" spans="2:7" ht="17.25" customHeight="1" x14ac:dyDescent="0.2">
      <c r="B20" s="128" t="s">
        <v>29</v>
      </c>
      <c r="C20" s="132"/>
      <c r="D20" s="131"/>
      <c r="E20" s="131"/>
      <c r="F20" s="130"/>
      <c r="G20" s="129">
        <f t="shared" si="0"/>
        <v>0</v>
      </c>
    </row>
    <row r="21" spans="2:7" ht="17.25" customHeight="1" x14ac:dyDescent="0.2">
      <c r="B21" s="128" t="s">
        <v>30</v>
      </c>
      <c r="C21" s="132"/>
      <c r="D21" s="131"/>
      <c r="E21" s="131"/>
      <c r="F21" s="130"/>
      <c r="G21" s="129">
        <f t="shared" si="0"/>
        <v>0</v>
      </c>
    </row>
    <row r="22" spans="2:7" ht="17.25" customHeight="1" thickBot="1" x14ac:dyDescent="0.25">
      <c r="B22" s="128" t="s">
        <v>31</v>
      </c>
      <c r="C22" s="127"/>
      <c r="D22" s="126"/>
      <c r="E22" s="126"/>
      <c r="F22" s="125"/>
      <c r="G22" s="124">
        <f t="shared" si="0"/>
        <v>0</v>
      </c>
    </row>
    <row r="23" spans="2:7" ht="17.25" customHeight="1" thickBot="1" x14ac:dyDescent="0.25">
      <c r="B23" s="123" t="s">
        <v>264</v>
      </c>
      <c r="C23" s="122">
        <f>SUM(C19:C22)</f>
        <v>0</v>
      </c>
      <c r="D23" s="122">
        <f>SUM(D19:D22)</f>
        <v>0</v>
      </c>
      <c r="E23" s="122">
        <f>SUM(E19:E22)</f>
        <v>0</v>
      </c>
      <c r="F23" s="122">
        <f>SUM(F19:F22)</f>
        <v>0</v>
      </c>
      <c r="G23" s="122">
        <f>SUM(G19:G22)</f>
        <v>0</v>
      </c>
    </row>
  </sheetData>
  <mergeCells count="2">
    <mergeCell ref="C6:G6"/>
    <mergeCell ref="A3:G3"/>
  </mergeCells>
  <pageMargins left="0.35433070866141736" right="0.35433070866141736" top="0.98425196850393704" bottom="0.98425196850393704" header="0.51181102362204722" footer="0.51181102362204722"/>
  <pageSetup paperSize="9" scale="99" orientation="portrait" r:id="rId1"/>
  <headerFooter alignWithMargins="0">
    <oddHeader>&amp;R14. számú melléklet
e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31"/>
  <sheetViews>
    <sheetView view="pageLayout" zoomScaleNormal="100" workbookViewId="0">
      <selection sqref="A1:E1"/>
    </sheetView>
  </sheetViews>
  <sheetFormatPr defaultRowHeight="12.75" x14ac:dyDescent="0.2"/>
  <cols>
    <col min="1" max="1" width="8.140625" customWidth="1"/>
    <col min="2" max="2" width="41" customWidth="1"/>
    <col min="3" max="5" width="32.85546875" customWidth="1"/>
  </cols>
  <sheetData>
    <row r="1" spans="1:5" x14ac:dyDescent="0.2">
      <c r="A1" s="233" t="s">
        <v>384</v>
      </c>
      <c r="B1" s="234"/>
      <c r="C1" s="234"/>
      <c r="D1" s="234"/>
      <c r="E1" s="235"/>
    </row>
    <row r="2" spans="1:5" ht="15" x14ac:dyDescent="0.2">
      <c r="A2" s="159" t="s">
        <v>76</v>
      </c>
      <c r="B2" s="160" t="s">
        <v>9</v>
      </c>
      <c r="C2" s="160" t="s">
        <v>117</v>
      </c>
      <c r="D2" s="160" t="s">
        <v>241</v>
      </c>
      <c r="E2" s="161" t="s">
        <v>118</v>
      </c>
    </row>
    <row r="3" spans="1:5" ht="15" x14ac:dyDescent="0.2">
      <c r="A3" s="159">
        <v>1</v>
      </c>
      <c r="B3" s="160">
        <v>2</v>
      </c>
      <c r="C3" s="160">
        <v>3</v>
      </c>
      <c r="D3" s="160">
        <v>4</v>
      </c>
      <c r="E3" s="161">
        <v>5</v>
      </c>
    </row>
    <row r="4" spans="1:5" x14ac:dyDescent="0.2">
      <c r="A4" s="162" t="s">
        <v>75</v>
      </c>
      <c r="B4" s="163" t="s">
        <v>314</v>
      </c>
      <c r="C4" s="164">
        <v>55939000</v>
      </c>
      <c r="D4" s="164">
        <v>0</v>
      </c>
      <c r="E4" s="165">
        <v>63712295</v>
      </c>
    </row>
    <row r="5" spans="1:5" ht="25.5" x14ac:dyDescent="0.2">
      <c r="A5" s="162" t="s">
        <v>74</v>
      </c>
      <c r="B5" s="163" t="s">
        <v>315</v>
      </c>
      <c r="C5" s="164">
        <v>22281000</v>
      </c>
      <c r="D5" s="164">
        <v>0</v>
      </c>
      <c r="E5" s="165">
        <v>20920628</v>
      </c>
    </row>
    <row r="6" spans="1:5" ht="25.5" x14ac:dyDescent="0.2">
      <c r="A6" s="162" t="s">
        <v>73</v>
      </c>
      <c r="B6" s="163" t="s">
        <v>316</v>
      </c>
      <c r="C6" s="164">
        <v>0</v>
      </c>
      <c r="D6" s="164">
        <v>0</v>
      </c>
      <c r="E6" s="165">
        <v>496611</v>
      </c>
    </row>
    <row r="7" spans="1:5" ht="25.5" x14ac:dyDescent="0.2">
      <c r="A7" s="166" t="s">
        <v>72</v>
      </c>
      <c r="B7" s="167" t="s">
        <v>317</v>
      </c>
      <c r="C7" s="168">
        <v>78220000</v>
      </c>
      <c r="D7" s="168">
        <v>0</v>
      </c>
      <c r="E7" s="169">
        <v>85129534</v>
      </c>
    </row>
    <row r="8" spans="1:5" ht="25.5" x14ac:dyDescent="0.2">
      <c r="A8" s="162" t="s">
        <v>71</v>
      </c>
      <c r="B8" s="163" t="s">
        <v>318</v>
      </c>
      <c r="C8" s="164">
        <v>2418000</v>
      </c>
      <c r="D8" s="164">
        <v>0</v>
      </c>
      <c r="E8" s="165">
        <v>915922</v>
      </c>
    </row>
    <row r="9" spans="1:5" x14ac:dyDescent="0.2">
      <c r="A9" s="162" t="s">
        <v>70</v>
      </c>
      <c r="B9" s="163" t="s">
        <v>319</v>
      </c>
      <c r="C9" s="164">
        <v>-766000</v>
      </c>
      <c r="D9" s="164">
        <v>0</v>
      </c>
      <c r="E9" s="165">
        <v>0</v>
      </c>
    </row>
    <row r="10" spans="1:5" ht="25.5" x14ac:dyDescent="0.2">
      <c r="A10" s="166" t="s">
        <v>69</v>
      </c>
      <c r="B10" s="167" t="s">
        <v>320</v>
      </c>
      <c r="C10" s="168">
        <v>1652000</v>
      </c>
      <c r="D10" s="168">
        <v>0</v>
      </c>
      <c r="E10" s="169">
        <v>915922</v>
      </c>
    </row>
    <row r="11" spans="1:5" ht="25.5" x14ac:dyDescent="0.2">
      <c r="A11" s="162" t="s">
        <v>68</v>
      </c>
      <c r="B11" s="163" t="s">
        <v>321</v>
      </c>
      <c r="C11" s="164">
        <v>344758000</v>
      </c>
      <c r="D11" s="164">
        <v>0</v>
      </c>
      <c r="E11" s="165">
        <v>269659030</v>
      </c>
    </row>
    <row r="12" spans="1:5" ht="25.5" x14ac:dyDescent="0.2">
      <c r="A12" s="162" t="s">
        <v>67</v>
      </c>
      <c r="B12" s="163" t="s">
        <v>322</v>
      </c>
      <c r="C12" s="164">
        <v>4724000</v>
      </c>
      <c r="D12" s="164">
        <v>0</v>
      </c>
      <c r="E12" s="165">
        <v>79509266</v>
      </c>
    </row>
    <row r="13" spans="1:5" ht="25.5" x14ac:dyDescent="0.2">
      <c r="A13" s="162" t="s">
        <v>66</v>
      </c>
      <c r="B13" s="163" t="s">
        <v>323</v>
      </c>
      <c r="C13" s="164">
        <v>27730000</v>
      </c>
      <c r="D13" s="164">
        <v>0</v>
      </c>
      <c r="E13" s="165">
        <v>23385481</v>
      </c>
    </row>
    <row r="14" spans="1:5" ht="25.5" x14ac:dyDescent="0.2">
      <c r="A14" s="162" t="s">
        <v>65</v>
      </c>
      <c r="B14" s="163" t="s">
        <v>324</v>
      </c>
      <c r="C14" s="164">
        <v>124474000</v>
      </c>
      <c r="D14" s="164">
        <v>0</v>
      </c>
      <c r="E14" s="165">
        <v>15032125</v>
      </c>
    </row>
    <row r="15" spans="1:5" ht="25.5" x14ac:dyDescent="0.2">
      <c r="A15" s="166" t="s">
        <v>64</v>
      </c>
      <c r="B15" s="167" t="s">
        <v>325</v>
      </c>
      <c r="C15" s="168">
        <v>501686000</v>
      </c>
      <c r="D15" s="168">
        <v>0</v>
      </c>
      <c r="E15" s="169">
        <v>387585902</v>
      </c>
    </row>
    <row r="16" spans="1:5" x14ac:dyDescent="0.2">
      <c r="A16" s="162" t="s">
        <v>63</v>
      </c>
      <c r="B16" s="163" t="s">
        <v>326</v>
      </c>
      <c r="C16" s="164">
        <v>32029000</v>
      </c>
      <c r="D16" s="164">
        <v>0</v>
      </c>
      <c r="E16" s="165">
        <v>34107855</v>
      </c>
    </row>
    <row r="17" spans="1:5" x14ac:dyDescent="0.2">
      <c r="A17" s="162" t="s">
        <v>308</v>
      </c>
      <c r="B17" s="163" t="s">
        <v>327</v>
      </c>
      <c r="C17" s="164">
        <v>38288000</v>
      </c>
      <c r="D17" s="164">
        <v>0</v>
      </c>
      <c r="E17" s="165">
        <v>38567951</v>
      </c>
    </row>
    <row r="18" spans="1:5" x14ac:dyDescent="0.2">
      <c r="A18" s="162" t="s">
        <v>61</v>
      </c>
      <c r="B18" s="163" t="s">
        <v>328</v>
      </c>
      <c r="C18" s="164">
        <v>0</v>
      </c>
      <c r="D18" s="164">
        <v>0</v>
      </c>
      <c r="E18" s="165">
        <v>714204</v>
      </c>
    </row>
    <row r="19" spans="1:5" ht="25.5" x14ac:dyDescent="0.2">
      <c r="A19" s="166" t="s">
        <v>60</v>
      </c>
      <c r="B19" s="167" t="s">
        <v>329</v>
      </c>
      <c r="C19" s="168">
        <v>70317000</v>
      </c>
      <c r="D19" s="168">
        <v>0</v>
      </c>
      <c r="E19" s="169">
        <v>73390010</v>
      </c>
    </row>
    <row r="20" spans="1:5" x14ac:dyDescent="0.2">
      <c r="A20" s="162" t="s">
        <v>59</v>
      </c>
      <c r="B20" s="163" t="s">
        <v>330</v>
      </c>
      <c r="C20" s="164">
        <v>163595000</v>
      </c>
      <c r="D20" s="164">
        <v>0</v>
      </c>
      <c r="E20" s="165">
        <v>155232399</v>
      </c>
    </row>
    <row r="21" spans="1:5" x14ac:dyDescent="0.2">
      <c r="A21" s="162" t="s">
        <v>58</v>
      </c>
      <c r="B21" s="163" t="s">
        <v>331</v>
      </c>
      <c r="C21" s="164">
        <v>3647000</v>
      </c>
      <c r="D21" s="164">
        <v>0</v>
      </c>
      <c r="E21" s="165">
        <v>13954701</v>
      </c>
    </row>
    <row r="22" spans="1:5" x14ac:dyDescent="0.2">
      <c r="A22" s="162" t="s">
        <v>57</v>
      </c>
      <c r="B22" s="163" t="s">
        <v>332</v>
      </c>
      <c r="C22" s="164">
        <v>37576000</v>
      </c>
      <c r="D22" s="164">
        <v>0</v>
      </c>
      <c r="E22" s="165">
        <v>36914840</v>
      </c>
    </row>
    <row r="23" spans="1:5" ht="25.5" x14ac:dyDescent="0.2">
      <c r="A23" s="166" t="s">
        <v>56</v>
      </c>
      <c r="B23" s="167" t="s">
        <v>333</v>
      </c>
      <c r="C23" s="168">
        <v>204818000</v>
      </c>
      <c r="D23" s="168">
        <v>0</v>
      </c>
      <c r="E23" s="169">
        <v>206101940</v>
      </c>
    </row>
    <row r="24" spans="1:5" x14ac:dyDescent="0.2">
      <c r="A24" s="166" t="s">
        <v>55</v>
      </c>
      <c r="B24" s="167" t="s">
        <v>334</v>
      </c>
      <c r="C24" s="168">
        <v>63702000</v>
      </c>
      <c r="D24" s="168">
        <v>0</v>
      </c>
      <c r="E24" s="169">
        <v>64118642</v>
      </c>
    </row>
    <row r="25" spans="1:5" x14ac:dyDescent="0.2">
      <c r="A25" s="166" t="s">
        <v>54</v>
      </c>
      <c r="B25" s="167" t="s">
        <v>335</v>
      </c>
      <c r="C25" s="168">
        <v>148763000</v>
      </c>
      <c r="D25" s="168">
        <v>0</v>
      </c>
      <c r="E25" s="169">
        <v>-82993120</v>
      </c>
    </row>
    <row r="26" spans="1:5" ht="25.5" x14ac:dyDescent="0.2">
      <c r="A26" s="166" t="s">
        <v>53</v>
      </c>
      <c r="B26" s="167" t="s">
        <v>336</v>
      </c>
      <c r="C26" s="168">
        <v>93958000</v>
      </c>
      <c r="D26" s="168">
        <v>0</v>
      </c>
      <c r="E26" s="169">
        <v>213013886</v>
      </c>
    </row>
    <row r="27" spans="1:5" x14ac:dyDescent="0.2">
      <c r="A27" s="162" t="s">
        <v>52</v>
      </c>
      <c r="B27" s="163" t="s">
        <v>337</v>
      </c>
      <c r="C27" s="164">
        <v>27000</v>
      </c>
      <c r="D27" s="164">
        <v>0</v>
      </c>
      <c r="E27" s="165">
        <v>0</v>
      </c>
    </row>
    <row r="28" spans="1:5" ht="25.5" x14ac:dyDescent="0.2">
      <c r="A28" s="162" t="s">
        <v>51</v>
      </c>
      <c r="B28" s="163" t="s">
        <v>338</v>
      </c>
      <c r="C28" s="164">
        <v>0</v>
      </c>
      <c r="D28" s="164">
        <v>0</v>
      </c>
      <c r="E28" s="165">
        <v>52939</v>
      </c>
    </row>
    <row r="29" spans="1:5" ht="38.25" x14ac:dyDescent="0.2">
      <c r="A29" s="166" t="s">
        <v>49</v>
      </c>
      <c r="B29" s="167" t="s">
        <v>339</v>
      </c>
      <c r="C29" s="168">
        <v>27000</v>
      </c>
      <c r="D29" s="168">
        <v>0</v>
      </c>
      <c r="E29" s="169">
        <v>52939</v>
      </c>
    </row>
    <row r="30" spans="1:5" ht="25.5" x14ac:dyDescent="0.2">
      <c r="A30" s="166" t="s">
        <v>228</v>
      </c>
      <c r="B30" s="167" t="s">
        <v>340</v>
      </c>
      <c r="C30" s="168">
        <v>27000</v>
      </c>
      <c r="D30" s="168">
        <v>0</v>
      </c>
      <c r="E30" s="169">
        <v>52939</v>
      </c>
    </row>
    <row r="31" spans="1:5" ht="13.5" thickBot="1" x14ac:dyDescent="0.25">
      <c r="A31" s="170" t="s">
        <v>262</v>
      </c>
      <c r="B31" s="171" t="s">
        <v>341</v>
      </c>
      <c r="C31" s="172">
        <v>93985000</v>
      </c>
      <c r="D31" s="172">
        <v>0</v>
      </c>
      <c r="E31" s="173">
        <v>213066825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78" orientation="landscape" horizontalDpi="300" verticalDpi="300" r:id="rId1"/>
  <headerFooter alignWithMargins="0">
    <oddHeader xml:space="preserve">&amp;R7. sz melléklet
adatok Ft-ban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F18"/>
  <sheetViews>
    <sheetView view="pageLayout" topLeftCell="B1" zoomScaleNormal="100" workbookViewId="0">
      <selection activeCell="D5" sqref="D5"/>
    </sheetView>
  </sheetViews>
  <sheetFormatPr defaultRowHeight="12.75" x14ac:dyDescent="0.2"/>
  <cols>
    <col min="1" max="1" width="8.140625" customWidth="1"/>
    <col min="2" max="2" width="41" customWidth="1"/>
    <col min="3" max="6" width="32.85546875" customWidth="1"/>
  </cols>
  <sheetData>
    <row r="1" spans="1:6" x14ac:dyDescent="0.2">
      <c r="A1" s="233" t="s">
        <v>380</v>
      </c>
      <c r="B1" s="234"/>
      <c r="C1" s="234"/>
      <c r="D1" s="234"/>
      <c r="E1" s="234"/>
      <c r="F1" s="235"/>
    </row>
    <row r="2" spans="1:6" ht="60" x14ac:dyDescent="0.2">
      <c r="A2" s="159" t="s">
        <v>76</v>
      </c>
      <c r="B2" s="160" t="s">
        <v>9</v>
      </c>
      <c r="C2" s="160" t="s">
        <v>263</v>
      </c>
      <c r="D2" s="160" t="s">
        <v>347</v>
      </c>
      <c r="E2" s="160" t="s">
        <v>348</v>
      </c>
      <c r="F2" s="161" t="s">
        <v>349</v>
      </c>
    </row>
    <row r="3" spans="1:6" ht="15" x14ac:dyDescent="0.2">
      <c r="A3" s="159">
        <v>1</v>
      </c>
      <c r="B3" s="160">
        <v>2</v>
      </c>
      <c r="C3" s="160">
        <v>3</v>
      </c>
      <c r="D3" s="160">
        <v>4</v>
      </c>
      <c r="E3" s="160">
        <v>5</v>
      </c>
      <c r="F3" s="161">
        <v>6</v>
      </c>
    </row>
    <row r="4" spans="1:6" x14ac:dyDescent="0.2">
      <c r="A4" s="162" t="s">
        <v>308</v>
      </c>
      <c r="B4" s="163" t="s">
        <v>350</v>
      </c>
      <c r="C4" s="164">
        <v>15000000</v>
      </c>
      <c r="D4" s="164">
        <v>0</v>
      </c>
      <c r="E4" s="164">
        <v>15000000</v>
      </c>
      <c r="F4" s="165">
        <v>0</v>
      </c>
    </row>
    <row r="5" spans="1:6" ht="25.5" x14ac:dyDescent="0.2">
      <c r="A5" s="166" t="s">
        <v>61</v>
      </c>
      <c r="B5" s="167" t="s">
        <v>351</v>
      </c>
      <c r="C5" s="168">
        <v>15000000</v>
      </c>
      <c r="D5" s="168">
        <v>0</v>
      </c>
      <c r="E5" s="168">
        <v>15000000</v>
      </c>
      <c r="F5" s="169">
        <v>0</v>
      </c>
    </row>
    <row r="6" spans="1:6" ht="38.25" x14ac:dyDescent="0.2">
      <c r="A6" s="166" t="s">
        <v>52</v>
      </c>
      <c r="B6" s="167" t="s">
        <v>352</v>
      </c>
      <c r="C6" s="168">
        <v>15000000</v>
      </c>
      <c r="D6" s="168">
        <v>0</v>
      </c>
      <c r="E6" s="168">
        <v>15000000</v>
      </c>
      <c r="F6" s="169">
        <v>0</v>
      </c>
    </row>
    <row r="7" spans="1:6" ht="25.5" x14ac:dyDescent="0.2">
      <c r="A7" s="166" t="s">
        <v>47</v>
      </c>
      <c r="B7" s="167" t="s">
        <v>353</v>
      </c>
      <c r="C7" s="168">
        <v>15000000</v>
      </c>
      <c r="D7" s="168">
        <v>0</v>
      </c>
      <c r="E7" s="168">
        <v>15000000</v>
      </c>
      <c r="F7" s="169">
        <v>0</v>
      </c>
    </row>
    <row r="8" spans="1:6" ht="25.5" x14ac:dyDescent="0.2">
      <c r="A8" s="162" t="s">
        <v>46</v>
      </c>
      <c r="B8" s="163" t="s">
        <v>354</v>
      </c>
      <c r="C8" s="164">
        <v>157988</v>
      </c>
      <c r="D8" s="164">
        <v>157988</v>
      </c>
      <c r="E8" s="164">
        <v>0</v>
      </c>
      <c r="F8" s="165">
        <v>0</v>
      </c>
    </row>
    <row r="9" spans="1:6" ht="25.5" x14ac:dyDescent="0.2">
      <c r="A9" s="162" t="s">
        <v>45</v>
      </c>
      <c r="B9" s="163" t="s">
        <v>261</v>
      </c>
      <c r="C9" s="164">
        <v>1300000</v>
      </c>
      <c r="D9" s="164">
        <v>1300000</v>
      </c>
      <c r="E9" s="164">
        <v>0</v>
      </c>
      <c r="F9" s="165">
        <v>0</v>
      </c>
    </row>
    <row r="10" spans="1:6" ht="25.5" x14ac:dyDescent="0.2">
      <c r="A10" s="162" t="s">
        <v>44</v>
      </c>
      <c r="B10" s="163" t="s">
        <v>259</v>
      </c>
      <c r="C10" s="164">
        <v>20123751</v>
      </c>
      <c r="D10" s="164">
        <v>20123751</v>
      </c>
      <c r="E10" s="164">
        <v>0</v>
      </c>
      <c r="F10" s="165">
        <v>0</v>
      </c>
    </row>
    <row r="11" spans="1:6" x14ac:dyDescent="0.2">
      <c r="A11" s="162" t="s">
        <v>43</v>
      </c>
      <c r="B11" s="163" t="s">
        <v>257</v>
      </c>
      <c r="C11" s="164">
        <v>790036</v>
      </c>
      <c r="D11" s="164">
        <v>790036</v>
      </c>
      <c r="E11" s="164">
        <v>0</v>
      </c>
      <c r="F11" s="165">
        <v>0</v>
      </c>
    </row>
    <row r="12" spans="1:6" ht="25.5" x14ac:dyDescent="0.2">
      <c r="A12" s="162" t="s">
        <v>260</v>
      </c>
      <c r="B12" s="163" t="s">
        <v>255</v>
      </c>
      <c r="C12" s="164">
        <v>3481560</v>
      </c>
      <c r="D12" s="164">
        <v>3481560</v>
      </c>
      <c r="E12" s="164">
        <v>0</v>
      </c>
      <c r="F12" s="165">
        <v>0</v>
      </c>
    </row>
    <row r="13" spans="1:6" ht="25.5" x14ac:dyDescent="0.2">
      <c r="A13" s="166" t="s">
        <v>256</v>
      </c>
      <c r="B13" s="167" t="s">
        <v>355</v>
      </c>
      <c r="C13" s="168">
        <v>3481560</v>
      </c>
      <c r="D13" s="168">
        <v>3481560</v>
      </c>
      <c r="E13" s="168">
        <v>0</v>
      </c>
      <c r="F13" s="169">
        <v>0</v>
      </c>
    </row>
    <row r="14" spans="1:6" x14ac:dyDescent="0.2">
      <c r="A14" s="162" t="s">
        <v>221</v>
      </c>
      <c r="B14" s="163" t="s">
        <v>356</v>
      </c>
      <c r="C14" s="164">
        <v>1292251</v>
      </c>
      <c r="D14" s="164">
        <v>1292251</v>
      </c>
      <c r="E14" s="164">
        <v>0</v>
      </c>
      <c r="F14" s="165">
        <v>0</v>
      </c>
    </row>
    <row r="15" spans="1:6" ht="38.25" x14ac:dyDescent="0.2">
      <c r="A15" s="162" t="s">
        <v>219</v>
      </c>
      <c r="B15" s="163" t="s">
        <v>357</v>
      </c>
      <c r="C15" s="164">
        <v>1616075</v>
      </c>
      <c r="D15" s="164">
        <v>1616075</v>
      </c>
      <c r="E15" s="164">
        <v>0</v>
      </c>
      <c r="F15" s="165">
        <v>0</v>
      </c>
    </row>
    <row r="16" spans="1:6" ht="51" x14ac:dyDescent="0.2">
      <c r="A16" s="162" t="s">
        <v>214</v>
      </c>
      <c r="B16" s="163" t="s">
        <v>358</v>
      </c>
      <c r="C16" s="164">
        <v>1831340</v>
      </c>
      <c r="D16" s="164">
        <v>1831340</v>
      </c>
      <c r="E16" s="164">
        <v>0</v>
      </c>
      <c r="F16" s="165">
        <v>0</v>
      </c>
    </row>
    <row r="17" spans="1:6" ht="25.5" x14ac:dyDescent="0.2">
      <c r="A17" s="166" t="s">
        <v>359</v>
      </c>
      <c r="B17" s="167" t="s">
        <v>360</v>
      </c>
      <c r="C17" s="168">
        <v>44293001</v>
      </c>
      <c r="D17" s="168">
        <v>29293001</v>
      </c>
      <c r="E17" s="168">
        <v>15000000</v>
      </c>
      <c r="F17" s="169">
        <v>0</v>
      </c>
    </row>
    <row r="18" spans="1:6" ht="26.25" thickBot="1" x14ac:dyDescent="0.25">
      <c r="A18" s="170" t="s">
        <v>361</v>
      </c>
      <c r="B18" s="171" t="s">
        <v>362</v>
      </c>
      <c r="C18" s="172">
        <v>45593001</v>
      </c>
      <c r="D18" s="172">
        <v>30593001</v>
      </c>
      <c r="E18" s="172">
        <v>15000000</v>
      </c>
      <c r="F18" s="173">
        <v>0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scale="68" orientation="landscape" horizontalDpi="300" verticalDpi="300" r:id="rId1"/>
  <headerFooter alignWithMargins="0">
    <oddHeader xml:space="preserve">&amp;R8. sz. melléklet
adatok Ft-ban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10"/>
  <sheetViews>
    <sheetView view="pageLayout" topLeftCell="G1" zoomScaleNormal="100" workbookViewId="0">
      <selection activeCell="I3" sqref="I3"/>
    </sheetView>
  </sheetViews>
  <sheetFormatPr defaultRowHeight="12.75" x14ac:dyDescent="0.2"/>
  <cols>
    <col min="1" max="1" width="8.140625" customWidth="1"/>
    <col min="2" max="2" width="41" customWidth="1"/>
    <col min="3" max="11" width="32.85546875" customWidth="1"/>
  </cols>
  <sheetData>
    <row r="1" spans="1:11" x14ac:dyDescent="0.2">
      <c r="A1" s="233" t="s">
        <v>381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</row>
    <row r="2" spans="1:11" ht="75" x14ac:dyDescent="0.2">
      <c r="A2" s="159" t="s">
        <v>76</v>
      </c>
      <c r="B2" s="160" t="s">
        <v>9</v>
      </c>
      <c r="C2" s="160" t="s">
        <v>363</v>
      </c>
      <c r="D2" s="160" t="s">
        <v>364</v>
      </c>
      <c r="E2" s="160" t="s">
        <v>365</v>
      </c>
      <c r="F2" s="160" t="s">
        <v>119</v>
      </c>
      <c r="G2" s="160" t="s">
        <v>366</v>
      </c>
      <c r="H2" s="160" t="s">
        <v>252</v>
      </c>
      <c r="I2" s="160" t="s">
        <v>367</v>
      </c>
      <c r="J2" s="160" t="s">
        <v>368</v>
      </c>
      <c r="K2" s="161" t="s">
        <v>369</v>
      </c>
    </row>
    <row r="3" spans="1:11" ht="15" x14ac:dyDescent="0.2">
      <c r="A3" s="159">
        <v>1</v>
      </c>
      <c r="B3" s="160">
        <v>2</v>
      </c>
      <c r="C3" s="160">
        <v>3</v>
      </c>
      <c r="D3" s="160">
        <v>4</v>
      </c>
      <c r="E3" s="160">
        <v>5</v>
      </c>
      <c r="F3" s="160">
        <v>6</v>
      </c>
      <c r="G3" s="160">
        <v>7</v>
      </c>
      <c r="H3" s="160">
        <v>8</v>
      </c>
      <c r="I3" s="160">
        <v>9</v>
      </c>
      <c r="J3" s="160">
        <v>10</v>
      </c>
      <c r="K3" s="161">
        <v>11</v>
      </c>
    </row>
    <row r="4" spans="1:11" ht="25.5" x14ac:dyDescent="0.2">
      <c r="A4" s="162" t="s">
        <v>75</v>
      </c>
      <c r="B4" s="163" t="s">
        <v>370</v>
      </c>
      <c r="C4" s="164">
        <v>57880856</v>
      </c>
      <c r="D4" s="164">
        <v>0</v>
      </c>
      <c r="E4" s="164">
        <v>0</v>
      </c>
      <c r="F4" s="164">
        <v>57880856</v>
      </c>
      <c r="G4" s="164">
        <v>0</v>
      </c>
      <c r="H4" s="164">
        <v>239113494</v>
      </c>
      <c r="I4" s="164">
        <v>57880856</v>
      </c>
      <c r="J4" s="164">
        <v>0</v>
      </c>
      <c r="K4" s="165">
        <v>0</v>
      </c>
    </row>
    <row r="5" spans="1:11" ht="25.5" x14ac:dyDescent="0.2">
      <c r="A5" s="162" t="s">
        <v>72</v>
      </c>
      <c r="B5" s="163" t="s">
        <v>371</v>
      </c>
      <c r="C5" s="164">
        <v>0</v>
      </c>
      <c r="D5" s="164">
        <v>0</v>
      </c>
      <c r="E5" s="164">
        <v>0</v>
      </c>
      <c r="F5" s="164">
        <v>0</v>
      </c>
      <c r="G5" s="164">
        <v>0</v>
      </c>
      <c r="H5" s="164">
        <v>38683729</v>
      </c>
      <c r="I5" s="164">
        <v>0</v>
      </c>
      <c r="J5" s="164">
        <v>0</v>
      </c>
      <c r="K5" s="165">
        <v>0</v>
      </c>
    </row>
    <row r="6" spans="1:11" ht="38.25" x14ac:dyDescent="0.2">
      <c r="A6" s="162" t="s">
        <v>70</v>
      </c>
      <c r="B6" s="163" t="s">
        <v>372</v>
      </c>
      <c r="C6" s="164">
        <v>46365701</v>
      </c>
      <c r="D6" s="164">
        <v>-80000</v>
      </c>
      <c r="E6" s="164">
        <v>521300</v>
      </c>
      <c r="F6" s="164">
        <v>46734000</v>
      </c>
      <c r="G6" s="164">
        <v>-73001</v>
      </c>
      <c r="H6" s="164">
        <v>50818792</v>
      </c>
      <c r="I6" s="164">
        <v>46734000</v>
      </c>
      <c r="J6" s="164">
        <v>0</v>
      </c>
      <c r="K6" s="165">
        <v>73001</v>
      </c>
    </row>
    <row r="7" spans="1:11" ht="63.75" x14ac:dyDescent="0.2">
      <c r="A7" s="162" t="s">
        <v>69</v>
      </c>
      <c r="B7" s="163" t="s">
        <v>373</v>
      </c>
      <c r="C7" s="164">
        <v>13034960</v>
      </c>
      <c r="D7" s="164">
        <v>260280</v>
      </c>
      <c r="E7" s="164">
        <v>-234640</v>
      </c>
      <c r="F7" s="164">
        <v>14707260</v>
      </c>
      <c r="G7" s="164">
        <v>1646660</v>
      </c>
      <c r="H7" s="164">
        <v>29982051</v>
      </c>
      <c r="I7" s="164">
        <v>14707260</v>
      </c>
      <c r="J7" s="164">
        <v>1646660</v>
      </c>
      <c r="K7" s="165">
        <v>0</v>
      </c>
    </row>
    <row r="8" spans="1:11" ht="25.5" x14ac:dyDescent="0.2">
      <c r="A8" s="162" t="s">
        <v>67</v>
      </c>
      <c r="B8" s="163" t="s">
        <v>374</v>
      </c>
      <c r="C8" s="164">
        <v>10527258</v>
      </c>
      <c r="D8" s="164">
        <v>881053</v>
      </c>
      <c r="E8" s="164">
        <v>-953561</v>
      </c>
      <c r="F8" s="164">
        <v>10911710</v>
      </c>
      <c r="G8" s="164">
        <v>456960</v>
      </c>
      <c r="H8" s="164">
        <v>12019884</v>
      </c>
      <c r="I8" s="164">
        <v>10911710</v>
      </c>
      <c r="J8" s="164">
        <v>456960</v>
      </c>
      <c r="K8" s="165">
        <v>0</v>
      </c>
    </row>
    <row r="9" spans="1:11" ht="25.5" x14ac:dyDescent="0.2">
      <c r="A9" s="162" t="s">
        <v>66</v>
      </c>
      <c r="B9" s="163" t="s">
        <v>375</v>
      </c>
      <c r="C9" s="164">
        <v>220020</v>
      </c>
      <c r="D9" s="164">
        <v>-570</v>
      </c>
      <c r="E9" s="164">
        <v>300390</v>
      </c>
      <c r="F9" s="164">
        <v>441750</v>
      </c>
      <c r="G9" s="164">
        <v>-78090</v>
      </c>
      <c r="H9" s="164">
        <v>711929</v>
      </c>
      <c r="I9" s="164">
        <v>441750</v>
      </c>
      <c r="J9" s="164">
        <v>0</v>
      </c>
      <c r="K9" s="165">
        <v>78090</v>
      </c>
    </row>
    <row r="10" spans="1:11" ht="13.5" thickBot="1" x14ac:dyDescent="0.25">
      <c r="A10" s="170" t="s">
        <v>64</v>
      </c>
      <c r="B10" s="171" t="s">
        <v>1</v>
      </c>
      <c r="C10" s="172">
        <v>128028795</v>
      </c>
      <c r="D10" s="172">
        <v>1060763</v>
      </c>
      <c r="E10" s="172">
        <v>-366511</v>
      </c>
      <c r="F10" s="172">
        <v>130675576</v>
      </c>
      <c r="G10" s="172">
        <v>1952529</v>
      </c>
      <c r="H10" s="172">
        <v>371329879</v>
      </c>
      <c r="I10" s="172">
        <v>130675576</v>
      </c>
      <c r="J10" s="172">
        <v>2103620</v>
      </c>
      <c r="K10" s="173">
        <v>151091</v>
      </c>
    </row>
  </sheetData>
  <mergeCells count="1">
    <mergeCell ref="A1:K1"/>
  </mergeCells>
  <pageMargins left="0.74803149606299213" right="0.74803149606299213" top="0.98425196850393704" bottom="0.98425196850393704" header="0.51181102362204722" footer="0.51181102362204722"/>
  <pageSetup scale="35" orientation="landscape" horizontalDpi="300" verticalDpi="300" r:id="rId1"/>
  <headerFooter alignWithMargins="0">
    <oddHeader>&amp;R9. sz. melléklet
adatok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7"/>
  <sheetViews>
    <sheetView view="pageLayout" zoomScaleNormal="100" workbookViewId="0">
      <selection activeCell="C5" sqref="C5"/>
    </sheetView>
  </sheetViews>
  <sheetFormatPr defaultRowHeight="12.75" x14ac:dyDescent="0.2"/>
  <cols>
    <col min="1" max="1" width="8.140625" customWidth="1"/>
    <col min="2" max="2" width="41" customWidth="1"/>
    <col min="3" max="3" width="32.85546875" customWidth="1"/>
  </cols>
  <sheetData>
    <row r="1" spans="1:3" x14ac:dyDescent="0.2">
      <c r="A1" s="233" t="s">
        <v>342</v>
      </c>
      <c r="B1" s="234"/>
      <c r="C1" s="235"/>
    </row>
    <row r="2" spans="1:3" ht="15" x14ac:dyDescent="0.2">
      <c r="A2" s="159" t="s">
        <v>76</v>
      </c>
      <c r="B2" s="160" t="s">
        <v>9</v>
      </c>
      <c r="C2" s="161" t="s">
        <v>251</v>
      </c>
    </row>
    <row r="3" spans="1:3" ht="15" x14ac:dyDescent="0.2">
      <c r="A3" s="159">
        <v>1</v>
      </c>
      <c r="B3" s="160">
        <v>2</v>
      </c>
      <c r="C3" s="161">
        <v>3</v>
      </c>
    </row>
    <row r="4" spans="1:3" ht="38.25" x14ac:dyDescent="0.2">
      <c r="A4" s="162" t="s">
        <v>74</v>
      </c>
      <c r="B4" s="163" t="s">
        <v>343</v>
      </c>
      <c r="C4" s="165">
        <v>1952529</v>
      </c>
    </row>
    <row r="5" spans="1:3" ht="38.25" x14ac:dyDescent="0.2">
      <c r="A5" s="162" t="s">
        <v>308</v>
      </c>
      <c r="B5" s="163" t="s">
        <v>344</v>
      </c>
      <c r="C5" s="165">
        <v>2263140</v>
      </c>
    </row>
    <row r="6" spans="1:3" ht="63.75" x14ac:dyDescent="0.2">
      <c r="A6" s="162" t="s">
        <v>58</v>
      </c>
      <c r="B6" s="163" t="s">
        <v>345</v>
      </c>
      <c r="C6" s="165">
        <v>67884799</v>
      </c>
    </row>
    <row r="7" spans="1:3" ht="26.25" thickBot="1" x14ac:dyDescent="0.25">
      <c r="A7" s="170" t="s">
        <v>50</v>
      </c>
      <c r="B7" s="171" t="s">
        <v>346</v>
      </c>
      <c r="C7" s="173">
        <v>1952529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Header>&amp;R9/A. sz. melléklet
adatok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N14"/>
  <sheetViews>
    <sheetView view="pageLayout" workbookViewId="0">
      <selection activeCell="A2" sqref="A2:N2"/>
    </sheetView>
  </sheetViews>
  <sheetFormatPr defaultRowHeight="12.75" x14ac:dyDescent="0.2"/>
  <cols>
    <col min="1" max="1" width="21" customWidth="1"/>
    <col min="14" max="14" width="10.28515625" customWidth="1"/>
  </cols>
  <sheetData>
    <row r="2" spans="1:14" ht="15.75" x14ac:dyDescent="0.25">
      <c r="A2" s="236" t="s">
        <v>10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ht="15.75" x14ac:dyDescent="0.25">
      <c r="A3" s="236" t="s">
        <v>378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ht="15.75" x14ac:dyDescent="0.25">
      <c r="A4" s="5"/>
    </row>
    <row r="5" spans="1:14" ht="16.5" thickBot="1" x14ac:dyDescent="0.3">
      <c r="A5" s="6"/>
    </row>
    <row r="6" spans="1:14" ht="16.5" thickBot="1" x14ac:dyDescent="0.25">
      <c r="A6" s="7" t="s">
        <v>9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19</v>
      </c>
      <c r="K6" s="8" t="s">
        <v>20</v>
      </c>
      <c r="L6" s="8" t="s">
        <v>21</v>
      </c>
      <c r="M6" s="8" t="s">
        <v>22</v>
      </c>
      <c r="N6" s="9" t="s">
        <v>1</v>
      </c>
    </row>
    <row r="7" spans="1:14" ht="39.75" customHeight="1" x14ac:dyDescent="0.2">
      <c r="A7" s="72" t="s">
        <v>122</v>
      </c>
      <c r="B7" s="74">
        <v>20107</v>
      </c>
      <c r="C7" s="74">
        <v>20107</v>
      </c>
      <c r="D7" s="76">
        <v>20107</v>
      </c>
      <c r="E7" s="76">
        <v>18662</v>
      </c>
      <c r="F7" s="76">
        <v>18041</v>
      </c>
      <c r="G7" s="76">
        <v>23591</v>
      </c>
      <c r="H7" s="76">
        <v>20099</v>
      </c>
      <c r="I7" s="76">
        <v>21741</v>
      </c>
      <c r="J7" s="76">
        <v>20497</v>
      </c>
      <c r="K7" s="76">
        <v>19123</v>
      </c>
      <c r="L7" s="76">
        <v>22128</v>
      </c>
      <c r="M7" s="77">
        <v>17660</v>
      </c>
      <c r="N7" s="78">
        <f>SUM(B7:M7)</f>
        <v>241863</v>
      </c>
    </row>
    <row r="8" spans="1:14" ht="42" customHeight="1" x14ac:dyDescent="0.2">
      <c r="A8" s="72" t="s">
        <v>123</v>
      </c>
      <c r="B8" s="74">
        <v>0</v>
      </c>
      <c r="C8" s="75">
        <v>0</v>
      </c>
      <c r="D8" s="79"/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15000</v>
      </c>
      <c r="M8" s="80">
        <v>7000</v>
      </c>
      <c r="N8" s="81">
        <f t="shared" ref="N8:N13" si="0">SUM(B8:M8)</f>
        <v>22000</v>
      </c>
    </row>
    <row r="9" spans="1:14" ht="35.25" customHeight="1" x14ac:dyDescent="0.2">
      <c r="A9" s="72" t="s">
        <v>124</v>
      </c>
      <c r="B9" s="74">
        <v>0</v>
      </c>
      <c r="C9" s="74">
        <v>0</v>
      </c>
      <c r="D9" s="79">
        <v>15471</v>
      </c>
      <c r="E9" s="79">
        <v>1276</v>
      </c>
      <c r="F9" s="79">
        <v>3538</v>
      </c>
      <c r="G9" s="79">
        <v>3731</v>
      </c>
      <c r="H9" s="79">
        <v>1496</v>
      </c>
      <c r="I9" s="79">
        <v>1295</v>
      </c>
      <c r="J9" s="79">
        <v>19572</v>
      </c>
      <c r="K9" s="79">
        <v>0</v>
      </c>
      <c r="L9" s="79">
        <v>2438</v>
      </c>
      <c r="M9" s="80">
        <v>4843</v>
      </c>
      <c r="N9" s="81">
        <f t="shared" si="0"/>
        <v>53660</v>
      </c>
    </row>
    <row r="10" spans="1:14" ht="35.25" customHeight="1" x14ac:dyDescent="0.2">
      <c r="A10" s="72" t="s">
        <v>125</v>
      </c>
      <c r="B10" s="74">
        <v>2920</v>
      </c>
      <c r="C10" s="74">
        <v>2920</v>
      </c>
      <c r="D10" s="79">
        <v>2920</v>
      </c>
      <c r="E10" s="79">
        <v>2225</v>
      </c>
      <c r="F10" s="79">
        <v>2048</v>
      </c>
      <c r="G10" s="79">
        <v>2604</v>
      </c>
      <c r="H10" s="79">
        <v>1547</v>
      </c>
      <c r="I10" s="79">
        <v>1879</v>
      </c>
      <c r="J10" s="79">
        <v>908</v>
      </c>
      <c r="K10" s="79">
        <v>2998</v>
      </c>
      <c r="L10" s="79">
        <v>2141</v>
      </c>
      <c r="M10" s="80">
        <v>2363</v>
      </c>
      <c r="N10" s="81">
        <f t="shared" si="0"/>
        <v>27473</v>
      </c>
    </row>
    <row r="11" spans="1:14" ht="35.25" customHeight="1" x14ac:dyDescent="0.2">
      <c r="A11" s="72" t="s">
        <v>126</v>
      </c>
      <c r="B11" s="74">
        <v>0</v>
      </c>
      <c r="C11" s="74">
        <v>0</v>
      </c>
      <c r="D11" s="79">
        <v>0</v>
      </c>
      <c r="E11" s="79">
        <v>0</v>
      </c>
      <c r="F11" s="79">
        <v>0</v>
      </c>
      <c r="G11" s="79">
        <v>264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80">
        <v>0</v>
      </c>
      <c r="N11" s="81">
        <f t="shared" si="0"/>
        <v>264</v>
      </c>
    </row>
    <row r="12" spans="1:14" ht="35.25" customHeight="1" x14ac:dyDescent="0.2">
      <c r="A12" s="73" t="s">
        <v>127</v>
      </c>
      <c r="B12" s="74">
        <v>2</v>
      </c>
      <c r="C12" s="74">
        <v>2</v>
      </c>
      <c r="D12" s="79">
        <v>274</v>
      </c>
      <c r="E12" s="79">
        <v>0</v>
      </c>
      <c r="F12" s="79">
        <v>0</v>
      </c>
      <c r="G12" s="79">
        <v>0</v>
      </c>
      <c r="H12" s="79">
        <v>0</v>
      </c>
      <c r="I12" s="79">
        <v>501</v>
      </c>
      <c r="J12" s="79">
        <v>0</v>
      </c>
      <c r="K12" s="79">
        <v>0</v>
      </c>
      <c r="L12" s="79">
        <v>0</v>
      </c>
      <c r="M12" s="80">
        <v>0</v>
      </c>
      <c r="N12" s="81">
        <f t="shared" si="0"/>
        <v>779</v>
      </c>
    </row>
    <row r="13" spans="1:14" ht="35.25" customHeight="1" thickBot="1" x14ac:dyDescent="0.25">
      <c r="A13" s="72" t="s">
        <v>128</v>
      </c>
      <c r="B13" s="74">
        <v>0</v>
      </c>
      <c r="C13" s="74">
        <v>0</v>
      </c>
      <c r="D13" s="79">
        <v>2447</v>
      </c>
      <c r="E13" s="79">
        <v>5488</v>
      </c>
      <c r="F13" s="79">
        <v>0</v>
      </c>
      <c r="G13" s="79">
        <v>0</v>
      </c>
      <c r="H13" s="79">
        <v>2447</v>
      </c>
      <c r="I13" s="79">
        <v>5488</v>
      </c>
      <c r="J13" s="79">
        <v>0</v>
      </c>
      <c r="K13" s="79">
        <v>0</v>
      </c>
      <c r="L13" s="79">
        <v>530</v>
      </c>
      <c r="M13" s="79">
        <v>0</v>
      </c>
      <c r="N13" s="81">
        <f t="shared" si="0"/>
        <v>16400</v>
      </c>
    </row>
    <row r="14" spans="1:14" ht="35.25" customHeight="1" thickBot="1" x14ac:dyDescent="0.25">
      <c r="A14" s="7" t="s">
        <v>0</v>
      </c>
      <c r="B14" s="82">
        <f t="shared" ref="B14:M14" si="1">SUM(B7:B13)</f>
        <v>23029</v>
      </c>
      <c r="C14" s="82">
        <f t="shared" si="1"/>
        <v>23029</v>
      </c>
      <c r="D14" s="82">
        <f t="shared" si="1"/>
        <v>41219</v>
      </c>
      <c r="E14" s="82">
        <f t="shared" si="1"/>
        <v>27651</v>
      </c>
      <c r="F14" s="82">
        <f t="shared" si="1"/>
        <v>23627</v>
      </c>
      <c r="G14" s="82">
        <f t="shared" si="1"/>
        <v>30190</v>
      </c>
      <c r="H14" s="82">
        <f t="shared" si="1"/>
        <v>25589</v>
      </c>
      <c r="I14" s="82">
        <f t="shared" si="1"/>
        <v>30904</v>
      </c>
      <c r="J14" s="82">
        <f t="shared" si="1"/>
        <v>40977</v>
      </c>
      <c r="K14" s="82">
        <f t="shared" si="1"/>
        <v>22121</v>
      </c>
      <c r="L14" s="82">
        <f t="shared" si="1"/>
        <v>42237</v>
      </c>
      <c r="M14" s="82">
        <f t="shared" si="1"/>
        <v>31866</v>
      </c>
      <c r="N14" s="83">
        <f>SUM(B14:M14)</f>
        <v>362439</v>
      </c>
    </row>
  </sheetData>
  <mergeCells count="2">
    <mergeCell ref="A2:N2"/>
    <mergeCell ref="A3:N3"/>
  </mergeCells>
  <phoneticPr fontId="2" type="noConversion"/>
  <pageMargins left="0.42" right="0.19" top="0.73" bottom="0.44" header="0.49" footer="0.16"/>
  <pageSetup paperSize="9" orientation="landscape" r:id="rId1"/>
  <headerFooter alignWithMargins="0">
    <oddHeader>&amp;R10.sz. melléklet
e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O16"/>
  <sheetViews>
    <sheetView view="pageLayout" workbookViewId="0">
      <selection activeCell="B4" sqref="B4"/>
    </sheetView>
  </sheetViews>
  <sheetFormatPr defaultRowHeight="12.75" x14ac:dyDescent="0.2"/>
  <cols>
    <col min="2" max="2" width="19.85546875" customWidth="1"/>
    <col min="11" max="11" width="10.42578125" customWidth="1"/>
    <col min="13" max="13" width="9.85546875" customWidth="1"/>
    <col min="14" max="14" width="10.28515625" customWidth="1"/>
    <col min="15" max="15" width="10.7109375" customWidth="1"/>
  </cols>
  <sheetData>
    <row r="2" spans="2:15" ht="16.5" x14ac:dyDescent="0.25">
      <c r="B2" s="237" t="s">
        <v>23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2:15" ht="16.5" x14ac:dyDescent="0.25">
      <c r="B3" s="237" t="s">
        <v>382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</row>
    <row r="4" spans="2:15" ht="16.5" x14ac:dyDescent="0.25">
      <c r="B4" s="11"/>
    </row>
    <row r="5" spans="2:15" ht="16.5" x14ac:dyDescent="0.25">
      <c r="B5" s="10"/>
    </row>
    <row r="6" spans="2:15" ht="17.25" thickBot="1" x14ac:dyDescent="0.3">
      <c r="B6" s="12"/>
    </row>
    <row r="7" spans="2:15" ht="17.25" thickBot="1" x14ac:dyDescent="0.25">
      <c r="B7" s="16" t="s">
        <v>9</v>
      </c>
      <c r="C7" s="17" t="s">
        <v>11</v>
      </c>
      <c r="D7" s="17" t="s">
        <v>12</v>
      </c>
      <c r="E7" s="17" t="s">
        <v>13</v>
      </c>
      <c r="F7" s="17" t="s">
        <v>14</v>
      </c>
      <c r="G7" s="17" t="s">
        <v>15</v>
      </c>
      <c r="H7" s="17" t="s">
        <v>16</v>
      </c>
      <c r="I7" s="17" t="s">
        <v>17</v>
      </c>
      <c r="J7" s="17" t="s">
        <v>18</v>
      </c>
      <c r="K7" s="17" t="s">
        <v>19</v>
      </c>
      <c r="L7" s="17" t="s">
        <v>20</v>
      </c>
      <c r="M7" s="17" t="s">
        <v>21</v>
      </c>
      <c r="N7" s="18" t="s">
        <v>22</v>
      </c>
      <c r="O7" s="19" t="s">
        <v>1</v>
      </c>
    </row>
    <row r="8" spans="2:15" ht="30" x14ac:dyDescent="0.25">
      <c r="B8" s="84" t="s">
        <v>129</v>
      </c>
      <c r="C8" s="85">
        <v>14667</v>
      </c>
      <c r="D8" s="86">
        <v>11003</v>
      </c>
      <c r="E8" s="86">
        <v>11183</v>
      </c>
      <c r="F8" s="86">
        <v>13572</v>
      </c>
      <c r="G8" s="86">
        <v>13990</v>
      </c>
      <c r="H8" s="86">
        <v>14471</v>
      </c>
      <c r="I8" s="86">
        <v>14228</v>
      </c>
      <c r="J8" s="86">
        <v>15727</v>
      </c>
      <c r="K8" s="86">
        <v>15276</v>
      </c>
      <c r="L8" s="86">
        <v>13735</v>
      </c>
      <c r="M8" s="86">
        <v>11973</v>
      </c>
      <c r="N8" s="87">
        <v>17034</v>
      </c>
      <c r="O8" s="88">
        <f t="shared" ref="O8:O13" si="0">SUM(C8:N8)</f>
        <v>166859</v>
      </c>
    </row>
    <row r="9" spans="2:15" ht="60" x14ac:dyDescent="0.25">
      <c r="B9" s="84" t="s">
        <v>130</v>
      </c>
      <c r="C9" s="89">
        <v>3083</v>
      </c>
      <c r="D9" s="90">
        <v>2532</v>
      </c>
      <c r="E9" s="90">
        <v>2580</v>
      </c>
      <c r="F9" s="90">
        <v>3021</v>
      </c>
      <c r="G9" s="90">
        <v>3352</v>
      </c>
      <c r="H9" s="90">
        <v>2994</v>
      </c>
      <c r="I9" s="90">
        <v>3023</v>
      </c>
      <c r="J9" s="90">
        <v>3390</v>
      </c>
      <c r="K9" s="90">
        <v>3734</v>
      </c>
      <c r="L9" s="90">
        <v>2998</v>
      </c>
      <c r="M9" s="90">
        <v>1920</v>
      </c>
      <c r="N9" s="91">
        <v>4276</v>
      </c>
      <c r="O9" s="92">
        <f t="shared" si="0"/>
        <v>36903</v>
      </c>
    </row>
    <row r="10" spans="2:15" ht="30" x14ac:dyDescent="0.25">
      <c r="B10" s="84" t="s">
        <v>131</v>
      </c>
      <c r="C10" s="89">
        <v>7785</v>
      </c>
      <c r="D10" s="90">
        <v>7785</v>
      </c>
      <c r="E10" s="90">
        <v>7785</v>
      </c>
      <c r="F10" s="90">
        <v>9293</v>
      </c>
      <c r="G10" s="90">
        <v>11321</v>
      </c>
      <c r="H10" s="90">
        <v>8058</v>
      </c>
      <c r="I10" s="90">
        <v>4414</v>
      </c>
      <c r="J10" s="90">
        <v>5762</v>
      </c>
      <c r="K10" s="90">
        <v>4010</v>
      </c>
      <c r="L10" s="90">
        <v>5490</v>
      </c>
      <c r="M10" s="90">
        <v>6746</v>
      </c>
      <c r="N10" s="91">
        <v>14026</v>
      </c>
      <c r="O10" s="92">
        <f t="shared" si="0"/>
        <v>92475</v>
      </c>
    </row>
    <row r="11" spans="2:15" ht="45" x14ac:dyDescent="0.25">
      <c r="B11" s="84" t="s">
        <v>132</v>
      </c>
      <c r="C11" s="89">
        <v>238</v>
      </c>
      <c r="D11" s="90">
        <v>238</v>
      </c>
      <c r="E11" s="90">
        <v>238</v>
      </c>
      <c r="F11" s="90">
        <v>265</v>
      </c>
      <c r="G11" s="90">
        <v>632</v>
      </c>
      <c r="H11" s="90">
        <v>186</v>
      </c>
      <c r="I11" s="90">
        <v>196</v>
      </c>
      <c r="J11" s="90">
        <v>789</v>
      </c>
      <c r="K11" s="90">
        <v>698</v>
      </c>
      <c r="L11" s="90">
        <v>183</v>
      </c>
      <c r="M11" s="90">
        <v>251</v>
      </c>
      <c r="N11" s="91">
        <v>2260</v>
      </c>
      <c r="O11" s="92">
        <f t="shared" si="0"/>
        <v>6174</v>
      </c>
    </row>
    <row r="12" spans="2:15" ht="45" x14ac:dyDescent="0.25">
      <c r="B12" s="84" t="s">
        <v>133</v>
      </c>
      <c r="C12" s="89">
        <v>0</v>
      </c>
      <c r="D12" s="90">
        <v>0</v>
      </c>
      <c r="E12" s="90">
        <v>1842</v>
      </c>
      <c r="F12" s="90">
        <v>170</v>
      </c>
      <c r="G12" s="90">
        <v>256</v>
      </c>
      <c r="H12" s="90">
        <v>840</v>
      </c>
      <c r="I12" s="90">
        <v>400</v>
      </c>
      <c r="J12" s="90">
        <v>170</v>
      </c>
      <c r="K12" s="90">
        <v>599</v>
      </c>
      <c r="L12" s="90">
        <v>20</v>
      </c>
      <c r="M12" s="90">
        <v>875</v>
      </c>
      <c r="N12" s="91">
        <v>251</v>
      </c>
      <c r="O12" s="92">
        <f t="shared" si="0"/>
        <v>5423</v>
      </c>
    </row>
    <row r="13" spans="2:15" ht="15" x14ac:dyDescent="0.25">
      <c r="B13" s="84" t="s">
        <v>134</v>
      </c>
      <c r="C13" s="89">
        <v>0</v>
      </c>
      <c r="D13" s="90">
        <v>0</v>
      </c>
      <c r="E13" s="90">
        <v>0</v>
      </c>
      <c r="F13" s="90">
        <v>0</v>
      </c>
      <c r="G13" s="90">
        <v>1450</v>
      </c>
      <c r="H13" s="90">
        <v>0</v>
      </c>
      <c r="I13" s="90">
        <v>428</v>
      </c>
      <c r="J13" s="90">
        <v>230</v>
      </c>
      <c r="K13" s="90">
        <v>0</v>
      </c>
      <c r="L13" s="90">
        <v>3095</v>
      </c>
      <c r="M13" s="90">
        <v>1511</v>
      </c>
      <c r="N13" s="91">
        <v>1937</v>
      </c>
      <c r="O13" s="92">
        <f t="shared" si="0"/>
        <v>8651</v>
      </c>
    </row>
    <row r="14" spans="2:15" ht="15" x14ac:dyDescent="0.25">
      <c r="B14" s="84" t="s">
        <v>135</v>
      </c>
      <c r="C14" s="89">
        <v>0</v>
      </c>
      <c r="D14" s="90">
        <v>0</v>
      </c>
      <c r="E14" s="90">
        <v>117</v>
      </c>
      <c r="F14" s="90">
        <v>6825</v>
      </c>
      <c r="G14" s="90">
        <v>6759</v>
      </c>
      <c r="H14" s="90">
        <v>0</v>
      </c>
      <c r="I14" s="90">
        <v>6825</v>
      </c>
      <c r="J14" s="90">
        <v>1367</v>
      </c>
      <c r="K14" s="90">
        <v>0</v>
      </c>
      <c r="L14" s="90">
        <v>0</v>
      </c>
      <c r="M14" s="90">
        <v>573</v>
      </c>
      <c r="N14" s="91">
        <v>160</v>
      </c>
      <c r="O14" s="92">
        <f>SUM(C14:N14)</f>
        <v>22626</v>
      </c>
    </row>
    <row r="15" spans="2:15" ht="45.75" thickBot="1" x14ac:dyDescent="0.3">
      <c r="B15" s="84" t="s">
        <v>136</v>
      </c>
      <c r="C15" s="85">
        <v>0</v>
      </c>
      <c r="D15" s="86">
        <v>0</v>
      </c>
      <c r="E15" s="86">
        <v>400</v>
      </c>
      <c r="F15" s="86">
        <v>200</v>
      </c>
      <c r="G15" s="86">
        <v>0</v>
      </c>
      <c r="H15" s="86">
        <v>0</v>
      </c>
      <c r="I15" s="86">
        <v>800</v>
      </c>
      <c r="J15" s="86">
        <v>200</v>
      </c>
      <c r="K15" s="86">
        <v>600</v>
      </c>
      <c r="L15" s="86">
        <v>0</v>
      </c>
      <c r="M15" s="86">
        <v>0</v>
      </c>
      <c r="N15" s="86">
        <v>1225</v>
      </c>
      <c r="O15" s="93">
        <f>SUM(C15:N15)</f>
        <v>3425</v>
      </c>
    </row>
    <row r="16" spans="2:15" ht="15" thickBot="1" x14ac:dyDescent="0.25">
      <c r="B16" s="13" t="s">
        <v>0</v>
      </c>
      <c r="C16" s="94">
        <f t="shared" ref="C16:O16" si="1">SUM(C8:C15)</f>
        <v>25773</v>
      </c>
      <c r="D16" s="94">
        <f t="shared" si="1"/>
        <v>21558</v>
      </c>
      <c r="E16" s="94">
        <f t="shared" si="1"/>
        <v>24145</v>
      </c>
      <c r="F16" s="94">
        <f t="shared" si="1"/>
        <v>33346</v>
      </c>
      <c r="G16" s="94">
        <f t="shared" si="1"/>
        <v>37760</v>
      </c>
      <c r="H16" s="94">
        <f t="shared" si="1"/>
        <v>26549</v>
      </c>
      <c r="I16" s="94">
        <f t="shared" si="1"/>
        <v>30314</v>
      </c>
      <c r="J16" s="94">
        <f t="shared" si="1"/>
        <v>27635</v>
      </c>
      <c r="K16" s="94">
        <f t="shared" si="1"/>
        <v>24917</v>
      </c>
      <c r="L16" s="94">
        <f t="shared" si="1"/>
        <v>25521</v>
      </c>
      <c r="M16" s="94">
        <f t="shared" si="1"/>
        <v>23849</v>
      </c>
      <c r="N16" s="94">
        <f t="shared" si="1"/>
        <v>41169</v>
      </c>
      <c r="O16" s="94">
        <f t="shared" si="1"/>
        <v>342536</v>
      </c>
    </row>
  </sheetData>
  <mergeCells count="2">
    <mergeCell ref="B2:O2"/>
    <mergeCell ref="B3:O3"/>
  </mergeCells>
  <phoneticPr fontId="2" type="noConversion"/>
  <pageMargins left="0.35433070866141736" right="0.19685039370078741" top="0.98425196850393704" bottom="0.98425196850393704" header="0.51181102362204722" footer="0.51181102362204722"/>
  <pageSetup paperSize="9" scale="95" orientation="landscape" r:id="rId1"/>
  <headerFooter alignWithMargins="0">
    <oddHeader xml:space="preserve">&amp;R11.sz . melléklet
e Ft-  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C12"/>
  <sheetViews>
    <sheetView tabSelected="1" view="pageLayout" zoomScaleNormal="100" workbookViewId="0">
      <selection activeCell="F7" sqref="F7"/>
    </sheetView>
  </sheetViews>
  <sheetFormatPr defaultRowHeight="12.75" x14ac:dyDescent="0.2"/>
  <cols>
    <col min="1" max="1" width="8.140625" customWidth="1"/>
    <col min="2" max="2" width="41" customWidth="1"/>
    <col min="3" max="3" width="32.85546875" customWidth="1"/>
  </cols>
  <sheetData>
    <row r="1" spans="1:3" x14ac:dyDescent="0.2">
      <c r="A1" s="233" t="s">
        <v>376</v>
      </c>
      <c r="B1" s="234"/>
      <c r="C1" s="235"/>
    </row>
    <row r="2" spans="1:3" ht="15" x14ac:dyDescent="0.2">
      <c r="A2" s="159" t="s">
        <v>76</v>
      </c>
      <c r="B2" s="160" t="s">
        <v>9</v>
      </c>
      <c r="C2" s="161" t="s">
        <v>251</v>
      </c>
    </row>
    <row r="3" spans="1:3" ht="15" x14ac:dyDescent="0.2">
      <c r="A3" s="159">
        <v>1</v>
      </c>
      <c r="B3" s="160">
        <v>2</v>
      </c>
      <c r="C3" s="161">
        <v>3</v>
      </c>
    </row>
    <row r="4" spans="1:3" ht="25.5" x14ac:dyDescent="0.2">
      <c r="A4" s="162" t="s">
        <v>75</v>
      </c>
      <c r="B4" s="163" t="s">
        <v>250</v>
      </c>
      <c r="C4" s="165">
        <v>362438058</v>
      </c>
    </row>
    <row r="5" spans="1:3" ht="25.5" x14ac:dyDescent="0.2">
      <c r="A5" s="162" t="s">
        <v>74</v>
      </c>
      <c r="B5" s="163" t="s">
        <v>249</v>
      </c>
      <c r="C5" s="165">
        <v>342536815</v>
      </c>
    </row>
    <row r="6" spans="1:3" ht="25.5" x14ac:dyDescent="0.2">
      <c r="A6" s="166" t="s">
        <v>73</v>
      </c>
      <c r="B6" s="167" t="s">
        <v>248</v>
      </c>
      <c r="C6" s="169">
        <v>19901243</v>
      </c>
    </row>
    <row r="7" spans="1:3" ht="25.5" x14ac:dyDescent="0.2">
      <c r="A7" s="162" t="s">
        <v>72</v>
      </c>
      <c r="B7" s="163" t="s">
        <v>247</v>
      </c>
      <c r="C7" s="165">
        <v>150016171</v>
      </c>
    </row>
    <row r="8" spans="1:3" ht="25.5" x14ac:dyDescent="0.2">
      <c r="A8" s="162" t="s">
        <v>71</v>
      </c>
      <c r="B8" s="163" t="s">
        <v>246</v>
      </c>
      <c r="C8" s="165">
        <v>114695367</v>
      </c>
    </row>
    <row r="9" spans="1:3" ht="25.5" x14ac:dyDescent="0.2">
      <c r="A9" s="166" t="s">
        <v>70</v>
      </c>
      <c r="B9" s="167" t="s">
        <v>245</v>
      </c>
      <c r="C9" s="169">
        <v>35320804</v>
      </c>
    </row>
    <row r="10" spans="1:3" ht="25.5" x14ac:dyDescent="0.2">
      <c r="A10" s="166" t="s">
        <v>69</v>
      </c>
      <c r="B10" s="167" t="s">
        <v>244</v>
      </c>
      <c r="C10" s="169">
        <v>55222047</v>
      </c>
    </row>
    <row r="11" spans="1:3" x14ac:dyDescent="0.2">
      <c r="A11" s="166" t="s">
        <v>62</v>
      </c>
      <c r="B11" s="167" t="s">
        <v>243</v>
      </c>
      <c r="C11" s="169">
        <v>55222047</v>
      </c>
    </row>
    <row r="12" spans="1:3" ht="26.25" thickBot="1" x14ac:dyDescent="0.25">
      <c r="A12" s="170" t="s">
        <v>60</v>
      </c>
      <c r="B12" s="171" t="s">
        <v>242</v>
      </c>
      <c r="C12" s="173">
        <v>55222047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 xml:space="preserve">&amp;R15. sz. melléklet
adatok Ft-ban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2:H18"/>
  <sheetViews>
    <sheetView view="pageLayout" zoomScaleNormal="100" workbookViewId="0">
      <selection activeCell="K10" sqref="K10"/>
    </sheetView>
  </sheetViews>
  <sheetFormatPr defaultRowHeight="12.75" x14ac:dyDescent="0.2"/>
  <cols>
    <col min="1" max="2" width="9.140625" style="103"/>
    <col min="3" max="3" width="6.28515625" style="103" customWidth="1"/>
    <col min="4" max="4" width="23.7109375" style="103" customWidth="1"/>
    <col min="5" max="16384" width="9.140625" style="103"/>
  </cols>
  <sheetData>
    <row r="2" spans="3:8" ht="6.75" customHeight="1" x14ac:dyDescent="0.2"/>
    <row r="3" spans="3:8" ht="69" customHeight="1" x14ac:dyDescent="0.25">
      <c r="C3" s="203" t="s">
        <v>377</v>
      </c>
      <c r="D3" s="204"/>
      <c r="E3" s="204"/>
      <c r="F3" s="204"/>
      <c r="G3" s="204"/>
    </row>
    <row r="4" spans="3:8" ht="13.5" thickBot="1" x14ac:dyDescent="0.25"/>
    <row r="5" spans="3:8" ht="13.5" thickBot="1" x14ac:dyDescent="0.25">
      <c r="C5" s="200" t="s">
        <v>38</v>
      </c>
      <c r="D5" s="197" t="s">
        <v>39</v>
      </c>
      <c r="E5" s="121">
        <v>2016</v>
      </c>
      <c r="F5" s="121">
        <v>2017</v>
      </c>
      <c r="G5" s="120">
        <v>2018</v>
      </c>
      <c r="H5" s="117">
        <v>2019</v>
      </c>
    </row>
    <row r="6" spans="3:8" ht="13.5" thickBot="1" x14ac:dyDescent="0.25">
      <c r="C6" s="201"/>
      <c r="D6" s="198"/>
      <c r="E6" s="119"/>
      <c r="F6" s="119"/>
      <c r="G6" s="118"/>
      <c r="H6" s="117"/>
    </row>
    <row r="7" spans="3:8" ht="13.5" thickBot="1" x14ac:dyDescent="0.25">
      <c r="C7" s="202"/>
      <c r="D7" s="199"/>
      <c r="E7" s="21"/>
      <c r="F7" s="21"/>
      <c r="G7" s="107"/>
      <c r="H7" s="116"/>
    </row>
    <row r="8" spans="3:8" x14ac:dyDescent="0.2">
      <c r="C8" s="115">
        <v>1</v>
      </c>
      <c r="D8" s="114" t="s">
        <v>40</v>
      </c>
      <c r="E8" s="114">
        <v>970000</v>
      </c>
      <c r="F8" s="114">
        <v>155000</v>
      </c>
      <c r="G8" s="113">
        <v>90000</v>
      </c>
      <c r="H8" s="113">
        <v>0</v>
      </c>
    </row>
    <row r="9" spans="3:8" x14ac:dyDescent="0.2">
      <c r="C9" s="112">
        <v>2</v>
      </c>
      <c r="D9" s="14"/>
      <c r="E9" s="14"/>
      <c r="F9" s="14"/>
      <c r="G9" s="111"/>
      <c r="H9" s="111"/>
    </row>
    <row r="10" spans="3:8" x14ac:dyDescent="0.2">
      <c r="C10" s="112">
        <v>3</v>
      </c>
      <c r="D10" s="14"/>
      <c r="E10" s="14"/>
      <c r="F10" s="14"/>
      <c r="G10" s="111"/>
      <c r="H10" s="111"/>
    </row>
    <row r="11" spans="3:8" x14ac:dyDescent="0.2">
      <c r="C11" s="112">
        <v>4</v>
      </c>
      <c r="D11" s="14"/>
      <c r="E11" s="14"/>
      <c r="F11" s="14"/>
      <c r="G11" s="111"/>
      <c r="H11" s="111"/>
    </row>
    <row r="12" spans="3:8" x14ac:dyDescent="0.2">
      <c r="C12" s="112">
        <v>5</v>
      </c>
      <c r="D12" s="14"/>
      <c r="E12" s="14"/>
      <c r="F12" s="14"/>
      <c r="G12" s="111"/>
      <c r="H12" s="111"/>
    </row>
    <row r="13" spans="3:8" x14ac:dyDescent="0.2">
      <c r="C13" s="112">
        <v>6</v>
      </c>
      <c r="D13" s="14"/>
      <c r="E13" s="14"/>
      <c r="F13" s="14"/>
      <c r="G13" s="111"/>
      <c r="H13" s="111"/>
    </row>
    <row r="14" spans="3:8" x14ac:dyDescent="0.2">
      <c r="C14" s="112">
        <v>7</v>
      </c>
      <c r="D14" s="14"/>
      <c r="E14" s="14"/>
      <c r="F14" s="14"/>
      <c r="G14" s="111"/>
      <c r="H14" s="111"/>
    </row>
    <row r="15" spans="3:8" x14ac:dyDescent="0.2">
      <c r="C15" s="112">
        <v>8</v>
      </c>
      <c r="D15" s="14"/>
      <c r="E15" s="14"/>
      <c r="F15" s="14"/>
      <c r="G15" s="111"/>
      <c r="H15" s="111"/>
    </row>
    <row r="16" spans="3:8" x14ac:dyDescent="0.2">
      <c r="C16" s="112">
        <v>9</v>
      </c>
      <c r="D16" s="14"/>
      <c r="E16" s="14"/>
      <c r="F16" s="14"/>
      <c r="G16" s="111"/>
      <c r="H16" s="111"/>
    </row>
    <row r="17" spans="3:8" ht="13.5" thickBot="1" x14ac:dyDescent="0.25">
      <c r="C17" s="110">
        <v>10</v>
      </c>
      <c r="D17" s="109"/>
      <c r="E17" s="109"/>
      <c r="F17" s="109"/>
      <c r="G17" s="108"/>
      <c r="H17" s="107"/>
    </row>
    <row r="18" spans="3:8" ht="16.5" customHeight="1" thickBot="1" x14ac:dyDescent="0.25">
      <c r="C18" s="106">
        <v>11</v>
      </c>
      <c r="D18" s="105" t="s">
        <v>41</v>
      </c>
      <c r="E18" s="105">
        <f>SUM(E8:E17)</f>
        <v>970000</v>
      </c>
      <c r="F18" s="105">
        <f>SUM(F8:F17)</f>
        <v>155000</v>
      </c>
      <c r="G18" s="105">
        <f>SUM(G8:G17)</f>
        <v>90000</v>
      </c>
      <c r="H18" s="105">
        <f>SUM(H8:H17)</f>
        <v>0</v>
      </c>
    </row>
  </sheetData>
  <mergeCells count="3">
    <mergeCell ref="D5:D7"/>
    <mergeCell ref="C5:C7"/>
    <mergeCell ref="C3:G3"/>
  </mergeCells>
  <pageMargins left="0.75" right="0.75" top="1" bottom="1" header="0.5" footer="0.5"/>
  <pageSetup paperSize="9" orientation="landscape" r:id="rId1"/>
  <headerFooter alignWithMargins="0">
    <oddHeader>&amp;R13.sz. melléklet
Ft- 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D13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4" style="103" customWidth="1"/>
    <col min="2" max="2" width="49.28515625" style="103" customWidth="1"/>
    <col min="3" max="16384" width="9.140625" style="103"/>
  </cols>
  <sheetData>
    <row r="2" spans="1:4" ht="37.5" customHeight="1" x14ac:dyDescent="0.25">
      <c r="A2" s="205" t="s">
        <v>385</v>
      </c>
      <c r="B2" s="205"/>
      <c r="C2" s="205"/>
      <c r="D2" s="205"/>
    </row>
    <row r="5" spans="1:4" ht="15.75" x14ac:dyDescent="0.25">
      <c r="A5" s="20" t="s">
        <v>32</v>
      </c>
    </row>
    <row r="7" spans="1:4" x14ac:dyDescent="0.2">
      <c r="A7" s="103" t="s">
        <v>33</v>
      </c>
      <c r="B7" s="103" t="s">
        <v>34</v>
      </c>
      <c r="D7" s="103">
        <v>0</v>
      </c>
    </row>
    <row r="9" spans="1:4" ht="15.75" x14ac:dyDescent="0.25">
      <c r="A9" s="20" t="s">
        <v>35</v>
      </c>
    </row>
    <row r="11" spans="1:4" ht="25.5" x14ac:dyDescent="0.2">
      <c r="A11" s="103" t="s">
        <v>33</v>
      </c>
      <c r="B11" s="98" t="s">
        <v>36</v>
      </c>
    </row>
    <row r="13" spans="1:4" ht="15.75" x14ac:dyDescent="0.25">
      <c r="A13" s="20" t="s">
        <v>37</v>
      </c>
      <c r="D13" s="104">
        <f>SUM(D7:D12)</f>
        <v>0</v>
      </c>
    </row>
  </sheetData>
  <mergeCells count="1">
    <mergeCell ref="A2:D2"/>
  </mergeCells>
  <pageMargins left="1.07" right="0.75" top="1" bottom="1" header="0.5" footer="0.5"/>
  <pageSetup paperSize="9" orientation="portrait" r:id="rId1"/>
  <headerFooter alignWithMargins="0">
    <oddHeader>&amp;R12.sz. melléklet
e Ft 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67"/>
  <sheetViews>
    <sheetView view="pageLayout" topLeftCell="C1" zoomScaleNormal="100" workbookViewId="0">
      <selection activeCell="C6" sqref="C6"/>
    </sheetView>
  </sheetViews>
  <sheetFormatPr defaultRowHeight="12.75" x14ac:dyDescent="0.2"/>
  <cols>
    <col min="1" max="1" width="8.140625" style="30" customWidth="1"/>
    <col min="2" max="2" width="41" style="30" customWidth="1"/>
    <col min="3" max="5" width="32.85546875" style="30" customWidth="1"/>
    <col min="6" max="16384" width="9.140625" style="30"/>
  </cols>
  <sheetData>
    <row r="1" spans="1:5" x14ac:dyDescent="0.2">
      <c r="A1" s="206" t="s">
        <v>383</v>
      </c>
      <c r="B1" s="207"/>
      <c r="C1" s="207"/>
      <c r="D1" s="207"/>
      <c r="E1" s="208"/>
    </row>
    <row r="2" spans="1:5" ht="15" x14ac:dyDescent="0.2">
      <c r="A2" s="178" t="s">
        <v>76</v>
      </c>
      <c r="B2" s="179" t="s">
        <v>9</v>
      </c>
      <c r="C2" s="179" t="s">
        <v>117</v>
      </c>
      <c r="D2" s="179" t="s">
        <v>241</v>
      </c>
      <c r="E2" s="180" t="s">
        <v>118</v>
      </c>
    </row>
    <row r="3" spans="1:5" ht="15" x14ac:dyDescent="0.2">
      <c r="A3" s="178">
        <v>1</v>
      </c>
      <c r="B3" s="179">
        <v>2</v>
      </c>
      <c r="C3" s="179">
        <v>3</v>
      </c>
      <c r="D3" s="179">
        <v>4</v>
      </c>
      <c r="E3" s="180">
        <v>5</v>
      </c>
    </row>
    <row r="4" spans="1:5" ht="25.5" x14ac:dyDescent="0.2">
      <c r="A4" s="181" t="s">
        <v>71</v>
      </c>
      <c r="B4" s="182" t="s">
        <v>240</v>
      </c>
      <c r="C4" s="183">
        <v>1530667389</v>
      </c>
      <c r="D4" s="183">
        <v>0</v>
      </c>
      <c r="E4" s="184">
        <v>1738606669</v>
      </c>
    </row>
    <row r="5" spans="1:5" ht="25.5" x14ac:dyDescent="0.2">
      <c r="A5" s="181" t="s">
        <v>70</v>
      </c>
      <c r="B5" s="182" t="s">
        <v>239</v>
      </c>
      <c r="C5" s="183">
        <v>29320671</v>
      </c>
      <c r="D5" s="183">
        <v>0</v>
      </c>
      <c r="E5" s="184">
        <v>25649280</v>
      </c>
    </row>
    <row r="6" spans="1:5" x14ac:dyDescent="0.2">
      <c r="A6" s="181" t="s">
        <v>68</v>
      </c>
      <c r="B6" s="182" t="s">
        <v>238</v>
      </c>
      <c r="C6" s="183">
        <v>70000</v>
      </c>
      <c r="D6" s="183">
        <v>0</v>
      </c>
      <c r="E6" s="184">
        <v>2446102</v>
      </c>
    </row>
    <row r="7" spans="1:5" x14ac:dyDescent="0.2">
      <c r="A7" s="181" t="s">
        <v>67</v>
      </c>
      <c r="B7" s="182" t="s">
        <v>237</v>
      </c>
      <c r="C7" s="183">
        <v>162338898</v>
      </c>
      <c r="D7" s="183">
        <v>0</v>
      </c>
      <c r="E7" s="184">
        <v>162338898</v>
      </c>
    </row>
    <row r="8" spans="1:5" x14ac:dyDescent="0.2">
      <c r="A8" s="185" t="s">
        <v>66</v>
      </c>
      <c r="B8" s="186" t="s">
        <v>306</v>
      </c>
      <c r="C8" s="187">
        <v>1722396958</v>
      </c>
      <c r="D8" s="187">
        <v>0</v>
      </c>
      <c r="E8" s="188">
        <v>1929040949</v>
      </c>
    </row>
    <row r="9" spans="1:5" ht="25.5" x14ac:dyDescent="0.2">
      <c r="A9" s="181" t="s">
        <v>65</v>
      </c>
      <c r="B9" s="182" t="s">
        <v>236</v>
      </c>
      <c r="C9" s="183">
        <v>403000</v>
      </c>
      <c r="D9" s="183">
        <v>0</v>
      </c>
      <c r="E9" s="184">
        <v>403000</v>
      </c>
    </row>
    <row r="10" spans="1:5" x14ac:dyDescent="0.2">
      <c r="A10" s="181" t="s">
        <v>61</v>
      </c>
      <c r="B10" s="182" t="s">
        <v>235</v>
      </c>
      <c r="C10" s="183">
        <v>403000</v>
      </c>
      <c r="D10" s="183">
        <v>0</v>
      </c>
      <c r="E10" s="184">
        <v>403000</v>
      </c>
    </row>
    <row r="11" spans="1:5" ht="25.5" x14ac:dyDescent="0.2">
      <c r="A11" s="181" t="s">
        <v>57</v>
      </c>
      <c r="B11" s="182" t="s">
        <v>234</v>
      </c>
      <c r="C11" s="183">
        <v>2937000</v>
      </c>
      <c r="D11" s="183">
        <v>0</v>
      </c>
      <c r="E11" s="184">
        <v>2937000</v>
      </c>
    </row>
    <row r="12" spans="1:5" ht="25.5" x14ac:dyDescent="0.2">
      <c r="A12" s="185" t="s">
        <v>56</v>
      </c>
      <c r="B12" s="186" t="s">
        <v>233</v>
      </c>
      <c r="C12" s="187">
        <v>3340000</v>
      </c>
      <c r="D12" s="187">
        <v>0</v>
      </c>
      <c r="E12" s="188">
        <v>3340000</v>
      </c>
    </row>
    <row r="13" spans="1:5" ht="38.25" x14ac:dyDescent="0.2">
      <c r="A13" s="185" t="s">
        <v>51</v>
      </c>
      <c r="B13" s="186" t="s">
        <v>232</v>
      </c>
      <c r="C13" s="187">
        <v>1725736958</v>
      </c>
      <c r="D13" s="187">
        <v>0</v>
      </c>
      <c r="E13" s="188">
        <v>1932380949</v>
      </c>
    </row>
    <row r="14" spans="1:5" x14ac:dyDescent="0.2">
      <c r="A14" s="181" t="s">
        <v>50</v>
      </c>
      <c r="B14" s="182" t="s">
        <v>231</v>
      </c>
      <c r="C14" s="183">
        <v>190452</v>
      </c>
      <c r="D14" s="183">
        <v>0</v>
      </c>
      <c r="E14" s="184">
        <v>200456</v>
      </c>
    </row>
    <row r="15" spans="1:5" ht="25.5" x14ac:dyDescent="0.2">
      <c r="A15" s="181" t="s">
        <v>49</v>
      </c>
      <c r="B15" s="182" t="s">
        <v>230</v>
      </c>
      <c r="C15" s="183">
        <v>328570</v>
      </c>
      <c r="D15" s="183">
        <v>0</v>
      </c>
      <c r="E15" s="184">
        <v>270210</v>
      </c>
    </row>
    <row r="16" spans="1:5" x14ac:dyDescent="0.2">
      <c r="A16" s="185" t="s">
        <v>48</v>
      </c>
      <c r="B16" s="186" t="s">
        <v>229</v>
      </c>
      <c r="C16" s="187">
        <v>519022</v>
      </c>
      <c r="D16" s="187">
        <v>0</v>
      </c>
      <c r="E16" s="188">
        <v>470666</v>
      </c>
    </row>
    <row r="17" spans="1:5" ht="25.5" x14ac:dyDescent="0.2">
      <c r="A17" s="185" t="s">
        <v>228</v>
      </c>
      <c r="B17" s="186" t="s">
        <v>227</v>
      </c>
      <c r="C17" s="187">
        <v>519022</v>
      </c>
      <c r="D17" s="187">
        <v>0</v>
      </c>
      <c r="E17" s="188">
        <v>470666</v>
      </c>
    </row>
    <row r="18" spans="1:5" x14ac:dyDescent="0.2">
      <c r="A18" s="181" t="s">
        <v>258</v>
      </c>
      <c r="B18" s="182" t="s">
        <v>226</v>
      </c>
      <c r="C18" s="183">
        <v>713065</v>
      </c>
      <c r="D18" s="183">
        <v>0</v>
      </c>
      <c r="E18" s="184">
        <v>0</v>
      </c>
    </row>
    <row r="19" spans="1:5" ht="25.5" x14ac:dyDescent="0.2">
      <c r="A19" s="185" t="s">
        <v>305</v>
      </c>
      <c r="B19" s="186" t="s">
        <v>225</v>
      </c>
      <c r="C19" s="187">
        <v>713065</v>
      </c>
      <c r="D19" s="187">
        <v>0</v>
      </c>
      <c r="E19" s="188">
        <v>0</v>
      </c>
    </row>
    <row r="20" spans="1:5" x14ac:dyDescent="0.2">
      <c r="A20" s="181" t="s">
        <v>256</v>
      </c>
      <c r="B20" s="182" t="s">
        <v>223</v>
      </c>
      <c r="C20" s="183">
        <v>26208298</v>
      </c>
      <c r="D20" s="183">
        <v>0</v>
      </c>
      <c r="E20" s="184">
        <v>46957010</v>
      </c>
    </row>
    <row r="21" spans="1:5" x14ac:dyDescent="0.2">
      <c r="A21" s="185" t="s">
        <v>224</v>
      </c>
      <c r="B21" s="186" t="s">
        <v>222</v>
      </c>
      <c r="C21" s="187">
        <v>26208298</v>
      </c>
      <c r="D21" s="187">
        <v>0</v>
      </c>
      <c r="E21" s="188">
        <v>46957010</v>
      </c>
    </row>
    <row r="22" spans="1:5" x14ac:dyDescent="0.2">
      <c r="A22" s="185" t="s">
        <v>254</v>
      </c>
      <c r="B22" s="186" t="s">
        <v>220</v>
      </c>
      <c r="C22" s="187">
        <v>26921363</v>
      </c>
      <c r="D22" s="187">
        <v>0</v>
      </c>
      <c r="E22" s="188">
        <v>46957010</v>
      </c>
    </row>
    <row r="23" spans="1:5" ht="38.25" x14ac:dyDescent="0.2">
      <c r="A23" s="181" t="s">
        <v>218</v>
      </c>
      <c r="B23" s="182" t="s">
        <v>217</v>
      </c>
      <c r="C23" s="183">
        <v>4732122</v>
      </c>
      <c r="D23" s="183">
        <v>0</v>
      </c>
      <c r="E23" s="184">
        <v>2523260</v>
      </c>
    </row>
    <row r="24" spans="1:5" ht="25.5" x14ac:dyDescent="0.2">
      <c r="A24" s="181" t="s">
        <v>304</v>
      </c>
      <c r="B24" s="182" t="s">
        <v>216</v>
      </c>
      <c r="C24" s="183">
        <v>4730382</v>
      </c>
      <c r="D24" s="183">
        <v>0</v>
      </c>
      <c r="E24" s="184">
        <v>2523260</v>
      </c>
    </row>
    <row r="25" spans="1:5" ht="25.5" x14ac:dyDescent="0.2">
      <c r="A25" s="181" t="s">
        <v>253</v>
      </c>
      <c r="B25" s="182" t="s">
        <v>215</v>
      </c>
      <c r="C25" s="183">
        <v>1740</v>
      </c>
      <c r="D25" s="183">
        <v>0</v>
      </c>
      <c r="E25" s="184">
        <v>0</v>
      </c>
    </row>
    <row r="26" spans="1:5" ht="38.25" x14ac:dyDescent="0.2">
      <c r="A26" s="181" t="s">
        <v>303</v>
      </c>
      <c r="B26" s="182" t="s">
        <v>213</v>
      </c>
      <c r="C26" s="183">
        <v>20000</v>
      </c>
      <c r="D26" s="183">
        <v>0</v>
      </c>
      <c r="E26" s="184">
        <v>0</v>
      </c>
    </row>
    <row r="27" spans="1:5" ht="38.25" x14ac:dyDescent="0.2">
      <c r="A27" s="181" t="s">
        <v>302</v>
      </c>
      <c r="B27" s="182" t="s">
        <v>212</v>
      </c>
      <c r="C27" s="183">
        <v>276</v>
      </c>
      <c r="D27" s="183">
        <v>0</v>
      </c>
      <c r="E27" s="184">
        <v>0</v>
      </c>
    </row>
    <row r="28" spans="1:5" ht="25.5" x14ac:dyDescent="0.2">
      <c r="A28" s="185" t="s">
        <v>301</v>
      </c>
      <c r="B28" s="186" t="s">
        <v>211</v>
      </c>
      <c r="C28" s="187">
        <v>4752398</v>
      </c>
      <c r="D28" s="187">
        <v>0</v>
      </c>
      <c r="E28" s="188">
        <v>2523260</v>
      </c>
    </row>
    <row r="29" spans="1:5" x14ac:dyDescent="0.2">
      <c r="A29" s="181" t="s">
        <v>300</v>
      </c>
      <c r="B29" s="182" t="s">
        <v>210</v>
      </c>
      <c r="C29" s="183">
        <v>0</v>
      </c>
      <c r="D29" s="183">
        <v>0</v>
      </c>
      <c r="E29" s="184">
        <v>50000</v>
      </c>
    </row>
    <row r="30" spans="1:5" ht="25.5" x14ac:dyDescent="0.2">
      <c r="A30" s="185" t="s">
        <v>299</v>
      </c>
      <c r="B30" s="186" t="s">
        <v>208</v>
      </c>
      <c r="C30" s="187">
        <v>0</v>
      </c>
      <c r="D30" s="187">
        <v>0</v>
      </c>
      <c r="E30" s="188">
        <v>50000</v>
      </c>
    </row>
    <row r="31" spans="1:5" x14ac:dyDescent="0.2">
      <c r="A31" s="185" t="s">
        <v>209</v>
      </c>
      <c r="B31" s="186" t="s">
        <v>207</v>
      </c>
      <c r="C31" s="187">
        <v>4752398</v>
      </c>
      <c r="D31" s="187">
        <v>0</v>
      </c>
      <c r="E31" s="188">
        <v>2573260</v>
      </c>
    </row>
    <row r="32" spans="1:5" ht="25.5" x14ac:dyDescent="0.2">
      <c r="A32" s="181" t="s">
        <v>206</v>
      </c>
      <c r="B32" s="182" t="s">
        <v>298</v>
      </c>
      <c r="C32" s="183">
        <v>0</v>
      </c>
      <c r="D32" s="183">
        <v>0</v>
      </c>
      <c r="E32" s="184">
        <v>963251</v>
      </c>
    </row>
    <row r="33" spans="1:5" ht="25.5" x14ac:dyDescent="0.2">
      <c r="A33" s="181" t="s">
        <v>297</v>
      </c>
      <c r="B33" s="182" t="s">
        <v>296</v>
      </c>
      <c r="C33" s="183">
        <v>0</v>
      </c>
      <c r="D33" s="183">
        <v>0</v>
      </c>
      <c r="E33" s="184">
        <v>25964</v>
      </c>
    </row>
    <row r="34" spans="1:5" ht="25.5" x14ac:dyDescent="0.2">
      <c r="A34" s="185" t="s">
        <v>205</v>
      </c>
      <c r="B34" s="186" t="s">
        <v>295</v>
      </c>
      <c r="C34" s="187">
        <v>0</v>
      </c>
      <c r="D34" s="187">
        <v>0</v>
      </c>
      <c r="E34" s="188">
        <v>989215</v>
      </c>
    </row>
    <row r="35" spans="1:5" x14ac:dyDescent="0.2">
      <c r="A35" s="181" t="s">
        <v>294</v>
      </c>
      <c r="B35" s="182" t="s">
        <v>293</v>
      </c>
      <c r="C35" s="183">
        <v>0</v>
      </c>
      <c r="D35" s="183">
        <v>0</v>
      </c>
      <c r="E35" s="184">
        <v>-895609</v>
      </c>
    </row>
    <row r="36" spans="1:5" ht="25.5" x14ac:dyDescent="0.2">
      <c r="A36" s="185" t="s">
        <v>204</v>
      </c>
      <c r="B36" s="186" t="s">
        <v>292</v>
      </c>
      <c r="C36" s="187">
        <v>0</v>
      </c>
      <c r="D36" s="187">
        <v>0</v>
      </c>
      <c r="E36" s="188">
        <v>-895609</v>
      </c>
    </row>
    <row r="37" spans="1:5" ht="25.5" x14ac:dyDescent="0.2">
      <c r="A37" s="181" t="s">
        <v>203</v>
      </c>
      <c r="B37" s="182" t="s">
        <v>291</v>
      </c>
      <c r="C37" s="183">
        <v>214600</v>
      </c>
      <c r="D37" s="183">
        <v>0</v>
      </c>
      <c r="E37" s="184">
        <v>0</v>
      </c>
    </row>
    <row r="38" spans="1:5" ht="38.25" x14ac:dyDescent="0.2">
      <c r="A38" s="181" t="s">
        <v>201</v>
      </c>
      <c r="B38" s="182" t="s">
        <v>290</v>
      </c>
      <c r="C38" s="183">
        <v>0</v>
      </c>
      <c r="D38" s="183">
        <v>0</v>
      </c>
      <c r="E38" s="184">
        <v>214600</v>
      </c>
    </row>
    <row r="39" spans="1:5" ht="25.5" x14ac:dyDescent="0.2">
      <c r="A39" s="185" t="s">
        <v>289</v>
      </c>
      <c r="B39" s="186" t="s">
        <v>288</v>
      </c>
      <c r="C39" s="187">
        <v>214600</v>
      </c>
      <c r="D39" s="187">
        <v>0</v>
      </c>
      <c r="E39" s="188">
        <v>214600</v>
      </c>
    </row>
    <row r="40" spans="1:5" ht="25.5" x14ac:dyDescent="0.2">
      <c r="A40" s="185" t="s">
        <v>199</v>
      </c>
      <c r="B40" s="186" t="s">
        <v>287</v>
      </c>
      <c r="C40" s="187">
        <v>214600</v>
      </c>
      <c r="D40" s="187">
        <v>0</v>
      </c>
      <c r="E40" s="188">
        <v>308206</v>
      </c>
    </row>
    <row r="41" spans="1:5" ht="25.5" x14ac:dyDescent="0.2">
      <c r="A41" s="181" t="s">
        <v>197</v>
      </c>
      <c r="B41" s="182" t="s">
        <v>202</v>
      </c>
      <c r="C41" s="183">
        <v>666838</v>
      </c>
      <c r="D41" s="183">
        <v>0</v>
      </c>
      <c r="E41" s="184">
        <v>0</v>
      </c>
    </row>
    <row r="42" spans="1:5" ht="25.5" x14ac:dyDescent="0.2">
      <c r="A42" s="181" t="s">
        <v>195</v>
      </c>
      <c r="B42" s="182" t="s">
        <v>200</v>
      </c>
      <c r="C42" s="183">
        <v>309319</v>
      </c>
      <c r="D42" s="183">
        <v>0</v>
      </c>
      <c r="E42" s="184">
        <v>32462</v>
      </c>
    </row>
    <row r="43" spans="1:5" ht="25.5" x14ac:dyDescent="0.2">
      <c r="A43" s="185" t="s">
        <v>193</v>
      </c>
      <c r="B43" s="186" t="s">
        <v>198</v>
      </c>
      <c r="C43" s="187">
        <v>976157</v>
      </c>
      <c r="D43" s="187">
        <v>0</v>
      </c>
      <c r="E43" s="188">
        <v>32462</v>
      </c>
    </row>
    <row r="44" spans="1:5" x14ac:dyDescent="0.2">
      <c r="A44" s="185" t="s">
        <v>192</v>
      </c>
      <c r="B44" s="186" t="s">
        <v>196</v>
      </c>
      <c r="C44" s="187">
        <v>1759120498</v>
      </c>
      <c r="D44" s="187">
        <v>0</v>
      </c>
      <c r="E44" s="188">
        <v>1982722553</v>
      </c>
    </row>
    <row r="45" spans="1:5" x14ac:dyDescent="0.2">
      <c r="A45" s="181" t="s">
        <v>190</v>
      </c>
      <c r="B45" s="182" t="s">
        <v>194</v>
      </c>
      <c r="C45" s="183">
        <v>60354000</v>
      </c>
      <c r="D45" s="183">
        <v>0</v>
      </c>
      <c r="E45" s="184">
        <v>60354000</v>
      </c>
    </row>
    <row r="46" spans="1:5" ht="25.5" x14ac:dyDescent="0.2">
      <c r="A46" s="181" t="s">
        <v>186</v>
      </c>
      <c r="B46" s="182" t="s">
        <v>286</v>
      </c>
      <c r="C46" s="183">
        <v>31093886</v>
      </c>
      <c r="D46" s="183">
        <v>0</v>
      </c>
      <c r="E46" s="184">
        <v>31093886</v>
      </c>
    </row>
    <row r="47" spans="1:5" ht="25.5" x14ac:dyDescent="0.2">
      <c r="A47" s="185" t="s">
        <v>184</v>
      </c>
      <c r="B47" s="186" t="s">
        <v>285</v>
      </c>
      <c r="C47" s="187">
        <v>31093886</v>
      </c>
      <c r="D47" s="187">
        <v>0</v>
      </c>
      <c r="E47" s="188">
        <v>31093886</v>
      </c>
    </row>
    <row r="48" spans="1:5" x14ac:dyDescent="0.2">
      <c r="A48" s="181" t="s">
        <v>182</v>
      </c>
      <c r="B48" s="182" t="s">
        <v>191</v>
      </c>
      <c r="C48" s="183">
        <v>1375928549</v>
      </c>
      <c r="D48" s="183">
        <v>0</v>
      </c>
      <c r="E48" s="184">
        <v>1469911679</v>
      </c>
    </row>
    <row r="49" spans="1:5" x14ac:dyDescent="0.2">
      <c r="A49" s="181" t="s">
        <v>181</v>
      </c>
      <c r="B49" s="182" t="s">
        <v>189</v>
      </c>
      <c r="C49" s="183">
        <v>165275898</v>
      </c>
      <c r="D49" s="183">
        <v>0</v>
      </c>
      <c r="E49" s="184">
        <v>165275898</v>
      </c>
    </row>
    <row r="50" spans="1:5" x14ac:dyDescent="0.2">
      <c r="A50" s="181" t="s">
        <v>180</v>
      </c>
      <c r="B50" s="182" t="s">
        <v>188</v>
      </c>
      <c r="C50" s="183">
        <v>93983130</v>
      </c>
      <c r="D50" s="183">
        <v>0</v>
      </c>
      <c r="E50" s="184">
        <v>213066825</v>
      </c>
    </row>
    <row r="51" spans="1:5" x14ac:dyDescent="0.2">
      <c r="A51" s="185" t="s">
        <v>284</v>
      </c>
      <c r="B51" s="186" t="s">
        <v>283</v>
      </c>
      <c r="C51" s="187">
        <v>1726635463</v>
      </c>
      <c r="D51" s="187">
        <v>0</v>
      </c>
      <c r="E51" s="188">
        <v>1939702288</v>
      </c>
    </row>
    <row r="52" spans="1:5" ht="25.5" x14ac:dyDescent="0.2">
      <c r="A52" s="181" t="s">
        <v>179</v>
      </c>
      <c r="B52" s="182" t="s">
        <v>187</v>
      </c>
      <c r="C52" s="183">
        <v>560</v>
      </c>
      <c r="D52" s="183">
        <v>0</v>
      </c>
      <c r="E52" s="184">
        <v>8280</v>
      </c>
    </row>
    <row r="53" spans="1:5" ht="38.25" x14ac:dyDescent="0.2">
      <c r="A53" s="181" t="s">
        <v>178</v>
      </c>
      <c r="B53" s="182" t="s">
        <v>185</v>
      </c>
      <c r="C53" s="183">
        <v>0</v>
      </c>
      <c r="D53" s="183">
        <v>0</v>
      </c>
      <c r="E53" s="184">
        <v>95580</v>
      </c>
    </row>
    <row r="54" spans="1:5" ht="25.5" x14ac:dyDescent="0.2">
      <c r="A54" s="181" t="s">
        <v>177</v>
      </c>
      <c r="B54" s="182" t="s">
        <v>183</v>
      </c>
      <c r="C54" s="183">
        <v>38680</v>
      </c>
      <c r="D54" s="183">
        <v>0</v>
      </c>
      <c r="E54" s="184">
        <v>982</v>
      </c>
    </row>
    <row r="55" spans="1:5" ht="25.5" x14ac:dyDescent="0.2">
      <c r="A55" s="185" t="s">
        <v>282</v>
      </c>
      <c r="B55" s="186" t="s">
        <v>176</v>
      </c>
      <c r="C55" s="187">
        <v>39240</v>
      </c>
      <c r="D55" s="187">
        <v>0</v>
      </c>
      <c r="E55" s="188">
        <v>104842</v>
      </c>
    </row>
    <row r="56" spans="1:5" ht="38.25" x14ac:dyDescent="0.2">
      <c r="A56" s="181" t="s">
        <v>281</v>
      </c>
      <c r="B56" s="182" t="s">
        <v>280</v>
      </c>
      <c r="C56" s="183">
        <v>5339554</v>
      </c>
      <c r="D56" s="183">
        <v>0</v>
      </c>
      <c r="E56" s="184">
        <v>5300412</v>
      </c>
    </row>
    <row r="57" spans="1:5" ht="38.25" x14ac:dyDescent="0.2">
      <c r="A57" s="181" t="s">
        <v>174</v>
      </c>
      <c r="B57" s="182" t="s">
        <v>279</v>
      </c>
      <c r="C57" s="183">
        <v>5339554</v>
      </c>
      <c r="D57" s="183">
        <v>0</v>
      </c>
      <c r="E57" s="184">
        <v>5300412</v>
      </c>
    </row>
    <row r="58" spans="1:5" ht="25.5" x14ac:dyDescent="0.2">
      <c r="A58" s="185" t="s">
        <v>278</v>
      </c>
      <c r="B58" s="186" t="s">
        <v>175</v>
      </c>
      <c r="C58" s="187">
        <v>5339554</v>
      </c>
      <c r="D58" s="187">
        <v>0</v>
      </c>
      <c r="E58" s="188">
        <v>5300412</v>
      </c>
    </row>
    <row r="59" spans="1:5" x14ac:dyDescent="0.2">
      <c r="A59" s="181" t="s">
        <v>277</v>
      </c>
      <c r="B59" s="182" t="s">
        <v>276</v>
      </c>
      <c r="C59" s="183">
        <v>0</v>
      </c>
      <c r="D59" s="183">
        <v>0</v>
      </c>
      <c r="E59" s="184">
        <v>141026</v>
      </c>
    </row>
    <row r="60" spans="1:5" ht="25.5" x14ac:dyDescent="0.2">
      <c r="A60" s="181" t="s">
        <v>275</v>
      </c>
      <c r="B60" s="182" t="s">
        <v>173</v>
      </c>
      <c r="C60" s="183">
        <v>138047</v>
      </c>
      <c r="D60" s="183">
        <v>0</v>
      </c>
      <c r="E60" s="184">
        <v>220567</v>
      </c>
    </row>
    <row r="61" spans="1:5" ht="25.5" x14ac:dyDescent="0.2">
      <c r="A61" s="185" t="s">
        <v>169</v>
      </c>
      <c r="B61" s="186" t="s">
        <v>172</v>
      </c>
      <c r="C61" s="187">
        <v>138047</v>
      </c>
      <c r="D61" s="187">
        <v>0</v>
      </c>
      <c r="E61" s="188">
        <v>361593</v>
      </c>
    </row>
    <row r="62" spans="1:5" x14ac:dyDescent="0.2">
      <c r="A62" s="185" t="s">
        <v>274</v>
      </c>
      <c r="B62" s="186" t="s">
        <v>171</v>
      </c>
      <c r="C62" s="187">
        <v>5516841</v>
      </c>
      <c r="D62" s="187">
        <v>0</v>
      </c>
      <c r="E62" s="188">
        <v>5766847</v>
      </c>
    </row>
    <row r="63" spans="1:5" ht="25.5" x14ac:dyDescent="0.2">
      <c r="A63" s="181" t="s">
        <v>166</v>
      </c>
      <c r="B63" s="182" t="s">
        <v>170</v>
      </c>
      <c r="C63" s="183">
        <v>9068661</v>
      </c>
      <c r="D63" s="183">
        <v>0</v>
      </c>
      <c r="E63" s="184">
        <v>0</v>
      </c>
    </row>
    <row r="64" spans="1:5" ht="25.5" x14ac:dyDescent="0.2">
      <c r="A64" s="181" t="s">
        <v>273</v>
      </c>
      <c r="B64" s="182" t="s">
        <v>168</v>
      </c>
      <c r="C64" s="183">
        <v>17899533</v>
      </c>
      <c r="D64" s="183">
        <v>0</v>
      </c>
      <c r="E64" s="184">
        <v>18175567</v>
      </c>
    </row>
    <row r="65" spans="1:5" x14ac:dyDescent="0.2">
      <c r="A65" s="181" t="s">
        <v>272</v>
      </c>
      <c r="B65" s="182" t="s">
        <v>271</v>
      </c>
      <c r="C65" s="183">
        <v>0</v>
      </c>
      <c r="D65" s="183">
        <v>0</v>
      </c>
      <c r="E65" s="184">
        <v>19077851</v>
      </c>
    </row>
    <row r="66" spans="1:5" ht="25.5" x14ac:dyDescent="0.2">
      <c r="A66" s="185" t="s">
        <v>270</v>
      </c>
      <c r="B66" s="186" t="s">
        <v>167</v>
      </c>
      <c r="C66" s="187">
        <v>26968194</v>
      </c>
      <c r="D66" s="187">
        <v>0</v>
      </c>
      <c r="E66" s="188">
        <v>37253418</v>
      </c>
    </row>
    <row r="67" spans="1:5" ht="13.5" thickBot="1" x14ac:dyDescent="0.25">
      <c r="A67" s="189" t="s">
        <v>269</v>
      </c>
      <c r="B67" s="190" t="s">
        <v>165</v>
      </c>
      <c r="C67" s="191">
        <v>1759120498</v>
      </c>
      <c r="D67" s="191">
        <v>0</v>
      </c>
      <c r="E67" s="192">
        <v>1982722553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45" orientation="portrait" horizontalDpi="300" verticalDpi="300" r:id="rId1"/>
  <headerFooter alignWithMargins="0">
    <oddHeader>&amp;R5. sz. melléklet
adatok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J13"/>
  <sheetViews>
    <sheetView view="pageLayout" topLeftCell="B4" workbookViewId="0">
      <selection activeCell="E18" sqref="E18"/>
    </sheetView>
  </sheetViews>
  <sheetFormatPr defaultColWidth="6.28515625" defaultRowHeight="12.75" x14ac:dyDescent="0.2"/>
  <cols>
    <col min="1" max="1" width="9.140625" customWidth="1"/>
    <col min="2" max="2" width="6.7109375" style="2" customWidth="1"/>
    <col min="3" max="3" width="6" customWidth="1"/>
    <col min="4" max="4" width="6.140625" customWidth="1"/>
    <col min="5" max="5" width="61.28515625" customWidth="1"/>
    <col min="6" max="6" width="13.5703125" style="4" customWidth="1"/>
    <col min="7" max="7" width="11" style="4" customWidth="1"/>
    <col min="8" max="8" width="11.28515625" style="4" customWidth="1"/>
    <col min="9" max="9" width="10.5703125" style="4" customWidth="1"/>
    <col min="10" max="248" width="9.140625" customWidth="1"/>
    <col min="249" max="249" width="6.7109375" customWidth="1"/>
    <col min="250" max="250" width="6" customWidth="1"/>
    <col min="251" max="251" width="6.140625" customWidth="1"/>
    <col min="252" max="252" width="61.28515625" customWidth="1"/>
  </cols>
  <sheetData>
    <row r="1" spans="2:10" ht="13.5" thickBot="1" x14ac:dyDescent="0.25"/>
    <row r="2" spans="2:10" ht="23.25" customHeight="1" x14ac:dyDescent="0.2">
      <c r="B2" s="209" t="s">
        <v>379</v>
      </c>
      <c r="C2" s="210"/>
      <c r="D2" s="210"/>
      <c r="E2" s="210"/>
      <c r="F2" s="210"/>
      <c r="G2" s="211"/>
      <c r="H2" s="211"/>
      <c r="I2" s="212"/>
    </row>
    <row r="3" spans="2:10" ht="26.25" customHeight="1" x14ac:dyDescent="0.2">
      <c r="B3" s="201"/>
      <c r="C3" s="198"/>
      <c r="D3" s="198"/>
      <c r="E3" s="198"/>
      <c r="F3" s="198"/>
      <c r="G3" s="198"/>
      <c r="H3" s="198"/>
      <c r="I3" s="213"/>
    </row>
    <row r="4" spans="2:10" ht="26.25" customHeight="1" x14ac:dyDescent="0.25">
      <c r="B4" s="62"/>
      <c r="C4" s="214"/>
      <c r="D4" s="215"/>
      <c r="E4" s="216"/>
      <c r="F4" s="63" t="s">
        <v>24</v>
      </c>
      <c r="G4" s="97">
        <v>43100</v>
      </c>
      <c r="H4" s="48" t="s">
        <v>42</v>
      </c>
      <c r="I4" s="156" t="s">
        <v>114</v>
      </c>
    </row>
    <row r="5" spans="2:10" ht="26.25" customHeight="1" x14ac:dyDescent="0.25">
      <c r="B5" s="64" t="s">
        <v>77</v>
      </c>
      <c r="C5" s="65" t="s">
        <v>78</v>
      </c>
      <c r="D5" s="66"/>
      <c r="E5" s="66"/>
      <c r="F5" s="50">
        <v>169869</v>
      </c>
      <c r="G5" s="50">
        <v>243606</v>
      </c>
      <c r="H5" s="50">
        <v>241862</v>
      </c>
      <c r="I5" s="157">
        <f>H5/G5</f>
        <v>0.99284089882843607</v>
      </c>
    </row>
    <row r="6" spans="2:10" s="2" customFormat="1" ht="26.25" customHeight="1" x14ac:dyDescent="0.25">
      <c r="B6" s="64" t="s">
        <v>79</v>
      </c>
      <c r="C6" s="65" t="s">
        <v>80</v>
      </c>
      <c r="D6" s="65"/>
      <c r="E6" s="65"/>
      <c r="F6" s="48">
        <v>0</v>
      </c>
      <c r="G6" s="48">
        <v>7000</v>
      </c>
      <c r="H6" s="48">
        <v>22000</v>
      </c>
      <c r="I6" s="157">
        <f t="shared" ref="I6:I13" si="0">H6/G6</f>
        <v>3.1428571428571428</v>
      </c>
    </row>
    <row r="7" spans="2:10" s="2" customFormat="1" ht="26.25" customHeight="1" x14ac:dyDescent="0.25">
      <c r="B7" s="64" t="s">
        <v>81</v>
      </c>
      <c r="C7" s="65" t="s">
        <v>26</v>
      </c>
      <c r="D7" s="65"/>
      <c r="E7" s="65"/>
      <c r="F7" s="50">
        <v>53000</v>
      </c>
      <c r="G7" s="50">
        <v>53000</v>
      </c>
      <c r="H7" s="50">
        <v>53660</v>
      </c>
      <c r="I7" s="157">
        <f t="shared" si="0"/>
        <v>1.0124528301886793</v>
      </c>
    </row>
    <row r="8" spans="2:10" s="2" customFormat="1" ht="18" customHeight="1" x14ac:dyDescent="0.25">
      <c r="B8" s="64" t="s">
        <v>82</v>
      </c>
      <c r="C8" s="65" t="s">
        <v>2</v>
      </c>
      <c r="D8" s="65"/>
      <c r="E8" s="65"/>
      <c r="F8" s="57">
        <v>22150</v>
      </c>
      <c r="G8" s="50">
        <v>23555</v>
      </c>
      <c r="H8" s="50">
        <v>27473</v>
      </c>
      <c r="I8" s="157">
        <f t="shared" si="0"/>
        <v>1.1663341116535768</v>
      </c>
    </row>
    <row r="9" spans="2:10" s="20" customFormat="1" ht="18" customHeight="1" x14ac:dyDescent="0.25">
      <c r="B9" s="64" t="s">
        <v>83</v>
      </c>
      <c r="C9" s="65" t="s">
        <v>84</v>
      </c>
      <c r="D9" s="65"/>
      <c r="E9" s="65"/>
      <c r="F9" s="50">
        <v>0</v>
      </c>
      <c r="G9" s="50">
        <v>0</v>
      </c>
      <c r="H9" s="50">
        <v>264</v>
      </c>
      <c r="I9" s="157"/>
    </row>
    <row r="10" spans="2:10" s="20" customFormat="1" ht="18" customHeight="1" x14ac:dyDescent="0.25">
      <c r="B10" s="64" t="s">
        <v>85</v>
      </c>
      <c r="C10" s="67" t="s">
        <v>86</v>
      </c>
      <c r="D10" s="65"/>
      <c r="E10" s="65"/>
      <c r="F10" s="50">
        <v>0</v>
      </c>
      <c r="G10" s="50">
        <v>0</v>
      </c>
      <c r="H10" s="50">
        <v>779</v>
      </c>
      <c r="I10" s="157"/>
    </row>
    <row r="11" spans="2:10" s="2" customFormat="1" ht="18" customHeight="1" x14ac:dyDescent="0.25">
      <c r="B11" s="64" t="s">
        <v>87</v>
      </c>
      <c r="C11" s="65" t="s">
        <v>88</v>
      </c>
      <c r="D11" s="65"/>
      <c r="E11" s="65"/>
      <c r="F11" s="50">
        <v>15870</v>
      </c>
      <c r="G11" s="50">
        <v>15870</v>
      </c>
      <c r="H11" s="50">
        <v>16400</v>
      </c>
      <c r="I11" s="157">
        <f t="shared" si="0"/>
        <v>1.0333963453056081</v>
      </c>
    </row>
    <row r="12" spans="2:10" s="2" customFormat="1" ht="18" customHeight="1" x14ac:dyDescent="0.25">
      <c r="B12" s="64" t="s">
        <v>91</v>
      </c>
      <c r="C12" s="65" t="s">
        <v>160</v>
      </c>
      <c r="D12" s="65"/>
      <c r="E12" s="65"/>
      <c r="F12" s="57">
        <v>149202</v>
      </c>
      <c r="G12" s="50">
        <v>153649</v>
      </c>
      <c r="H12" s="50">
        <v>150016</v>
      </c>
      <c r="I12" s="157">
        <f t="shared" si="0"/>
        <v>0.97635519918775915</v>
      </c>
    </row>
    <row r="13" spans="2:10" ht="18" customHeight="1" thickBot="1" x14ac:dyDescent="0.3">
      <c r="B13" s="68" t="s">
        <v>3</v>
      </c>
      <c r="C13" s="21"/>
      <c r="D13" s="21"/>
      <c r="E13" s="21"/>
      <c r="F13" s="56">
        <f>SUM(F5:F12)</f>
        <v>410091</v>
      </c>
      <c r="G13" s="56">
        <f>SUM(G5:G12)</f>
        <v>496680</v>
      </c>
      <c r="H13" s="56">
        <f>SUM(H5:H12)</f>
        <v>512454</v>
      </c>
      <c r="I13" s="158">
        <f t="shared" si="0"/>
        <v>1.0317588789562697</v>
      </c>
      <c r="J13" s="1"/>
    </row>
  </sheetData>
  <mergeCells count="2">
    <mergeCell ref="B2:I3"/>
    <mergeCell ref="C4:E4"/>
  </mergeCells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>
    <oddHeader>&amp;R1.sz. melléklet
e Ft- 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C1:H17"/>
  <sheetViews>
    <sheetView view="pageLayout" topLeftCell="B1" workbookViewId="0">
      <selection activeCell="G17" sqref="G17"/>
    </sheetView>
  </sheetViews>
  <sheetFormatPr defaultRowHeight="12.75" x14ac:dyDescent="0.2"/>
  <cols>
    <col min="3" max="3" width="10.140625" customWidth="1"/>
    <col min="4" max="4" width="59.85546875" customWidth="1"/>
    <col min="5" max="6" width="9.140625" style="4"/>
    <col min="7" max="7" width="10.28515625" style="4" customWidth="1"/>
    <col min="8" max="8" width="13.7109375" style="4" bestFit="1" customWidth="1"/>
    <col min="251" max="251" width="10.140625" customWidth="1"/>
    <col min="252" max="252" width="54.85546875" customWidth="1"/>
  </cols>
  <sheetData>
    <row r="1" spans="3:8" ht="13.5" thickBot="1" x14ac:dyDescent="0.25"/>
    <row r="2" spans="3:8" x14ac:dyDescent="0.2">
      <c r="C2" s="217" t="s">
        <v>163</v>
      </c>
      <c r="D2" s="218"/>
      <c r="E2" s="218"/>
      <c r="F2" s="219"/>
      <c r="G2" s="219"/>
      <c r="H2" s="219"/>
    </row>
    <row r="3" spans="3:8" x14ac:dyDescent="0.2">
      <c r="C3" s="220"/>
      <c r="D3" s="221"/>
      <c r="E3" s="221"/>
      <c r="F3" s="221"/>
      <c r="G3" s="221"/>
      <c r="H3" s="221"/>
    </row>
    <row r="4" spans="3:8" s="2" customFormat="1" x14ac:dyDescent="0.2">
      <c r="C4" s="47"/>
      <c r="D4" s="48"/>
      <c r="E4" s="48" t="s">
        <v>93</v>
      </c>
      <c r="F4" s="48" t="s">
        <v>266</v>
      </c>
      <c r="G4" s="48" t="s">
        <v>267</v>
      </c>
      <c r="H4" s="48" t="s">
        <v>268</v>
      </c>
    </row>
    <row r="5" spans="3:8" s="22" customFormat="1" ht="15" x14ac:dyDescent="0.25">
      <c r="C5" s="59" t="s">
        <v>94</v>
      </c>
      <c r="D5" s="60" t="s">
        <v>4</v>
      </c>
      <c r="E5" s="101">
        <v>121376</v>
      </c>
      <c r="F5" s="101">
        <v>171197</v>
      </c>
      <c r="G5" s="101">
        <v>166859</v>
      </c>
      <c r="H5" s="102">
        <f>G5/F5</f>
        <v>0.97466077092472414</v>
      </c>
    </row>
    <row r="6" spans="3:8" s="22" customFormat="1" ht="15" x14ac:dyDescent="0.25">
      <c r="C6" s="59" t="s">
        <v>95</v>
      </c>
      <c r="D6" s="60" t="s">
        <v>96</v>
      </c>
      <c r="E6" s="101">
        <v>30409</v>
      </c>
      <c r="F6" s="101">
        <v>37777</v>
      </c>
      <c r="G6" s="101">
        <v>36904</v>
      </c>
      <c r="H6" s="102">
        <f>G6/F6</f>
        <v>0.97689070069089656</v>
      </c>
    </row>
    <row r="7" spans="3:8" s="22" customFormat="1" ht="15" x14ac:dyDescent="0.25">
      <c r="C7" s="59" t="s">
        <v>97</v>
      </c>
      <c r="D7" s="60" t="s">
        <v>5</v>
      </c>
      <c r="E7" s="57">
        <v>94601</v>
      </c>
      <c r="F7" s="57">
        <v>102211</v>
      </c>
      <c r="G7" s="50">
        <v>92475</v>
      </c>
      <c r="H7" s="102">
        <f t="shared" ref="H7:H15" si="0">G7/F7</f>
        <v>0.90474606451360418</v>
      </c>
    </row>
    <row r="8" spans="3:8" s="22" customFormat="1" ht="12.75" customHeight="1" x14ac:dyDescent="0.25">
      <c r="C8" s="59" t="s">
        <v>98</v>
      </c>
      <c r="D8" s="60" t="s">
        <v>99</v>
      </c>
      <c r="E8" s="57">
        <v>8100</v>
      </c>
      <c r="F8" s="57">
        <v>8205</v>
      </c>
      <c r="G8" s="50">
        <v>6174</v>
      </c>
      <c r="H8" s="102">
        <f t="shared" si="0"/>
        <v>0.75246800731261421</v>
      </c>
    </row>
    <row r="9" spans="3:8" s="22" customFormat="1" ht="15" x14ac:dyDescent="0.25">
      <c r="C9" s="59" t="s">
        <v>100</v>
      </c>
      <c r="D9" s="60" t="s">
        <v>101</v>
      </c>
      <c r="E9" s="57">
        <v>17596</v>
      </c>
      <c r="F9" s="50">
        <v>17761</v>
      </c>
      <c r="G9" s="50">
        <v>5423</v>
      </c>
      <c r="H9" s="102">
        <f t="shared" si="0"/>
        <v>0.30533190698721918</v>
      </c>
    </row>
    <row r="10" spans="3:8" s="22" customFormat="1" ht="15" x14ac:dyDescent="0.25">
      <c r="C10" s="59" t="s">
        <v>102</v>
      </c>
      <c r="D10" s="60" t="s">
        <v>7</v>
      </c>
      <c r="E10" s="57">
        <v>2400</v>
      </c>
      <c r="F10" s="50">
        <v>14742</v>
      </c>
      <c r="G10" s="50">
        <v>8651</v>
      </c>
      <c r="H10" s="102">
        <f t="shared" si="0"/>
        <v>0.58682675349342017</v>
      </c>
    </row>
    <row r="11" spans="3:8" s="22" customFormat="1" ht="15" x14ac:dyDescent="0.25">
      <c r="C11" s="59" t="s">
        <v>103</v>
      </c>
      <c r="D11" s="60" t="s">
        <v>6</v>
      </c>
      <c r="E11" s="57">
        <v>19767</v>
      </c>
      <c r="F11" s="50">
        <v>23074</v>
      </c>
      <c r="G11" s="50">
        <v>22626</v>
      </c>
      <c r="H11" s="102">
        <f t="shared" si="0"/>
        <v>0.98058420733292884</v>
      </c>
    </row>
    <row r="12" spans="3:8" s="22" customFormat="1" ht="15" x14ac:dyDescent="0.25">
      <c r="C12" s="59" t="s">
        <v>104</v>
      </c>
      <c r="D12" s="60" t="s">
        <v>105</v>
      </c>
      <c r="E12" s="57">
        <v>2000</v>
      </c>
      <c r="F12" s="50">
        <v>3425</v>
      </c>
      <c r="G12" s="50">
        <v>3425</v>
      </c>
      <c r="H12" s="102">
        <f t="shared" si="0"/>
        <v>1</v>
      </c>
    </row>
    <row r="13" spans="3:8" s="22" customFormat="1" ht="15" x14ac:dyDescent="0.25">
      <c r="C13" s="59" t="s">
        <v>106</v>
      </c>
      <c r="D13" s="60" t="s">
        <v>161</v>
      </c>
      <c r="E13" s="57">
        <v>113842</v>
      </c>
      <c r="F13" s="50">
        <v>118289</v>
      </c>
      <c r="G13" s="50">
        <v>114695</v>
      </c>
      <c r="H13" s="102">
        <f t="shared" si="0"/>
        <v>0.96961678600715195</v>
      </c>
    </row>
    <row r="14" spans="3:8" s="22" customFormat="1" ht="15" x14ac:dyDescent="0.25">
      <c r="C14" s="59"/>
      <c r="D14" s="60" t="s">
        <v>162</v>
      </c>
      <c r="E14" s="57"/>
      <c r="F14" s="50"/>
      <c r="G14" s="50"/>
      <c r="H14" s="102"/>
    </row>
    <row r="15" spans="3:8" ht="19.5" customHeight="1" x14ac:dyDescent="0.2">
      <c r="C15" s="61"/>
      <c r="D15" s="48" t="s">
        <v>8</v>
      </c>
      <c r="E15" s="49">
        <f>SUM(E5:E13)</f>
        <v>410091</v>
      </c>
      <c r="F15" s="49">
        <f>SUM(F5:F13)</f>
        <v>496681</v>
      </c>
      <c r="G15" s="49">
        <f>SUM(G5:G13)</f>
        <v>457232</v>
      </c>
      <c r="H15" s="102">
        <f t="shared" si="0"/>
        <v>0.92057477535883192</v>
      </c>
    </row>
    <row r="16" spans="3:8" ht="15" x14ac:dyDescent="0.25">
      <c r="C16" s="95" t="s">
        <v>115</v>
      </c>
      <c r="D16" s="14"/>
      <c r="E16" s="50"/>
      <c r="F16" s="50"/>
      <c r="G16" s="50">
        <v>55222</v>
      </c>
      <c r="H16" s="50"/>
    </row>
    <row r="17" spans="3:8" ht="15.75" thickBot="1" x14ac:dyDescent="0.3">
      <c r="C17" s="96" t="s">
        <v>157</v>
      </c>
      <c r="D17" s="21"/>
      <c r="E17" s="55"/>
      <c r="F17" s="55"/>
      <c r="G17" s="56">
        <f>SUM(G15:G16)</f>
        <v>512454</v>
      </c>
      <c r="H17" s="55"/>
    </row>
  </sheetData>
  <mergeCells count="1">
    <mergeCell ref="C2:H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
2.sz. melléklet
e Ft- 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52"/>
  <sheetViews>
    <sheetView view="pageLayout" workbookViewId="0">
      <selection activeCell="H13" sqref="H13:H14"/>
    </sheetView>
  </sheetViews>
  <sheetFormatPr defaultColWidth="4.7109375" defaultRowHeight="12.75" x14ac:dyDescent="0.2"/>
  <cols>
    <col min="1" max="1" width="4.85546875" style="23" customWidth="1"/>
    <col min="2" max="2" width="4.7109375" style="23" customWidth="1"/>
    <col min="3" max="3" width="4.85546875" style="23" customWidth="1"/>
    <col min="4" max="4" width="30.42578125" style="23" customWidth="1"/>
    <col min="5" max="5" width="9.140625" style="23" customWidth="1"/>
    <col min="6" max="6" width="12.5703125" style="23" customWidth="1"/>
    <col min="7" max="7" width="9.140625" style="23" customWidth="1"/>
    <col min="8" max="8" width="10.85546875" style="23" customWidth="1"/>
    <col min="9" max="254" width="9.140625" style="23" customWidth="1"/>
    <col min="255" max="255" width="4.85546875" style="23" customWidth="1"/>
    <col min="256" max="16384" width="4.7109375" style="23"/>
  </cols>
  <sheetData>
    <row r="1" spans="1:8" x14ac:dyDescent="0.2">
      <c r="A1" s="224" t="s">
        <v>121</v>
      </c>
      <c r="B1" s="225"/>
      <c r="C1" s="225"/>
      <c r="D1" s="225"/>
      <c r="E1" s="225"/>
      <c r="F1" s="225"/>
      <c r="G1" s="226"/>
      <c r="H1" s="226"/>
    </row>
    <row r="2" spans="1:8" x14ac:dyDescent="0.2">
      <c r="A2" s="227"/>
      <c r="B2" s="227"/>
      <c r="C2" s="227"/>
      <c r="D2" s="227"/>
      <c r="E2" s="227"/>
      <c r="F2" s="227"/>
      <c r="G2" s="226"/>
      <c r="H2" s="226"/>
    </row>
    <row r="3" spans="1:8" ht="16.5" thickBot="1" x14ac:dyDescent="0.3">
      <c r="A3" s="228">
        <v>2015</v>
      </c>
      <c r="B3" s="229"/>
      <c r="C3" s="229"/>
      <c r="D3" s="229"/>
      <c r="E3" s="229"/>
      <c r="F3" s="229"/>
      <c r="G3" s="229"/>
      <c r="H3" s="229"/>
    </row>
    <row r="4" spans="1:8" x14ac:dyDescent="0.2">
      <c r="A4" s="222" t="s">
        <v>107</v>
      </c>
      <c r="B4" s="223"/>
      <c r="C4" s="223"/>
      <c r="D4" s="223"/>
      <c r="E4" s="223"/>
      <c r="F4" s="223"/>
      <c r="G4" s="43" t="s">
        <v>116</v>
      </c>
      <c r="H4" s="44" t="s">
        <v>114</v>
      </c>
    </row>
    <row r="5" spans="1:8" x14ac:dyDescent="0.2">
      <c r="A5" s="31" t="s">
        <v>77</v>
      </c>
      <c r="B5" s="32" t="s">
        <v>78</v>
      </c>
      <c r="C5" s="33"/>
      <c r="D5" s="33"/>
      <c r="E5" s="33"/>
      <c r="F5" s="45">
        <v>242997</v>
      </c>
      <c r="G5" s="35">
        <v>241004</v>
      </c>
      <c r="H5" s="36">
        <f>(G5/F5)</f>
        <v>0.99179825265332489</v>
      </c>
    </row>
    <row r="6" spans="1:8" x14ac:dyDescent="0.2">
      <c r="A6" s="31" t="s">
        <v>79</v>
      </c>
      <c r="B6" s="32" t="s">
        <v>80</v>
      </c>
      <c r="C6" s="32"/>
      <c r="D6" s="32"/>
      <c r="E6" s="32"/>
      <c r="F6" s="33">
        <v>7000</v>
      </c>
      <c r="G6" s="35">
        <v>22000</v>
      </c>
      <c r="H6" s="36">
        <f t="shared" ref="H6:H14" si="0">(G6/F6)</f>
        <v>3.1428571428571428</v>
      </c>
    </row>
    <row r="7" spans="1:8" x14ac:dyDescent="0.2">
      <c r="A7" s="31" t="s">
        <v>81</v>
      </c>
      <c r="B7" s="32" t="s">
        <v>26</v>
      </c>
      <c r="C7" s="32"/>
      <c r="D7" s="32"/>
      <c r="E7" s="32"/>
      <c r="F7" s="33">
        <v>53000</v>
      </c>
      <c r="G7" s="35">
        <v>53660</v>
      </c>
      <c r="H7" s="36">
        <f t="shared" si="0"/>
        <v>1.0124528301886793</v>
      </c>
    </row>
    <row r="8" spans="1:8" x14ac:dyDescent="0.2">
      <c r="A8" s="31" t="s">
        <v>82</v>
      </c>
      <c r="B8" s="32" t="s">
        <v>2</v>
      </c>
      <c r="C8" s="33"/>
      <c r="D8" s="33"/>
      <c r="E8" s="33"/>
      <c r="F8" s="45">
        <v>23555</v>
      </c>
      <c r="G8" s="35">
        <v>27024</v>
      </c>
      <c r="H8" s="36">
        <f t="shared" si="0"/>
        <v>1.1472723413288048</v>
      </c>
    </row>
    <row r="9" spans="1:8" x14ac:dyDescent="0.2">
      <c r="A9" s="31" t="s">
        <v>83</v>
      </c>
      <c r="B9" s="32" t="s">
        <v>84</v>
      </c>
      <c r="C9" s="32"/>
      <c r="D9" s="32"/>
      <c r="E9" s="32"/>
      <c r="F9" s="33">
        <v>0</v>
      </c>
      <c r="G9" s="35">
        <v>264</v>
      </c>
      <c r="H9" s="36"/>
    </row>
    <row r="10" spans="1:8" x14ac:dyDescent="0.2">
      <c r="A10" s="31" t="s">
        <v>85</v>
      </c>
      <c r="B10" s="37" t="s">
        <v>86</v>
      </c>
      <c r="C10" s="33"/>
      <c r="D10" s="33"/>
      <c r="E10" s="33"/>
      <c r="F10" s="33">
        <v>0</v>
      </c>
      <c r="G10" s="35">
        <v>779</v>
      </c>
      <c r="H10" s="36"/>
    </row>
    <row r="11" spans="1:8" x14ac:dyDescent="0.2">
      <c r="A11" s="31" t="s">
        <v>87</v>
      </c>
      <c r="B11" s="32" t="s">
        <v>88</v>
      </c>
      <c r="C11" s="33"/>
      <c r="D11" s="33"/>
      <c r="E11" s="33"/>
      <c r="F11" s="33">
        <v>15870</v>
      </c>
      <c r="G11" s="35">
        <v>16400</v>
      </c>
      <c r="H11" s="36">
        <f t="shared" si="0"/>
        <v>1.0333963453056081</v>
      </c>
    </row>
    <row r="12" spans="1:8" x14ac:dyDescent="0.2">
      <c r="A12" s="31" t="s">
        <v>89</v>
      </c>
      <c r="B12" s="32" t="s">
        <v>90</v>
      </c>
      <c r="C12" s="32"/>
      <c r="D12" s="32"/>
      <c r="E12" s="32"/>
      <c r="F12" s="45"/>
      <c r="G12" s="35"/>
      <c r="H12" s="36"/>
    </row>
    <row r="13" spans="1:8" x14ac:dyDescent="0.2">
      <c r="A13" s="31" t="s">
        <v>91</v>
      </c>
      <c r="B13" s="32" t="s">
        <v>92</v>
      </c>
      <c r="C13" s="32"/>
      <c r="D13" s="33"/>
      <c r="E13" s="33"/>
      <c r="F13" s="45">
        <v>40484</v>
      </c>
      <c r="G13" s="35">
        <v>40445</v>
      </c>
      <c r="H13" s="36">
        <f t="shared" si="0"/>
        <v>0.9990366564568719</v>
      </c>
    </row>
    <row r="14" spans="1:8" ht="13.5" thickBot="1" x14ac:dyDescent="0.25">
      <c r="A14" s="39" t="s">
        <v>3</v>
      </c>
      <c r="B14" s="40"/>
      <c r="C14" s="40"/>
      <c r="D14" s="40"/>
      <c r="E14" s="41"/>
      <c r="F14" s="42">
        <f>SUM(F5:F13)</f>
        <v>382906</v>
      </c>
      <c r="G14" s="42">
        <f>SUM(G5:G13)</f>
        <v>401576</v>
      </c>
      <c r="H14" s="36">
        <f t="shared" si="0"/>
        <v>1.0487587031804151</v>
      </c>
    </row>
    <row r="15" spans="1:8" x14ac:dyDescent="0.2">
      <c r="A15" s="25"/>
      <c r="B15" s="24"/>
      <c r="C15" s="24"/>
      <c r="D15" s="24"/>
      <c r="E15" s="25"/>
      <c r="F15" s="26"/>
    </row>
    <row r="16" spans="1:8" ht="16.5" thickBot="1" x14ac:dyDescent="0.3">
      <c r="A16" s="27"/>
      <c r="B16" s="28"/>
      <c r="C16" s="28"/>
      <c r="D16" s="28"/>
      <c r="E16" s="27"/>
      <c r="F16" s="29"/>
    </row>
    <row r="17" spans="1:8" x14ac:dyDescent="0.2">
      <c r="A17" s="222" t="s">
        <v>111</v>
      </c>
      <c r="B17" s="223"/>
      <c r="C17" s="223"/>
      <c r="D17" s="223"/>
      <c r="E17" s="223"/>
      <c r="F17" s="223"/>
      <c r="G17" s="43" t="s">
        <v>42</v>
      </c>
      <c r="H17" s="44" t="s">
        <v>114</v>
      </c>
    </row>
    <row r="18" spans="1:8" x14ac:dyDescent="0.2">
      <c r="A18" s="31" t="s">
        <v>77</v>
      </c>
      <c r="B18" s="32" t="s">
        <v>78</v>
      </c>
      <c r="C18" s="33"/>
      <c r="D18" s="33"/>
      <c r="E18" s="33"/>
      <c r="F18" s="45">
        <v>594</v>
      </c>
      <c r="G18" s="35">
        <v>793</v>
      </c>
      <c r="H18" s="36">
        <f>(G18/F18)</f>
        <v>1.335016835016835</v>
      </c>
    </row>
    <row r="19" spans="1:8" x14ac:dyDescent="0.2">
      <c r="A19" s="31" t="s">
        <v>79</v>
      </c>
      <c r="B19" s="32" t="s">
        <v>80</v>
      </c>
      <c r="C19" s="32"/>
      <c r="D19" s="32"/>
      <c r="E19" s="32"/>
      <c r="F19" s="33"/>
      <c r="G19" s="35"/>
      <c r="H19" s="36"/>
    </row>
    <row r="20" spans="1:8" x14ac:dyDescent="0.2">
      <c r="A20" s="31" t="s">
        <v>81</v>
      </c>
      <c r="B20" s="32" t="s">
        <v>26</v>
      </c>
      <c r="C20" s="32"/>
      <c r="D20" s="32"/>
      <c r="E20" s="32"/>
      <c r="F20" s="33"/>
      <c r="G20" s="35"/>
      <c r="H20" s="36"/>
    </row>
    <row r="21" spans="1:8" ht="16.5" customHeight="1" x14ac:dyDescent="0.2">
      <c r="A21" s="31" t="s">
        <v>82</v>
      </c>
      <c r="B21" s="32" t="s">
        <v>2</v>
      </c>
      <c r="C21" s="33"/>
      <c r="D21" s="33"/>
      <c r="E21" s="33"/>
      <c r="F21" s="45">
        <v>0</v>
      </c>
      <c r="G21" s="35">
        <v>24</v>
      </c>
      <c r="H21" s="36"/>
    </row>
    <row r="22" spans="1:8" x14ac:dyDescent="0.2">
      <c r="A22" s="31" t="s">
        <v>83</v>
      </c>
      <c r="B22" s="32" t="s">
        <v>84</v>
      </c>
      <c r="C22" s="32"/>
      <c r="D22" s="32"/>
      <c r="E22" s="32"/>
      <c r="F22" s="33"/>
      <c r="G22" s="35"/>
      <c r="H22" s="36"/>
    </row>
    <row r="23" spans="1:8" x14ac:dyDescent="0.2">
      <c r="A23" s="31" t="s">
        <v>85</v>
      </c>
      <c r="B23" s="37" t="s">
        <v>86</v>
      </c>
      <c r="C23" s="33"/>
      <c r="D23" s="33"/>
      <c r="E23" s="33"/>
      <c r="F23" s="33"/>
      <c r="G23" s="35"/>
      <c r="H23" s="36"/>
    </row>
    <row r="24" spans="1:8" x14ac:dyDescent="0.2">
      <c r="A24" s="31" t="s">
        <v>87</v>
      </c>
      <c r="B24" s="32" t="s">
        <v>88</v>
      </c>
      <c r="C24" s="33"/>
      <c r="D24" s="33"/>
      <c r="E24" s="33"/>
      <c r="F24" s="33"/>
      <c r="G24" s="35"/>
      <c r="H24" s="36"/>
    </row>
    <row r="25" spans="1:8" x14ac:dyDescent="0.2">
      <c r="A25" s="31" t="s">
        <v>89</v>
      </c>
      <c r="B25" s="32" t="s">
        <v>90</v>
      </c>
      <c r="C25" s="32"/>
      <c r="D25" s="32"/>
      <c r="E25" s="32"/>
      <c r="F25" s="45"/>
      <c r="G25" s="35"/>
      <c r="H25" s="36"/>
    </row>
    <row r="26" spans="1:8" x14ac:dyDescent="0.2">
      <c r="A26" s="31" t="s">
        <v>91</v>
      </c>
      <c r="B26" s="32" t="s">
        <v>92</v>
      </c>
      <c r="C26" s="32"/>
      <c r="D26" s="33"/>
      <c r="E26" s="33"/>
      <c r="F26" s="45">
        <v>39534</v>
      </c>
      <c r="G26" s="35">
        <v>39177</v>
      </c>
      <c r="H26" s="36">
        <f>(G26/F26)</f>
        <v>0.99096979814842923</v>
      </c>
    </row>
    <row r="27" spans="1:8" ht="13.5" thickBot="1" x14ac:dyDescent="0.25">
      <c r="A27" s="39" t="s">
        <v>3</v>
      </c>
      <c r="B27" s="40"/>
      <c r="C27" s="40"/>
      <c r="D27" s="40"/>
      <c r="E27" s="41"/>
      <c r="F27" s="42">
        <f>SUM(F18:F26)</f>
        <v>40128</v>
      </c>
      <c r="G27" s="42">
        <f>SUM(G18:G26)</f>
        <v>39994</v>
      </c>
      <c r="H27" s="71">
        <f>(G27/F27)</f>
        <v>0.99666068580542266</v>
      </c>
    </row>
    <row r="28" spans="1:8" x14ac:dyDescent="0.2">
      <c r="A28" s="25"/>
      <c r="B28" s="24"/>
      <c r="C28" s="24"/>
      <c r="D28" s="24"/>
      <c r="E28" s="25"/>
      <c r="F28" s="26"/>
    </row>
    <row r="29" spans="1:8" ht="13.5" thickBot="1" x14ac:dyDescent="0.25"/>
    <row r="30" spans="1:8" x14ac:dyDescent="0.2">
      <c r="A30" s="222" t="s">
        <v>112</v>
      </c>
      <c r="B30" s="223"/>
      <c r="C30" s="223"/>
      <c r="D30" s="223"/>
      <c r="E30" s="223"/>
      <c r="F30" s="223"/>
      <c r="G30" s="43" t="s">
        <v>42</v>
      </c>
      <c r="H30" s="44" t="s">
        <v>114</v>
      </c>
    </row>
    <row r="31" spans="1:8" x14ac:dyDescent="0.2">
      <c r="A31" s="31" t="s">
        <v>77</v>
      </c>
      <c r="B31" s="32" t="s">
        <v>78</v>
      </c>
      <c r="C31" s="33"/>
      <c r="D31" s="33"/>
      <c r="E31" s="33"/>
      <c r="F31" s="34">
        <v>15</v>
      </c>
      <c r="G31" s="35">
        <v>65</v>
      </c>
      <c r="H31" s="36">
        <f>(G31/F31)</f>
        <v>4.333333333333333</v>
      </c>
    </row>
    <row r="32" spans="1:8" x14ac:dyDescent="0.2">
      <c r="A32" s="31" t="s">
        <v>79</v>
      </c>
      <c r="B32" s="32" t="s">
        <v>80</v>
      </c>
      <c r="C32" s="32"/>
      <c r="D32" s="32"/>
      <c r="E32" s="32"/>
      <c r="F32" s="32"/>
      <c r="G32" s="35"/>
      <c r="H32" s="38"/>
    </row>
    <row r="33" spans="1:8" x14ac:dyDescent="0.2">
      <c r="A33" s="31" t="s">
        <v>81</v>
      </c>
      <c r="B33" s="32" t="s">
        <v>26</v>
      </c>
      <c r="C33" s="32"/>
      <c r="D33" s="32"/>
      <c r="E33" s="32"/>
      <c r="F33" s="32"/>
      <c r="G33" s="35"/>
      <c r="H33" s="38"/>
    </row>
    <row r="34" spans="1:8" x14ac:dyDescent="0.2">
      <c r="A34" s="31" t="s">
        <v>82</v>
      </c>
      <c r="B34" s="32" t="s">
        <v>2</v>
      </c>
      <c r="C34" s="33"/>
      <c r="D34" s="33"/>
      <c r="E34" s="33"/>
      <c r="F34" s="45">
        <v>0</v>
      </c>
      <c r="G34" s="35">
        <v>424</v>
      </c>
      <c r="H34" s="36"/>
    </row>
    <row r="35" spans="1:8" x14ac:dyDescent="0.2">
      <c r="A35" s="31" t="s">
        <v>83</v>
      </c>
      <c r="B35" s="32" t="s">
        <v>84</v>
      </c>
      <c r="C35" s="32"/>
      <c r="D35" s="32"/>
      <c r="E35" s="32"/>
      <c r="F35" s="33"/>
      <c r="G35" s="35"/>
      <c r="H35" s="36"/>
    </row>
    <row r="36" spans="1:8" x14ac:dyDescent="0.2">
      <c r="A36" s="31" t="s">
        <v>85</v>
      </c>
      <c r="B36" s="37" t="s">
        <v>86</v>
      </c>
      <c r="C36" s="33"/>
      <c r="D36" s="33"/>
      <c r="E36" s="33"/>
      <c r="F36" s="46"/>
      <c r="G36" s="35"/>
      <c r="H36" s="36"/>
    </row>
    <row r="37" spans="1:8" x14ac:dyDescent="0.2">
      <c r="A37" s="31" t="s">
        <v>87</v>
      </c>
      <c r="B37" s="32" t="s">
        <v>88</v>
      </c>
      <c r="C37" s="33"/>
      <c r="D37" s="33"/>
      <c r="E37" s="33"/>
      <c r="F37" s="33"/>
      <c r="G37" s="35"/>
      <c r="H37" s="36"/>
    </row>
    <row r="38" spans="1:8" x14ac:dyDescent="0.2">
      <c r="A38" s="31" t="s">
        <v>89</v>
      </c>
      <c r="B38" s="32" t="s">
        <v>90</v>
      </c>
      <c r="C38" s="32"/>
      <c r="D38" s="32"/>
      <c r="E38" s="32"/>
      <c r="F38" s="45"/>
      <c r="G38" s="35"/>
      <c r="H38" s="36"/>
    </row>
    <row r="39" spans="1:8" x14ac:dyDescent="0.2">
      <c r="A39" s="31" t="s">
        <v>91</v>
      </c>
      <c r="B39" s="32" t="s">
        <v>92</v>
      </c>
      <c r="C39" s="32"/>
      <c r="D39" s="33"/>
      <c r="E39" s="33"/>
      <c r="F39" s="45">
        <v>18031</v>
      </c>
      <c r="G39" s="35">
        <v>16842</v>
      </c>
      <c r="H39" s="36">
        <f>(G39/F39)</f>
        <v>0.93405801120292831</v>
      </c>
    </row>
    <row r="40" spans="1:8" ht="13.5" thickBot="1" x14ac:dyDescent="0.25">
      <c r="A40" s="39" t="s">
        <v>3</v>
      </c>
      <c r="B40" s="40"/>
      <c r="C40" s="40"/>
      <c r="D40" s="40"/>
      <c r="E40" s="41"/>
      <c r="F40" s="42">
        <v>16977</v>
      </c>
      <c r="G40" s="70">
        <v>15524</v>
      </c>
      <c r="H40" s="71">
        <f>(G40/F40)</f>
        <v>0.91441361842492785</v>
      </c>
    </row>
    <row r="41" spans="1:8" ht="13.5" thickBot="1" x14ac:dyDescent="0.25"/>
    <row r="42" spans="1:8" x14ac:dyDescent="0.2">
      <c r="A42" s="222" t="s">
        <v>113</v>
      </c>
      <c r="B42" s="223"/>
      <c r="C42" s="223"/>
      <c r="D42" s="223"/>
      <c r="E42" s="223"/>
      <c r="F42" s="223"/>
      <c r="G42" s="43" t="s">
        <v>42</v>
      </c>
      <c r="H42" s="44" t="s">
        <v>114</v>
      </c>
    </row>
    <row r="43" spans="1:8" x14ac:dyDescent="0.2">
      <c r="A43" s="31" t="s">
        <v>77</v>
      </c>
      <c r="B43" s="32" t="s">
        <v>78</v>
      </c>
      <c r="C43" s="33"/>
      <c r="D43" s="33"/>
      <c r="E43" s="33"/>
      <c r="F43" s="34"/>
      <c r="G43" s="35"/>
      <c r="H43" s="38"/>
    </row>
    <row r="44" spans="1:8" x14ac:dyDescent="0.2">
      <c r="A44" s="31" t="s">
        <v>79</v>
      </c>
      <c r="B44" s="32" t="s">
        <v>80</v>
      </c>
      <c r="C44" s="32"/>
      <c r="D44" s="32"/>
      <c r="E44" s="32"/>
      <c r="F44" s="32"/>
      <c r="G44" s="35"/>
      <c r="H44" s="38"/>
    </row>
    <row r="45" spans="1:8" x14ac:dyDescent="0.2">
      <c r="A45" s="31" t="s">
        <v>81</v>
      </c>
      <c r="B45" s="32" t="s">
        <v>26</v>
      </c>
      <c r="C45" s="32"/>
      <c r="D45" s="32"/>
      <c r="E45" s="32"/>
      <c r="F45" s="32"/>
      <c r="G45" s="35"/>
      <c r="H45" s="38"/>
    </row>
    <row r="46" spans="1:8" x14ac:dyDescent="0.2">
      <c r="A46" s="31" t="s">
        <v>82</v>
      </c>
      <c r="B46" s="32" t="s">
        <v>2</v>
      </c>
      <c r="C46" s="33"/>
      <c r="D46" s="33"/>
      <c r="E46" s="33"/>
      <c r="F46" s="45">
        <v>0</v>
      </c>
      <c r="G46" s="35"/>
      <c r="H46" s="38"/>
    </row>
    <row r="47" spans="1:8" x14ac:dyDescent="0.2">
      <c r="A47" s="31" t="s">
        <v>83</v>
      </c>
      <c r="B47" s="32" t="s">
        <v>84</v>
      </c>
      <c r="C47" s="32"/>
      <c r="D47" s="32"/>
      <c r="E47" s="32"/>
      <c r="F47" s="33"/>
      <c r="G47" s="35"/>
      <c r="H47" s="38"/>
    </row>
    <row r="48" spans="1:8" x14ac:dyDescent="0.2">
      <c r="A48" s="31" t="s">
        <v>85</v>
      </c>
      <c r="B48" s="37" t="s">
        <v>86</v>
      </c>
      <c r="C48" s="33"/>
      <c r="D48" s="33"/>
      <c r="E48" s="33"/>
      <c r="F48" s="33"/>
      <c r="G48" s="35"/>
      <c r="H48" s="38"/>
    </row>
    <row r="49" spans="1:8" x14ac:dyDescent="0.2">
      <c r="A49" s="31" t="s">
        <v>87</v>
      </c>
      <c r="B49" s="32" t="s">
        <v>88</v>
      </c>
      <c r="C49" s="33"/>
      <c r="D49" s="33"/>
      <c r="E49" s="33"/>
      <c r="F49" s="33"/>
      <c r="G49" s="35"/>
      <c r="H49" s="38"/>
    </row>
    <row r="50" spans="1:8" x14ac:dyDescent="0.2">
      <c r="A50" s="31" t="s">
        <v>89</v>
      </c>
      <c r="B50" s="32" t="s">
        <v>90</v>
      </c>
      <c r="C50" s="32"/>
      <c r="D50" s="32"/>
      <c r="E50" s="32"/>
      <c r="F50" s="45"/>
      <c r="G50" s="35"/>
      <c r="H50" s="38"/>
    </row>
    <row r="51" spans="1:8" x14ac:dyDescent="0.2">
      <c r="A51" s="31" t="s">
        <v>91</v>
      </c>
      <c r="B51" s="32" t="s">
        <v>92</v>
      </c>
      <c r="C51" s="32"/>
      <c r="D51" s="33"/>
      <c r="E51" s="33"/>
      <c r="F51" s="45">
        <v>55599</v>
      </c>
      <c r="G51" s="35">
        <v>53552</v>
      </c>
      <c r="H51" s="36">
        <f>(G51/F51)</f>
        <v>0.96318279105739313</v>
      </c>
    </row>
    <row r="52" spans="1:8" ht="13.5" thickBot="1" x14ac:dyDescent="0.25">
      <c r="A52" s="39" t="s">
        <v>3</v>
      </c>
      <c r="B52" s="40"/>
      <c r="C52" s="40"/>
      <c r="D52" s="40"/>
      <c r="E52" s="41"/>
      <c r="F52" s="42">
        <v>56894</v>
      </c>
      <c r="G52" s="70">
        <f>SUM(G46:G51)</f>
        <v>53552</v>
      </c>
      <c r="H52" s="71">
        <f>(G52/F52)</f>
        <v>0.94125918374521034</v>
      </c>
    </row>
  </sheetData>
  <mergeCells count="6">
    <mergeCell ref="A4:F4"/>
    <mergeCell ref="A17:F17"/>
    <mergeCell ref="A30:F30"/>
    <mergeCell ref="A42:F42"/>
    <mergeCell ref="A1:H2"/>
    <mergeCell ref="A3:H3"/>
  </mergeCells>
  <pageMargins left="0.74803149606299213" right="0.47244094488188981" top="0.51181102362204722" bottom="0.27559055118110237" header="0.15748031496062992" footer="0.15748031496062992"/>
  <pageSetup paperSize="9" orientation="portrait" r:id="rId1"/>
  <headerFooter alignWithMargins="0">
    <oddHeader>&amp;R3.sz. melléklet
e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F54"/>
  <sheetViews>
    <sheetView view="pageLayout" workbookViewId="0">
      <selection activeCell="G1" sqref="G1"/>
    </sheetView>
  </sheetViews>
  <sheetFormatPr defaultRowHeight="12.75" x14ac:dyDescent="0.2"/>
  <cols>
    <col min="1" max="1" width="7.85546875" style="4" customWidth="1"/>
    <col min="2" max="2" width="49.42578125" style="4" customWidth="1"/>
    <col min="3" max="3" width="9.140625" style="4"/>
    <col min="4" max="4" width="16.28515625" style="4" customWidth="1"/>
    <col min="5" max="5" width="9.140625" style="4"/>
    <col min="6" max="6" width="10.5703125" style="4" customWidth="1"/>
    <col min="7" max="16384" width="9.140625" style="4"/>
  </cols>
  <sheetData>
    <row r="1" spans="1:6" ht="15.75" x14ac:dyDescent="0.25">
      <c r="A1" s="232" t="s">
        <v>120</v>
      </c>
      <c r="B1" s="232"/>
      <c r="C1" s="232"/>
      <c r="D1" s="232"/>
    </row>
    <row r="2" spans="1:6" ht="16.5" thickBot="1" x14ac:dyDescent="0.3">
      <c r="A2" s="232" t="s">
        <v>164</v>
      </c>
      <c r="B2" s="232"/>
      <c r="C2" s="232"/>
      <c r="D2" s="232"/>
    </row>
    <row r="3" spans="1:6" ht="15" customHeight="1" x14ac:dyDescent="0.2">
      <c r="A3" s="230" t="s">
        <v>107</v>
      </c>
      <c r="B3" s="231"/>
      <c r="C3" s="231"/>
      <c r="D3" s="231"/>
      <c r="E3" s="58" t="s">
        <v>42</v>
      </c>
      <c r="F3" s="15" t="s">
        <v>114</v>
      </c>
    </row>
    <row r="4" spans="1:6" x14ac:dyDescent="0.2">
      <c r="A4" s="47" t="s">
        <v>94</v>
      </c>
      <c r="B4" s="48" t="s">
        <v>4</v>
      </c>
      <c r="C4" s="48"/>
      <c r="D4" s="57">
        <v>89533</v>
      </c>
      <c r="E4" s="50">
        <v>85818</v>
      </c>
      <c r="F4" s="51">
        <f>(E4/D4)</f>
        <v>0.95850691923648268</v>
      </c>
    </row>
    <row r="5" spans="1:6" x14ac:dyDescent="0.2">
      <c r="A5" s="47" t="s">
        <v>95</v>
      </c>
      <c r="B5" s="48" t="s">
        <v>96</v>
      </c>
      <c r="C5" s="48"/>
      <c r="D5" s="57">
        <v>15743</v>
      </c>
      <c r="E5" s="50">
        <v>15099</v>
      </c>
      <c r="F5" s="51">
        <f t="shared" ref="F5:F15" si="0">(E5/D5)</f>
        <v>0.95909293019119612</v>
      </c>
    </row>
    <row r="6" spans="1:6" x14ac:dyDescent="0.2">
      <c r="A6" s="47" t="s">
        <v>97</v>
      </c>
      <c r="B6" s="48" t="s">
        <v>5</v>
      </c>
      <c r="C6" s="48"/>
      <c r="D6" s="57">
        <v>92135</v>
      </c>
      <c r="E6" s="50">
        <v>84658</v>
      </c>
      <c r="F6" s="51">
        <f t="shared" si="0"/>
        <v>0.91884734357193254</v>
      </c>
    </row>
    <row r="7" spans="1:6" ht="12.75" customHeight="1" x14ac:dyDescent="0.2">
      <c r="A7" s="47" t="s">
        <v>98</v>
      </c>
      <c r="B7" s="48" t="s">
        <v>99</v>
      </c>
      <c r="C7" s="48"/>
      <c r="D7" s="57">
        <v>8205</v>
      </c>
      <c r="E7" s="52">
        <v>6174</v>
      </c>
      <c r="F7" s="51">
        <f t="shared" si="0"/>
        <v>0.75246800731261421</v>
      </c>
    </row>
    <row r="8" spans="1:6" x14ac:dyDescent="0.2">
      <c r="A8" s="47" t="s">
        <v>100</v>
      </c>
      <c r="B8" s="48" t="s">
        <v>101</v>
      </c>
      <c r="C8" s="48"/>
      <c r="D8" s="57">
        <v>17761</v>
      </c>
      <c r="E8" s="52">
        <v>5423</v>
      </c>
      <c r="F8" s="51">
        <f t="shared" si="0"/>
        <v>0.30533190698721918</v>
      </c>
    </row>
    <row r="9" spans="1:6" x14ac:dyDescent="0.2">
      <c r="A9" s="47" t="s">
        <v>102</v>
      </c>
      <c r="B9" s="48" t="s">
        <v>7</v>
      </c>
      <c r="C9" s="48"/>
      <c r="D9" s="57">
        <v>14742</v>
      </c>
      <c r="E9" s="52">
        <v>8651</v>
      </c>
      <c r="F9" s="51">
        <f t="shared" si="0"/>
        <v>0.58682675349342017</v>
      </c>
    </row>
    <row r="10" spans="1:6" x14ac:dyDescent="0.2">
      <c r="A10" s="47" t="s">
        <v>103</v>
      </c>
      <c r="B10" s="48" t="s">
        <v>6</v>
      </c>
      <c r="C10" s="48"/>
      <c r="D10" s="57">
        <v>23074</v>
      </c>
      <c r="E10" s="52">
        <v>22626</v>
      </c>
      <c r="F10" s="51">
        <f t="shared" si="0"/>
        <v>0.98058420733292884</v>
      </c>
    </row>
    <row r="11" spans="1:6" ht="13.5" customHeight="1" x14ac:dyDescent="0.2">
      <c r="A11" s="47" t="s">
        <v>104</v>
      </c>
      <c r="B11" s="48" t="s">
        <v>105</v>
      </c>
      <c r="C11" s="48"/>
      <c r="D11" s="57">
        <v>3425</v>
      </c>
      <c r="E11" s="52">
        <v>3425</v>
      </c>
      <c r="F11" s="51">
        <f t="shared" si="0"/>
        <v>1</v>
      </c>
    </row>
    <row r="12" spans="1:6" ht="13.5" customHeight="1" x14ac:dyDescent="0.2">
      <c r="A12" s="47" t="s">
        <v>158</v>
      </c>
      <c r="B12" s="48" t="s">
        <v>159</v>
      </c>
      <c r="C12" s="48"/>
      <c r="D12" s="57"/>
      <c r="E12" s="57"/>
      <c r="F12" s="51"/>
    </row>
    <row r="13" spans="1:6" x14ac:dyDescent="0.2">
      <c r="A13" s="47" t="s">
        <v>106</v>
      </c>
      <c r="B13" s="48" t="s">
        <v>108</v>
      </c>
      <c r="C13" s="48"/>
      <c r="D13" s="57">
        <v>118289</v>
      </c>
      <c r="E13" s="52">
        <v>114695</v>
      </c>
      <c r="F13" s="51">
        <f t="shared" si="0"/>
        <v>0.96961678600715195</v>
      </c>
    </row>
    <row r="14" spans="1:6" x14ac:dyDescent="0.2">
      <c r="A14" s="47" t="s">
        <v>109</v>
      </c>
      <c r="B14" s="48" t="s">
        <v>110</v>
      </c>
      <c r="C14" s="48"/>
      <c r="D14" s="57"/>
      <c r="E14" s="50"/>
      <c r="F14" s="51"/>
    </row>
    <row r="15" spans="1:6" ht="14.25" customHeight="1" thickBot="1" x14ac:dyDescent="0.25">
      <c r="A15" s="53"/>
      <c r="B15" s="54" t="s">
        <v>8</v>
      </c>
      <c r="C15" s="55"/>
      <c r="D15" s="56">
        <f>SUM(D4:D14)</f>
        <v>382907</v>
      </c>
      <c r="E15" s="56">
        <f>SUM(E4:E14)</f>
        <v>346569</v>
      </c>
      <c r="F15" s="69">
        <f t="shared" si="0"/>
        <v>0.90509967172185413</v>
      </c>
    </row>
    <row r="16" spans="1:6" x14ac:dyDescent="0.2">
      <c r="B16" s="2"/>
      <c r="D16" s="3"/>
    </row>
    <row r="17" spans="1:6" ht="13.5" thickBot="1" x14ac:dyDescent="0.25">
      <c r="B17" s="2"/>
      <c r="D17" s="3"/>
    </row>
    <row r="18" spans="1:6" ht="16.5" customHeight="1" x14ac:dyDescent="0.2">
      <c r="A18" s="230" t="s">
        <v>111</v>
      </c>
      <c r="B18" s="231"/>
      <c r="C18" s="231"/>
      <c r="D18" s="231"/>
      <c r="E18" s="58" t="s">
        <v>42</v>
      </c>
      <c r="F18" s="15" t="s">
        <v>114</v>
      </c>
    </row>
    <row r="19" spans="1:6" x14ac:dyDescent="0.2">
      <c r="A19" s="47" t="s">
        <v>94</v>
      </c>
      <c r="B19" s="48" t="s">
        <v>4</v>
      </c>
      <c r="C19" s="48"/>
      <c r="D19" s="57">
        <v>29207</v>
      </c>
      <c r="E19" s="50">
        <v>29192</v>
      </c>
      <c r="F19" s="51">
        <f>(E19/D19)</f>
        <v>0.99948642448728042</v>
      </c>
    </row>
    <row r="20" spans="1:6" x14ac:dyDescent="0.2">
      <c r="A20" s="47" t="s">
        <v>95</v>
      </c>
      <c r="B20" s="48" t="s">
        <v>96</v>
      </c>
      <c r="C20" s="48"/>
      <c r="D20" s="57">
        <v>7934</v>
      </c>
      <c r="E20" s="50">
        <v>7839</v>
      </c>
      <c r="F20" s="51">
        <f>(E20/D20)</f>
        <v>0.98802621628434584</v>
      </c>
    </row>
    <row r="21" spans="1:6" x14ac:dyDescent="0.2">
      <c r="A21" s="47" t="s">
        <v>97</v>
      </c>
      <c r="B21" s="48" t="s">
        <v>5</v>
      </c>
      <c r="C21" s="48"/>
      <c r="D21" s="57">
        <v>2987</v>
      </c>
      <c r="E21" s="50">
        <v>2749</v>
      </c>
      <c r="F21" s="51">
        <f>(E21/D21)</f>
        <v>0.92032139270170743</v>
      </c>
    </row>
    <row r="22" spans="1:6" ht="13.5" customHeight="1" x14ac:dyDescent="0.2">
      <c r="A22" s="47" t="s">
        <v>98</v>
      </c>
      <c r="B22" s="48" t="s">
        <v>99</v>
      </c>
      <c r="C22" s="48"/>
      <c r="D22" s="57">
        <v>0</v>
      </c>
      <c r="E22" s="52">
        <v>0</v>
      </c>
      <c r="F22" s="51"/>
    </row>
    <row r="23" spans="1:6" x14ac:dyDescent="0.2">
      <c r="A23" s="47" t="s">
        <v>100</v>
      </c>
      <c r="B23" s="48" t="s">
        <v>101</v>
      </c>
      <c r="C23" s="48"/>
      <c r="D23" s="57"/>
      <c r="E23" s="50"/>
      <c r="F23" s="51"/>
    </row>
    <row r="24" spans="1:6" x14ac:dyDescent="0.2">
      <c r="A24" s="47" t="s">
        <v>102</v>
      </c>
      <c r="B24" s="48" t="s">
        <v>7</v>
      </c>
      <c r="C24" s="48"/>
      <c r="D24" s="57"/>
      <c r="E24" s="50"/>
      <c r="F24" s="51"/>
    </row>
    <row r="25" spans="1:6" x14ac:dyDescent="0.2">
      <c r="A25" s="47" t="s">
        <v>103</v>
      </c>
      <c r="B25" s="48" t="s">
        <v>6</v>
      </c>
      <c r="C25" s="48"/>
      <c r="D25" s="57"/>
      <c r="E25" s="50"/>
      <c r="F25" s="51"/>
    </row>
    <row r="26" spans="1:6" x14ac:dyDescent="0.2">
      <c r="A26" s="47" t="s">
        <v>104</v>
      </c>
      <c r="B26" s="48" t="s">
        <v>105</v>
      </c>
      <c r="C26" s="48"/>
      <c r="D26" s="57"/>
      <c r="E26" s="50"/>
      <c r="F26" s="51"/>
    </row>
    <row r="27" spans="1:6" x14ac:dyDescent="0.2">
      <c r="A27" s="47" t="s">
        <v>106</v>
      </c>
      <c r="B27" s="48" t="s">
        <v>108</v>
      </c>
      <c r="C27" s="48"/>
      <c r="D27" s="57"/>
      <c r="E27" s="50"/>
      <c r="F27" s="51"/>
    </row>
    <row r="28" spans="1:6" ht="13.5" thickBot="1" x14ac:dyDescent="0.25">
      <c r="A28" s="53"/>
      <c r="B28" s="54" t="s">
        <v>8</v>
      </c>
      <c r="C28" s="55"/>
      <c r="D28" s="56">
        <f>SUM(D19:D27)</f>
        <v>40128</v>
      </c>
      <c r="E28" s="56">
        <f>SUM(E19:E27)</f>
        <v>39780</v>
      </c>
      <c r="F28" s="69">
        <f>(E28/D28)</f>
        <v>0.99132775119617222</v>
      </c>
    </row>
    <row r="30" spans="1:6" ht="13.5" thickBot="1" x14ac:dyDescent="0.25"/>
    <row r="31" spans="1:6" x14ac:dyDescent="0.2">
      <c r="A31" s="230" t="s">
        <v>112</v>
      </c>
      <c r="B31" s="231"/>
      <c r="C31" s="231"/>
      <c r="D31" s="231"/>
      <c r="E31" s="58" t="s">
        <v>42</v>
      </c>
      <c r="F31" s="15" t="s">
        <v>114</v>
      </c>
    </row>
    <row r="32" spans="1:6" x14ac:dyDescent="0.2">
      <c r="A32" s="47" t="s">
        <v>94</v>
      </c>
      <c r="B32" s="48" t="s">
        <v>4</v>
      </c>
      <c r="C32" s="48"/>
      <c r="D32" s="57">
        <v>12095</v>
      </c>
      <c r="E32" s="50">
        <v>11975</v>
      </c>
      <c r="F32" s="51">
        <f>(E32/D32)</f>
        <v>0.99007854485324509</v>
      </c>
    </row>
    <row r="33" spans="1:6" x14ac:dyDescent="0.2">
      <c r="A33" s="47" t="s">
        <v>95</v>
      </c>
      <c r="B33" s="48" t="s">
        <v>96</v>
      </c>
      <c r="C33" s="48"/>
      <c r="D33" s="57">
        <v>3284</v>
      </c>
      <c r="E33" s="50">
        <v>3243</v>
      </c>
      <c r="F33" s="51">
        <f>(E33/D33)</f>
        <v>0.98751522533495739</v>
      </c>
    </row>
    <row r="34" spans="1:6" x14ac:dyDescent="0.2">
      <c r="A34" s="47" t="s">
        <v>97</v>
      </c>
      <c r="B34" s="48" t="s">
        <v>5</v>
      </c>
      <c r="C34" s="48"/>
      <c r="D34" s="57">
        <v>2667</v>
      </c>
      <c r="E34" s="50">
        <v>2114</v>
      </c>
      <c r="F34" s="51">
        <f>(E34/D34)</f>
        <v>0.79265091863517056</v>
      </c>
    </row>
    <row r="35" spans="1:6" x14ac:dyDescent="0.2">
      <c r="A35" s="47" t="s">
        <v>98</v>
      </c>
      <c r="B35" s="48" t="s">
        <v>99</v>
      </c>
      <c r="C35" s="48"/>
      <c r="D35" s="57"/>
      <c r="E35" s="50"/>
      <c r="F35" s="51"/>
    </row>
    <row r="36" spans="1:6" x14ac:dyDescent="0.2">
      <c r="A36" s="47" t="s">
        <v>100</v>
      </c>
      <c r="B36" s="48" t="s">
        <v>101</v>
      </c>
      <c r="C36" s="48"/>
      <c r="D36" s="57"/>
      <c r="E36" s="50"/>
      <c r="F36" s="51"/>
    </row>
    <row r="37" spans="1:6" x14ac:dyDescent="0.2">
      <c r="A37" s="47" t="s">
        <v>102</v>
      </c>
      <c r="B37" s="48" t="s">
        <v>7</v>
      </c>
      <c r="C37" s="48"/>
      <c r="D37" s="57"/>
      <c r="E37" s="50"/>
      <c r="F37" s="51"/>
    </row>
    <row r="38" spans="1:6" x14ac:dyDescent="0.2">
      <c r="A38" s="47" t="s">
        <v>103</v>
      </c>
      <c r="B38" s="48" t="s">
        <v>6</v>
      </c>
      <c r="C38" s="48"/>
      <c r="D38" s="57"/>
      <c r="E38" s="50"/>
      <c r="F38" s="51"/>
    </row>
    <row r="39" spans="1:6" x14ac:dyDescent="0.2">
      <c r="A39" s="47" t="s">
        <v>104</v>
      </c>
      <c r="B39" s="48" t="s">
        <v>105</v>
      </c>
      <c r="C39" s="48"/>
      <c r="D39" s="57"/>
      <c r="E39" s="50"/>
      <c r="F39" s="51"/>
    </row>
    <row r="40" spans="1:6" x14ac:dyDescent="0.2">
      <c r="A40" s="47" t="s">
        <v>106</v>
      </c>
      <c r="B40" s="48" t="s">
        <v>108</v>
      </c>
      <c r="C40" s="48"/>
      <c r="D40" s="57"/>
      <c r="E40" s="50"/>
      <c r="F40" s="51"/>
    </row>
    <row r="41" spans="1:6" ht="13.5" thickBot="1" x14ac:dyDescent="0.25">
      <c r="A41" s="53"/>
      <c r="B41" s="54" t="s">
        <v>8</v>
      </c>
      <c r="C41" s="55"/>
      <c r="D41" s="56">
        <f>SUM(D32:D40)</f>
        <v>18046</v>
      </c>
      <c r="E41" s="56">
        <f>SUM(E32:E40)</f>
        <v>17332</v>
      </c>
      <c r="F41" s="69">
        <f>(E41/D41)</f>
        <v>0.96043444530643907</v>
      </c>
    </row>
    <row r="43" spans="1:6" ht="13.5" thickBot="1" x14ac:dyDescent="0.25"/>
    <row r="44" spans="1:6" x14ac:dyDescent="0.2">
      <c r="A44" s="230" t="s">
        <v>113</v>
      </c>
      <c r="B44" s="231"/>
      <c r="C44" s="231"/>
      <c r="D44" s="231"/>
      <c r="E44" s="58" t="s">
        <v>42</v>
      </c>
      <c r="F44" s="15" t="s">
        <v>114</v>
      </c>
    </row>
    <row r="45" spans="1:6" x14ac:dyDescent="0.2">
      <c r="A45" s="47" t="s">
        <v>94</v>
      </c>
      <c r="B45" s="48" t="s">
        <v>4</v>
      </c>
      <c r="C45" s="48"/>
      <c r="D45" s="57">
        <v>40361</v>
      </c>
      <c r="E45" s="50">
        <v>39874</v>
      </c>
      <c r="F45" s="51">
        <f>(E45/D45)</f>
        <v>0.98793389658333541</v>
      </c>
    </row>
    <row r="46" spans="1:6" x14ac:dyDescent="0.2">
      <c r="A46" s="47" t="s">
        <v>95</v>
      </c>
      <c r="B46" s="48" t="s">
        <v>96</v>
      </c>
      <c r="C46" s="48"/>
      <c r="D46" s="57">
        <v>10816</v>
      </c>
      <c r="E46" s="50">
        <v>10723</v>
      </c>
      <c r="F46" s="51">
        <f>(E46/D46)</f>
        <v>0.99140162721893488</v>
      </c>
    </row>
    <row r="47" spans="1:6" x14ac:dyDescent="0.2">
      <c r="A47" s="47" t="s">
        <v>97</v>
      </c>
      <c r="B47" s="48" t="s">
        <v>5</v>
      </c>
      <c r="C47" s="48"/>
      <c r="D47" s="57">
        <v>4422</v>
      </c>
      <c r="E47" s="50">
        <v>2954</v>
      </c>
      <c r="F47" s="51">
        <f>(E47/D47)</f>
        <v>0.66802351876978738</v>
      </c>
    </row>
    <row r="48" spans="1:6" x14ac:dyDescent="0.2">
      <c r="A48" s="47" t="s">
        <v>98</v>
      </c>
      <c r="B48" s="48" t="s">
        <v>99</v>
      </c>
      <c r="C48" s="48"/>
      <c r="D48" s="57"/>
      <c r="E48" s="50"/>
      <c r="F48" s="51"/>
    </row>
    <row r="49" spans="1:6" x14ac:dyDescent="0.2">
      <c r="A49" s="47" t="s">
        <v>100</v>
      </c>
      <c r="B49" s="48" t="s">
        <v>101</v>
      </c>
      <c r="C49" s="48"/>
      <c r="D49" s="57"/>
      <c r="E49" s="50"/>
      <c r="F49" s="51"/>
    </row>
    <row r="50" spans="1:6" x14ac:dyDescent="0.2">
      <c r="A50" s="47" t="s">
        <v>102</v>
      </c>
      <c r="B50" s="48" t="s">
        <v>7</v>
      </c>
      <c r="C50" s="48"/>
      <c r="D50" s="57"/>
      <c r="E50" s="50"/>
      <c r="F50" s="51"/>
    </row>
    <row r="51" spans="1:6" x14ac:dyDescent="0.2">
      <c r="A51" s="47" t="s">
        <v>103</v>
      </c>
      <c r="B51" s="48" t="s">
        <v>6</v>
      </c>
      <c r="C51" s="48"/>
      <c r="D51" s="57"/>
      <c r="E51" s="50"/>
      <c r="F51" s="51"/>
    </row>
    <row r="52" spans="1:6" x14ac:dyDescent="0.2">
      <c r="A52" s="47" t="s">
        <v>104</v>
      </c>
      <c r="B52" s="48" t="s">
        <v>105</v>
      </c>
      <c r="C52" s="48"/>
      <c r="D52" s="57"/>
      <c r="E52" s="50"/>
      <c r="F52" s="51"/>
    </row>
    <row r="53" spans="1:6" x14ac:dyDescent="0.2">
      <c r="A53" s="47" t="s">
        <v>106</v>
      </c>
      <c r="B53" s="48" t="s">
        <v>108</v>
      </c>
      <c r="C53" s="48"/>
      <c r="D53" s="57"/>
      <c r="E53" s="50"/>
      <c r="F53" s="51"/>
    </row>
    <row r="54" spans="1:6" ht="13.5" thickBot="1" x14ac:dyDescent="0.25">
      <c r="A54" s="53"/>
      <c r="B54" s="54" t="s">
        <v>8</v>
      </c>
      <c r="C54" s="55"/>
      <c r="D54" s="56">
        <f>SUM(D45:D53)</f>
        <v>55599</v>
      </c>
      <c r="E54" s="56">
        <f>SUM(E45:E53)</f>
        <v>53551</v>
      </c>
      <c r="F54" s="69">
        <f>(E54/D54)</f>
        <v>0.96316480512239433</v>
      </c>
    </row>
  </sheetData>
  <mergeCells count="6">
    <mergeCell ref="A44:D44"/>
    <mergeCell ref="A1:D1"/>
    <mergeCell ref="A2:D2"/>
    <mergeCell ref="A3:D3"/>
    <mergeCell ref="A18:D18"/>
    <mergeCell ref="A31:D31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&amp;R4.sz. melléklet
e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6"/>
  <sheetViews>
    <sheetView view="pageLayout" topLeftCell="F1" zoomScaleNormal="100" workbookViewId="0">
      <selection activeCell="H2" sqref="H2"/>
    </sheetView>
  </sheetViews>
  <sheetFormatPr defaultRowHeight="12.75" x14ac:dyDescent="0.2"/>
  <cols>
    <col min="1" max="1" width="8.140625" customWidth="1"/>
    <col min="2" max="2" width="41" customWidth="1"/>
    <col min="3" max="9" width="32.85546875" customWidth="1"/>
  </cols>
  <sheetData>
    <row r="1" spans="1:9" x14ac:dyDescent="0.2">
      <c r="A1" s="233" t="s">
        <v>313</v>
      </c>
      <c r="B1" s="234"/>
      <c r="C1" s="234"/>
      <c r="D1" s="234"/>
      <c r="E1" s="234"/>
      <c r="F1" s="234"/>
      <c r="G1" s="234"/>
      <c r="H1" s="234"/>
      <c r="I1" s="235"/>
    </row>
    <row r="2" spans="1:9" ht="45" x14ac:dyDescent="0.2">
      <c r="A2" s="159" t="s">
        <v>76</v>
      </c>
      <c r="B2" s="160" t="s">
        <v>9</v>
      </c>
      <c r="C2" s="160" t="s">
        <v>141</v>
      </c>
      <c r="D2" s="160" t="s">
        <v>142</v>
      </c>
      <c r="E2" s="160" t="s">
        <v>143</v>
      </c>
      <c r="F2" s="160" t="s">
        <v>144</v>
      </c>
      <c r="G2" s="160" t="s">
        <v>145</v>
      </c>
      <c r="H2" s="160" t="s">
        <v>146</v>
      </c>
      <c r="I2" s="161" t="s">
        <v>147</v>
      </c>
    </row>
    <row r="3" spans="1:9" ht="15" x14ac:dyDescent="0.2">
      <c r="A3" s="159">
        <v>1</v>
      </c>
      <c r="B3" s="160">
        <v>2</v>
      </c>
      <c r="C3" s="160">
        <v>3</v>
      </c>
      <c r="D3" s="160">
        <v>4</v>
      </c>
      <c r="E3" s="160">
        <v>5</v>
      </c>
      <c r="F3" s="160">
        <v>6</v>
      </c>
      <c r="G3" s="160">
        <v>7</v>
      </c>
      <c r="H3" s="160">
        <v>8</v>
      </c>
      <c r="I3" s="161">
        <v>9</v>
      </c>
    </row>
    <row r="4" spans="1:9" ht="25.5" x14ac:dyDescent="0.2">
      <c r="A4" s="166" t="s">
        <v>75</v>
      </c>
      <c r="B4" s="167" t="s">
        <v>148</v>
      </c>
      <c r="C4" s="168">
        <v>0</v>
      </c>
      <c r="D4" s="168">
        <v>2009177323</v>
      </c>
      <c r="E4" s="168">
        <v>247444577</v>
      </c>
      <c r="F4" s="168">
        <v>0</v>
      </c>
      <c r="G4" s="168">
        <v>70000</v>
      </c>
      <c r="H4" s="168">
        <v>0</v>
      </c>
      <c r="I4" s="169">
        <v>2256691900</v>
      </c>
    </row>
    <row r="5" spans="1:9" x14ac:dyDescent="0.2">
      <c r="A5" s="162" t="s">
        <v>73</v>
      </c>
      <c r="B5" s="163" t="s">
        <v>149</v>
      </c>
      <c r="C5" s="164">
        <v>0</v>
      </c>
      <c r="D5" s="164">
        <v>0</v>
      </c>
      <c r="E5" s="164">
        <v>0</v>
      </c>
      <c r="F5" s="164">
        <v>0</v>
      </c>
      <c r="G5" s="164">
        <v>2376102</v>
      </c>
      <c r="H5" s="164">
        <v>0</v>
      </c>
      <c r="I5" s="165">
        <v>2376102</v>
      </c>
    </row>
    <row r="6" spans="1:9" x14ac:dyDescent="0.2">
      <c r="A6" s="166" t="s">
        <v>68</v>
      </c>
      <c r="B6" s="167" t="s">
        <v>150</v>
      </c>
      <c r="C6" s="168">
        <v>0</v>
      </c>
      <c r="D6" s="168">
        <v>0</v>
      </c>
      <c r="E6" s="168">
        <v>0</v>
      </c>
      <c r="F6" s="168">
        <v>0</v>
      </c>
      <c r="G6" s="168">
        <v>2376102</v>
      </c>
      <c r="H6" s="168">
        <v>0</v>
      </c>
      <c r="I6" s="169">
        <v>2376102</v>
      </c>
    </row>
    <row r="7" spans="1:9" x14ac:dyDescent="0.2">
      <c r="A7" s="162" t="s">
        <v>63</v>
      </c>
      <c r="B7" s="163" t="s">
        <v>307</v>
      </c>
      <c r="C7" s="164">
        <v>0</v>
      </c>
      <c r="D7" s="164">
        <v>61256457</v>
      </c>
      <c r="E7" s="164">
        <v>27299727</v>
      </c>
      <c r="F7" s="164">
        <v>0</v>
      </c>
      <c r="G7" s="164">
        <v>0</v>
      </c>
      <c r="H7" s="164">
        <v>0</v>
      </c>
      <c r="I7" s="165">
        <v>88556184</v>
      </c>
    </row>
    <row r="8" spans="1:9" x14ac:dyDescent="0.2">
      <c r="A8" s="166" t="s">
        <v>308</v>
      </c>
      <c r="B8" s="167" t="s">
        <v>309</v>
      </c>
      <c r="C8" s="168">
        <v>0</v>
      </c>
      <c r="D8" s="168">
        <v>61256457</v>
      </c>
      <c r="E8" s="168">
        <v>27299727</v>
      </c>
      <c r="F8" s="168">
        <v>0</v>
      </c>
      <c r="G8" s="168">
        <v>0</v>
      </c>
      <c r="H8" s="168">
        <v>0</v>
      </c>
      <c r="I8" s="169">
        <v>88556184</v>
      </c>
    </row>
    <row r="9" spans="1:9" x14ac:dyDescent="0.2">
      <c r="A9" s="166" t="s">
        <v>62</v>
      </c>
      <c r="B9" s="167" t="s">
        <v>151</v>
      </c>
      <c r="C9" s="168">
        <v>0</v>
      </c>
      <c r="D9" s="168">
        <v>1947920866</v>
      </c>
      <c r="E9" s="168">
        <v>220144850</v>
      </c>
      <c r="F9" s="168">
        <v>0</v>
      </c>
      <c r="G9" s="168">
        <v>2446102</v>
      </c>
      <c r="H9" s="168">
        <v>0</v>
      </c>
      <c r="I9" s="169">
        <v>2170511818</v>
      </c>
    </row>
    <row r="10" spans="1:9" ht="25.5" x14ac:dyDescent="0.2">
      <c r="A10" s="166" t="s">
        <v>61</v>
      </c>
      <c r="B10" s="167" t="s">
        <v>152</v>
      </c>
      <c r="C10" s="168">
        <v>0</v>
      </c>
      <c r="D10" s="168">
        <v>478509934</v>
      </c>
      <c r="E10" s="168">
        <v>218123906</v>
      </c>
      <c r="F10" s="168">
        <v>0</v>
      </c>
      <c r="G10" s="168">
        <v>0</v>
      </c>
      <c r="H10" s="168">
        <v>0</v>
      </c>
      <c r="I10" s="169">
        <v>696633840</v>
      </c>
    </row>
    <row r="11" spans="1:9" x14ac:dyDescent="0.2">
      <c r="A11" s="162" t="s">
        <v>60</v>
      </c>
      <c r="B11" s="163" t="s">
        <v>153</v>
      </c>
      <c r="C11" s="164">
        <v>0</v>
      </c>
      <c r="D11" s="164">
        <v>41303098</v>
      </c>
      <c r="E11" s="164">
        <v>32127444</v>
      </c>
      <c r="F11" s="164">
        <v>0</v>
      </c>
      <c r="G11" s="164">
        <v>0</v>
      </c>
      <c r="H11" s="164">
        <v>0</v>
      </c>
      <c r="I11" s="165">
        <v>73430542</v>
      </c>
    </row>
    <row r="12" spans="1:9" x14ac:dyDescent="0.2">
      <c r="A12" s="162" t="s">
        <v>59</v>
      </c>
      <c r="B12" s="163" t="s">
        <v>310</v>
      </c>
      <c r="C12" s="164">
        <v>0</v>
      </c>
      <c r="D12" s="164">
        <v>310498835</v>
      </c>
      <c r="E12" s="164">
        <v>55755780</v>
      </c>
      <c r="F12" s="164">
        <v>0</v>
      </c>
      <c r="G12" s="164">
        <v>0</v>
      </c>
      <c r="H12" s="164">
        <v>0</v>
      </c>
      <c r="I12" s="165">
        <v>366254615</v>
      </c>
    </row>
    <row r="13" spans="1:9" ht="25.5" x14ac:dyDescent="0.2">
      <c r="A13" s="166" t="s">
        <v>58</v>
      </c>
      <c r="B13" s="167" t="s">
        <v>154</v>
      </c>
      <c r="C13" s="168">
        <v>0</v>
      </c>
      <c r="D13" s="168">
        <v>209314197</v>
      </c>
      <c r="E13" s="168">
        <v>194495570</v>
      </c>
      <c r="F13" s="168">
        <v>0</v>
      </c>
      <c r="G13" s="168">
        <v>0</v>
      </c>
      <c r="H13" s="168">
        <v>0</v>
      </c>
      <c r="I13" s="169">
        <v>403809767</v>
      </c>
    </row>
    <row r="14" spans="1:9" x14ac:dyDescent="0.2">
      <c r="A14" s="166" t="s">
        <v>53</v>
      </c>
      <c r="B14" s="167" t="s">
        <v>155</v>
      </c>
      <c r="C14" s="168">
        <v>0</v>
      </c>
      <c r="D14" s="168">
        <v>209314197</v>
      </c>
      <c r="E14" s="168">
        <v>194495570</v>
      </c>
      <c r="F14" s="168">
        <v>0</v>
      </c>
      <c r="G14" s="168">
        <v>0</v>
      </c>
      <c r="H14" s="168">
        <v>0</v>
      </c>
      <c r="I14" s="169">
        <v>403809767</v>
      </c>
    </row>
    <row r="15" spans="1:9" x14ac:dyDescent="0.2">
      <c r="A15" s="166" t="s">
        <v>52</v>
      </c>
      <c r="B15" s="167" t="s">
        <v>156</v>
      </c>
      <c r="C15" s="168">
        <v>0</v>
      </c>
      <c r="D15" s="168">
        <v>1738606669</v>
      </c>
      <c r="E15" s="168">
        <v>25649280</v>
      </c>
      <c r="F15" s="168">
        <v>0</v>
      </c>
      <c r="G15" s="168">
        <v>2446102</v>
      </c>
      <c r="H15" s="168">
        <v>0</v>
      </c>
      <c r="I15" s="169">
        <v>1766702051</v>
      </c>
    </row>
    <row r="16" spans="1:9" ht="13.5" thickBot="1" x14ac:dyDescent="0.25">
      <c r="A16" s="174" t="s">
        <v>311</v>
      </c>
      <c r="B16" s="175" t="s">
        <v>312</v>
      </c>
      <c r="C16" s="176">
        <v>0</v>
      </c>
      <c r="D16" s="176">
        <v>0</v>
      </c>
      <c r="E16" s="176">
        <v>85738932</v>
      </c>
      <c r="F16" s="176">
        <v>0</v>
      </c>
      <c r="G16" s="176">
        <v>0</v>
      </c>
      <c r="H16" s="176">
        <v>0</v>
      </c>
      <c r="I16" s="177">
        <v>85738932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scale="44" orientation="landscape" horizontalDpi="300" verticalDpi="300" r:id="rId1"/>
  <headerFooter alignWithMargins="0">
    <oddHeader xml:space="preserve">&amp;C
&amp;R6. sz. melléklet
adatok Ft-ban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Adósságot kel. (2)</vt:lpstr>
      <vt:lpstr>több éves kih.</vt:lpstr>
      <vt:lpstr>Közvetlen tám (2)</vt:lpstr>
      <vt:lpstr>Mérleg</vt:lpstr>
      <vt:lpstr>Bevételek (2)</vt:lpstr>
      <vt:lpstr>Kiadások (2)</vt:lpstr>
      <vt:lpstr>Int.bev</vt:lpstr>
      <vt:lpstr>Int.kiad</vt:lpstr>
      <vt:lpstr>Tárgyieszk alakulás</vt:lpstr>
      <vt:lpstr>Eredménykimutatás</vt:lpstr>
      <vt:lpstr>kötött felhasználású támogatás </vt:lpstr>
      <vt:lpstr>ált, köznev, szoc tám elsz</vt:lpstr>
      <vt:lpstr>póttámogatás</vt:lpstr>
      <vt:lpstr>Bevételi ei.telj</vt:lpstr>
      <vt:lpstr>Kiadási ei telj.</vt:lpstr>
      <vt:lpstr>maradvány</vt:lpstr>
      <vt:lpstr>Munka2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Bernadett</cp:lastModifiedBy>
  <cp:lastPrinted>2017-04-23T16:43:33Z</cp:lastPrinted>
  <dcterms:created xsi:type="dcterms:W3CDTF">2013-01-22T14:12:33Z</dcterms:created>
  <dcterms:modified xsi:type="dcterms:W3CDTF">2017-04-24T06:41:22Z</dcterms:modified>
</cp:coreProperties>
</file>