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<sst xmlns="http://schemas.openxmlformats.org/spreadsheetml/2006/main" count="198" uniqueCount="56">
  <si>
    <t>Az önkormányzat által irányított költségvetési szervek költségvetési bevételei és költségvetési kiadásai előirányzat csoportok, kiemelt előirányzatok szerinti bontásban</t>
  </si>
  <si>
    <r>
      <t xml:space="preserve">Feladat ellátás módja </t>
    </r>
    <r>
      <rPr>
        <sz val="10"/>
        <color indexed="8"/>
        <rFont val="Times New Roman"/>
        <family val="1"/>
      </rPr>
      <t>(Mötv.szerint)</t>
    </r>
  </si>
  <si>
    <t xml:space="preserve">COFOG            </t>
  </si>
  <si>
    <t xml:space="preserve">Kiadások összesen  </t>
  </si>
  <si>
    <t>Ebből</t>
  </si>
  <si>
    <t>Személyi kiadások</t>
  </si>
  <si>
    <t>Munkaadói járulékok</t>
  </si>
  <si>
    <t>Dologi és egyéb folyó kiadások</t>
  </si>
  <si>
    <t>Működ.támog. és adósságszolgálat</t>
  </si>
  <si>
    <t>Felhalmozási kiadások</t>
  </si>
  <si>
    <t>A</t>
  </si>
  <si>
    <t>B</t>
  </si>
  <si>
    <t>C</t>
  </si>
  <si>
    <t>D</t>
  </si>
  <si>
    <t>E</t>
  </si>
  <si>
    <t>F</t>
  </si>
  <si>
    <t>G</t>
  </si>
  <si>
    <t>H</t>
  </si>
  <si>
    <t>1.</t>
  </si>
  <si>
    <t>2.</t>
  </si>
  <si>
    <t>3.</t>
  </si>
  <si>
    <t xml:space="preserve">Kötelező </t>
  </si>
  <si>
    <t>Közutak,hidak üzem.,fenntart.</t>
  </si>
  <si>
    <t xml:space="preserve"> Kötelező </t>
  </si>
  <si>
    <t>Iskolai int. étkeztetés</t>
  </si>
  <si>
    <t>Kötelező</t>
  </si>
  <si>
    <t xml:space="preserve">Intfin. Közös Hiv. </t>
  </si>
  <si>
    <t>Áll.ig. feladat</t>
  </si>
  <si>
    <t>Munkah. és egyéb vendégl.</t>
  </si>
  <si>
    <t xml:space="preserve"> Kötelező</t>
  </si>
  <si>
    <t>Önkorm. Ig. tevék.</t>
  </si>
  <si>
    <t>Város- és közsgazd.</t>
  </si>
  <si>
    <t>Háziorvosi alapellátás</t>
  </si>
  <si>
    <t>Családi-és nővéd.ell.</t>
  </si>
  <si>
    <t>Államigazgatási feladat</t>
  </si>
  <si>
    <t>Ellátottat pénzb és term.juttatásai</t>
  </si>
  <si>
    <t>Önk.váll. Fel</t>
  </si>
  <si>
    <t>Hosszabb időt.közf.</t>
  </si>
  <si>
    <t>Start munka</t>
  </si>
  <si>
    <t xml:space="preserve">Köztemető fennt. </t>
  </si>
  <si>
    <t>Önk.vagyon.való gazd</t>
  </si>
  <si>
    <t>Technikai</t>
  </si>
  <si>
    <t>Finansz.műveletek</t>
  </si>
  <si>
    <t>Kiadások összesen</t>
  </si>
  <si>
    <t>2016. évi előirányzat</t>
  </si>
  <si>
    <t xml:space="preserve"> -</t>
  </si>
  <si>
    <t>Közvilágítás</t>
  </si>
  <si>
    <t>Telep.hull. kezelése</t>
  </si>
  <si>
    <t>Zöldterületkezelés</t>
  </si>
  <si>
    <t>Közművelődés</t>
  </si>
  <si>
    <t>Civilek támogatása</t>
  </si>
  <si>
    <t>Önk.elszám.kpi.ksv.</t>
  </si>
  <si>
    <t>Fogászati alapellátás</t>
  </si>
  <si>
    <t>Szünidei gy.étkezt.</t>
  </si>
  <si>
    <t>Óvoda működtetési és finansz. feladatok</t>
  </si>
  <si>
    <t>Az önkormányzat 2016. évi költségvetésének teljesítéséről szóló 6/2017.(V.08.) rendeletének  3/a.sz.melléklete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</si>
</sst>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[$-40E]yyyy\.\ mmmm\ d\.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0" fontId="1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40">
      <alignment/>
      <protection/>
    </xf>
    <xf numFmtId="0" fontId="2" fillId="0" borderId="0" xfId="40" applyFont="1" applyAlignment="1">
      <alignment horizontal="left"/>
      <protection/>
    </xf>
    <xf numFmtId="0" fontId="1" fillId="0" borderId="0" xfId="40" applyAlignment="1">
      <alignment horizontal="left"/>
      <protection/>
    </xf>
    <xf numFmtId="0" fontId="1" fillId="0" borderId="0" xfId="40" applyAlignment="1">
      <alignment horizontal="center"/>
      <protection/>
    </xf>
    <xf numFmtId="0" fontId="3" fillId="0" borderId="0" xfId="40" applyFont="1" applyAlignment="1">
      <alignment horizontal="left"/>
      <protection/>
    </xf>
    <xf numFmtId="0" fontId="2" fillId="33" borderId="10" xfId="40" applyFont="1" applyFill="1" applyBorder="1" applyAlignment="1">
      <alignment horizontal="center" vertical="top" wrapText="1"/>
      <protection/>
    </xf>
    <xf numFmtId="0" fontId="2" fillId="33" borderId="11" xfId="40" applyFont="1" applyFill="1" applyBorder="1" applyAlignment="1">
      <alignment horizontal="center" vertical="top" wrapText="1"/>
      <protection/>
    </xf>
    <xf numFmtId="0" fontId="4" fillId="0" borderId="0" xfId="40" applyFont="1" applyAlignment="1">
      <alignment wrapText="1"/>
      <protection/>
    </xf>
    <xf numFmtId="0" fontId="2" fillId="33" borderId="12" xfId="40" applyFont="1" applyFill="1" applyBorder="1" applyAlignment="1">
      <alignment horizontal="center" vertical="top" wrapText="1"/>
      <protection/>
    </xf>
    <xf numFmtId="0" fontId="2" fillId="33" borderId="13" xfId="40" applyFont="1" applyFill="1" applyBorder="1" applyAlignment="1">
      <alignment horizontal="center" vertical="top" wrapText="1"/>
      <protection/>
    </xf>
    <xf numFmtId="0" fontId="2" fillId="33" borderId="14" xfId="40" applyFont="1" applyFill="1" applyBorder="1" applyAlignment="1">
      <alignment horizontal="center" vertical="top" wrapText="1"/>
      <protection/>
    </xf>
    <xf numFmtId="0" fontId="2" fillId="33" borderId="15" xfId="40" applyFont="1" applyFill="1" applyBorder="1" applyAlignment="1">
      <alignment horizontal="center" vertical="top" wrapText="1"/>
      <protection/>
    </xf>
    <xf numFmtId="0" fontId="5" fillId="33" borderId="15" xfId="40" applyFont="1" applyFill="1" applyBorder="1" applyAlignment="1">
      <alignment horizontal="center" vertical="top" wrapText="1"/>
      <protection/>
    </xf>
    <xf numFmtId="0" fontId="6" fillId="0" borderId="16" xfId="40" applyFont="1" applyBorder="1" applyAlignment="1">
      <alignment vertical="top" wrapText="1"/>
      <protection/>
    </xf>
    <xf numFmtId="0" fontId="6" fillId="0" borderId="17" xfId="40" applyFont="1" applyBorder="1" applyAlignment="1">
      <alignment horizontal="right" vertical="top" wrapText="1"/>
      <protection/>
    </xf>
    <xf numFmtId="0" fontId="6" fillId="0" borderId="18" xfId="40" applyFont="1" applyBorder="1" applyAlignment="1">
      <alignment horizontal="right" vertical="top" wrapText="1"/>
      <protection/>
    </xf>
    <xf numFmtId="0" fontId="6" fillId="0" borderId="16" xfId="40" applyFont="1" applyBorder="1" applyAlignment="1">
      <alignment horizontal="right" vertical="top" wrapText="1"/>
      <protection/>
    </xf>
    <xf numFmtId="0" fontId="6" fillId="0" borderId="19" xfId="40" applyFont="1" applyBorder="1" applyAlignment="1">
      <alignment horizontal="right" vertical="top" wrapText="1"/>
      <protection/>
    </xf>
    <xf numFmtId="0" fontId="6" fillId="0" borderId="12" xfId="40" applyFont="1" applyBorder="1" applyAlignment="1">
      <alignment vertical="top" wrapText="1"/>
      <protection/>
    </xf>
    <xf numFmtId="0" fontId="6" fillId="0" borderId="20" xfId="40" applyFont="1" applyBorder="1" applyAlignment="1">
      <alignment horizontal="right" vertical="top" wrapText="1"/>
      <protection/>
    </xf>
    <xf numFmtId="0" fontId="6" fillId="0" borderId="21" xfId="40" applyFont="1" applyBorder="1" applyAlignment="1">
      <alignment horizontal="right" vertical="top" wrapText="1"/>
      <protection/>
    </xf>
    <xf numFmtId="0" fontId="6" fillId="0" borderId="12" xfId="40" applyFont="1" applyBorder="1" applyAlignment="1">
      <alignment horizontal="right" vertical="top" wrapText="1"/>
      <protection/>
    </xf>
    <xf numFmtId="0" fontId="6" fillId="0" borderId="22" xfId="40" applyFont="1" applyBorder="1" applyAlignment="1">
      <alignment horizontal="right" vertical="top" wrapText="1"/>
      <protection/>
    </xf>
    <xf numFmtId="0" fontId="6" fillId="0" borderId="13" xfId="40" applyFont="1" applyBorder="1" applyAlignment="1">
      <alignment vertical="top" wrapText="1"/>
      <protection/>
    </xf>
    <xf numFmtId="0" fontId="6" fillId="0" borderId="23" xfId="40" applyFont="1" applyBorder="1" applyAlignment="1">
      <alignment horizontal="right" vertical="top" wrapText="1"/>
      <protection/>
    </xf>
    <xf numFmtId="0" fontId="6" fillId="0" borderId="0" xfId="40" applyFont="1" applyAlignment="1">
      <alignment horizontal="right" vertical="top" wrapText="1"/>
      <protection/>
    </xf>
    <xf numFmtId="0" fontId="6" fillId="0" borderId="13" xfId="40" applyFont="1" applyBorder="1" applyAlignment="1">
      <alignment horizontal="right" vertical="top" wrapText="1"/>
      <protection/>
    </xf>
    <xf numFmtId="0" fontId="6" fillId="0" borderId="24" xfId="40" applyFont="1" applyBorder="1" applyAlignment="1">
      <alignment horizontal="right" vertical="top" wrapText="1"/>
      <protection/>
    </xf>
    <xf numFmtId="0" fontId="7" fillId="0" borderId="13" xfId="40" applyFont="1" applyBorder="1" applyAlignment="1">
      <alignment vertical="top" wrapText="1"/>
      <protection/>
    </xf>
    <xf numFmtId="0" fontId="2" fillId="0" borderId="23" xfId="40" applyFont="1" applyBorder="1" applyAlignment="1">
      <alignment horizontal="right" vertical="top" wrapText="1"/>
      <protection/>
    </xf>
    <xf numFmtId="0" fontId="2" fillId="34" borderId="16" xfId="40" applyFont="1" applyFill="1" applyBorder="1" applyAlignment="1">
      <alignment vertical="top" wrapText="1"/>
      <protection/>
    </xf>
    <xf numFmtId="0" fontId="2" fillId="34" borderId="17" xfId="40" applyFont="1" applyFill="1" applyBorder="1" applyAlignment="1">
      <alignment horizontal="right" vertical="top" wrapText="1"/>
      <protection/>
    </xf>
    <xf numFmtId="0" fontId="2" fillId="34" borderId="18" xfId="40" applyFont="1" applyFill="1" applyBorder="1" applyAlignment="1">
      <alignment horizontal="right" vertical="top" wrapText="1"/>
      <protection/>
    </xf>
    <xf numFmtId="0" fontId="2" fillId="34" borderId="16" xfId="40" applyFont="1" applyFill="1" applyBorder="1" applyAlignment="1">
      <alignment horizontal="right" vertical="top" wrapText="1"/>
      <protection/>
    </xf>
    <xf numFmtId="0" fontId="2" fillId="34" borderId="19" xfId="40" applyFont="1" applyFill="1" applyBorder="1" applyAlignment="1">
      <alignment horizontal="right" vertical="top" wrapText="1"/>
      <protection/>
    </xf>
    <xf numFmtId="0" fontId="7" fillId="0" borderId="0" xfId="40" applyFont="1">
      <alignment/>
      <protection/>
    </xf>
    <xf numFmtId="0" fontId="8" fillId="0" borderId="0" xfId="40" applyFont="1">
      <alignment/>
      <protection/>
    </xf>
    <xf numFmtId="1" fontId="6" fillId="0" borderId="21" xfId="40" applyNumberFormat="1" applyFont="1" applyBorder="1" applyAlignment="1">
      <alignment horizontal="right" vertical="top" wrapText="1"/>
      <protection/>
    </xf>
    <xf numFmtId="1" fontId="6" fillId="0" borderId="12" xfId="40" applyNumberFormat="1" applyFont="1" applyBorder="1" applyAlignment="1">
      <alignment horizontal="right" vertical="top" wrapText="1"/>
      <protection/>
    </xf>
    <xf numFmtId="0" fontId="6" fillId="0" borderId="0" xfId="40" applyFont="1" applyBorder="1" applyAlignment="1">
      <alignment horizontal="right" vertical="top" wrapText="1"/>
      <protection/>
    </xf>
    <xf numFmtId="1" fontId="1" fillId="0" borderId="0" xfId="40" applyNumberFormat="1">
      <alignment/>
      <protection/>
    </xf>
    <xf numFmtId="0" fontId="6" fillId="0" borderId="10" xfId="40" applyFont="1" applyBorder="1" applyAlignment="1">
      <alignment horizontal="right" vertical="top" wrapText="1"/>
      <protection/>
    </xf>
    <xf numFmtId="0" fontId="6" fillId="0" borderId="25" xfId="40" applyFont="1" applyBorder="1" applyAlignment="1">
      <alignment horizontal="right" vertical="top" wrapText="1"/>
      <protection/>
    </xf>
    <xf numFmtId="0" fontId="6" fillId="0" borderId="26" xfId="40" applyFont="1" applyBorder="1" applyAlignment="1">
      <alignment horizontal="right" vertical="top" wrapText="1"/>
      <protection/>
    </xf>
    <xf numFmtId="0" fontId="6" fillId="0" borderId="27" xfId="40" applyFont="1" applyBorder="1" applyAlignment="1">
      <alignment horizontal="right" vertical="top" wrapText="1"/>
      <protection/>
    </xf>
    <xf numFmtId="0" fontId="6" fillId="0" borderId="28" xfId="40" applyFont="1" applyBorder="1" applyAlignment="1">
      <alignment horizontal="right" vertical="top" wrapText="1"/>
      <protection/>
    </xf>
    <xf numFmtId="0" fontId="6" fillId="0" borderId="29" xfId="40" applyFont="1" applyBorder="1" applyAlignment="1">
      <alignment horizontal="right" vertical="top" wrapText="1"/>
      <protection/>
    </xf>
    <xf numFmtId="0" fontId="1" fillId="0" borderId="30" xfId="40" applyBorder="1" applyAlignment="1">
      <alignment horizontal="right"/>
      <protection/>
    </xf>
    <xf numFmtId="0" fontId="1" fillId="0" borderId="29" xfId="40" applyBorder="1" applyAlignment="1">
      <alignment horizontal="right"/>
      <protection/>
    </xf>
    <xf numFmtId="0" fontId="6" fillId="0" borderId="29" xfId="40" applyFont="1" applyBorder="1" applyAlignment="1">
      <alignment horizontal="right"/>
      <protection/>
    </xf>
    <xf numFmtId="0" fontId="2" fillId="34" borderId="22" xfId="40" applyFont="1" applyFill="1" applyBorder="1" applyAlignment="1">
      <alignment horizontal="right" vertical="top" wrapText="1"/>
      <protection/>
    </xf>
    <xf numFmtId="0" fontId="2" fillId="33" borderId="10" xfId="40" applyFont="1" applyFill="1" applyBorder="1" applyAlignment="1">
      <alignment horizontal="center" vertical="top" wrapText="1"/>
      <protection/>
    </xf>
    <xf numFmtId="0" fontId="2" fillId="33" borderId="17" xfId="40" applyFont="1" applyFill="1" applyBorder="1" applyAlignment="1">
      <alignment horizontal="center" vertical="top" wrapText="1"/>
      <protection/>
    </xf>
    <xf numFmtId="0" fontId="2" fillId="33" borderId="20" xfId="40" applyFont="1" applyFill="1" applyBorder="1" applyAlignment="1">
      <alignment horizontal="center" vertical="top" wrapText="1"/>
      <protection/>
    </xf>
    <xf numFmtId="0" fontId="6" fillId="0" borderId="17" xfId="40" applyFont="1" applyBorder="1" applyAlignment="1">
      <alignment vertical="top" wrapText="1"/>
      <protection/>
    </xf>
    <xf numFmtId="0" fontId="6" fillId="0" borderId="17" xfId="40" applyFont="1" applyBorder="1" applyAlignment="1">
      <alignment horizontal="right" vertical="top" wrapText="1"/>
      <protection/>
    </xf>
    <xf numFmtId="0" fontId="6" fillId="0" borderId="10" xfId="40" applyFont="1" applyBorder="1" applyAlignment="1">
      <alignment horizontal="right" vertical="top" wrapText="1"/>
      <protection/>
    </xf>
    <xf numFmtId="0" fontId="6" fillId="0" borderId="20" xfId="40" applyFont="1" applyBorder="1" applyAlignment="1">
      <alignment horizontal="right" vertical="top" wrapText="1"/>
      <protection/>
    </xf>
    <xf numFmtId="0" fontId="6" fillId="0" borderId="11" xfId="40" applyFont="1" applyBorder="1" applyAlignment="1">
      <alignment horizontal="right" vertical="top" wrapText="1"/>
      <protection/>
    </xf>
    <xf numFmtId="0" fontId="6" fillId="0" borderId="12" xfId="40" applyFont="1" applyBorder="1" applyAlignment="1">
      <alignment horizontal="right" vertical="top" wrapText="1"/>
      <protection/>
    </xf>
    <xf numFmtId="0" fontId="6" fillId="0" borderId="31" xfId="40" applyFont="1" applyBorder="1" applyAlignment="1">
      <alignment horizontal="right" vertical="top" wrapText="1"/>
      <protection/>
    </xf>
    <xf numFmtId="0" fontId="6" fillId="0" borderId="32" xfId="40" applyFont="1" applyBorder="1" applyAlignment="1">
      <alignment horizontal="right" vertical="top" wrapText="1"/>
      <protection/>
    </xf>
    <xf numFmtId="0" fontId="4" fillId="0" borderId="0" xfId="40" applyFont="1" applyBorder="1" applyAlignment="1">
      <alignment wrapText="1"/>
      <protection/>
    </xf>
    <xf numFmtId="0" fontId="2" fillId="35" borderId="17" xfId="40" applyFont="1" applyFill="1" applyBorder="1" applyAlignment="1">
      <alignment vertical="top" wrapText="1"/>
      <protection/>
    </xf>
    <xf numFmtId="0" fontId="2" fillId="35" borderId="17" xfId="40" applyFont="1" applyFill="1" applyBorder="1" applyAlignment="1">
      <alignment horizontal="right" vertical="top" wrapText="1"/>
      <protection/>
    </xf>
    <xf numFmtId="1" fontId="2" fillId="35" borderId="17" xfId="40" applyNumberFormat="1" applyFont="1" applyFill="1" applyBorder="1" applyAlignment="1">
      <alignment horizontal="right" vertical="top" wrapText="1"/>
      <protection/>
    </xf>
    <xf numFmtId="0" fontId="5" fillId="35" borderId="17" xfId="40" applyFont="1" applyFill="1" applyBorder="1" applyAlignment="1">
      <alignment horizontal="right" vertical="top" wrapText="1"/>
      <protection/>
    </xf>
    <xf numFmtId="0" fontId="4" fillId="0" borderId="13" xfId="40" applyFont="1" applyBorder="1" applyAlignment="1">
      <alignment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8D8D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PageLayoutView="0" workbookViewId="0" topLeftCell="A1">
      <selection activeCell="A1" sqref="A1"/>
    </sheetView>
  </sheetViews>
  <sheetFormatPr defaultColWidth="9.421875" defaultRowHeight="12.75"/>
  <cols>
    <col min="1" max="1" width="9.421875" style="1" customWidth="1"/>
    <col min="2" max="2" width="16.421875" style="1" customWidth="1"/>
    <col min="3" max="4" width="6.7109375" style="1" customWidth="1"/>
    <col min="5" max="5" width="6.8515625" style="1" customWidth="1"/>
    <col min="6" max="6" width="6.421875" style="1" customWidth="1"/>
    <col min="7" max="7" width="6.7109375" style="1" customWidth="1"/>
    <col min="8" max="8" width="6.28125" style="1" customWidth="1"/>
    <col min="9" max="9" width="6.140625" style="1" customWidth="1"/>
    <col min="10" max="10" width="6.28125" style="1" customWidth="1"/>
    <col min="11" max="11" width="5.8515625" style="1" customWidth="1"/>
    <col min="12" max="12" width="6.00390625" style="1" customWidth="1"/>
    <col min="13" max="13" width="5.8515625" style="1" customWidth="1"/>
    <col min="14" max="14" width="6.421875" style="1" customWidth="1"/>
    <col min="15" max="17" width="5.421875" style="1" customWidth="1"/>
    <col min="18" max="18" width="5.28125" style="1" customWidth="1"/>
    <col min="19" max="19" width="5.8515625" style="1" customWidth="1"/>
    <col min="20" max="20" width="5.7109375" style="1" customWidth="1"/>
    <col min="21" max="16384" width="9.421875" style="1" customWidth="1"/>
  </cols>
  <sheetData>
    <row r="1" spans="1:19" ht="15">
      <c r="A1" s="2" t="s">
        <v>55</v>
      </c>
      <c r="B1" s="3"/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5">
      <c r="A2" s="2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5">
      <c r="A3" s="5" t="s">
        <v>0</v>
      </c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  <c r="O3" s="4"/>
      <c r="P3" s="4"/>
      <c r="Q3" s="4"/>
      <c r="R3" s="4"/>
      <c r="S3" s="3"/>
    </row>
    <row r="4" spans="1:9" ht="15">
      <c r="A4" s="3"/>
      <c r="B4" s="3"/>
      <c r="C4" s="3"/>
      <c r="D4" s="3"/>
      <c r="E4" s="3"/>
      <c r="F4" s="3"/>
      <c r="G4" s="3"/>
      <c r="H4" s="3"/>
      <c r="I4" s="3"/>
    </row>
    <row r="5" spans="1:21" ht="33" customHeight="1">
      <c r="A5" s="6" t="s">
        <v>1</v>
      </c>
      <c r="B5" s="7" t="s">
        <v>2</v>
      </c>
      <c r="C5" s="52" t="s">
        <v>3</v>
      </c>
      <c r="D5" s="52"/>
      <c r="E5" s="52"/>
      <c r="F5" s="53" t="s">
        <v>4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8"/>
    </row>
    <row r="6" spans="1:21" ht="15.75" customHeight="1">
      <c r="A6" s="9"/>
      <c r="B6" s="9"/>
      <c r="C6" s="54" t="s">
        <v>44</v>
      </c>
      <c r="D6" s="54"/>
      <c r="E6" s="54"/>
      <c r="F6" s="53" t="s">
        <v>5</v>
      </c>
      <c r="G6" s="53"/>
      <c r="H6" s="53"/>
      <c r="I6" s="53" t="s">
        <v>6</v>
      </c>
      <c r="J6" s="53"/>
      <c r="K6" s="53"/>
      <c r="L6" s="53" t="s">
        <v>7</v>
      </c>
      <c r="M6" s="53"/>
      <c r="N6" s="53"/>
      <c r="O6" s="53" t="s">
        <v>8</v>
      </c>
      <c r="P6" s="53"/>
      <c r="Q6" s="53"/>
      <c r="R6" s="53" t="s">
        <v>9</v>
      </c>
      <c r="S6" s="53"/>
      <c r="T6" s="53"/>
      <c r="U6" s="8"/>
    </row>
    <row r="7" spans="1:21" ht="15.75" customHeight="1">
      <c r="A7" s="10" t="s">
        <v>10</v>
      </c>
      <c r="B7" s="10" t="s">
        <v>11</v>
      </c>
      <c r="C7" s="53" t="s">
        <v>12</v>
      </c>
      <c r="D7" s="53"/>
      <c r="E7" s="53"/>
      <c r="F7" s="53" t="s">
        <v>13</v>
      </c>
      <c r="G7" s="53"/>
      <c r="H7" s="53"/>
      <c r="I7" s="53" t="s">
        <v>14</v>
      </c>
      <c r="J7" s="53"/>
      <c r="K7" s="53"/>
      <c r="L7" s="53" t="s">
        <v>15</v>
      </c>
      <c r="M7" s="53"/>
      <c r="N7" s="53"/>
      <c r="O7" s="53" t="s">
        <v>16</v>
      </c>
      <c r="P7" s="53"/>
      <c r="Q7" s="53"/>
      <c r="R7" s="53" t="s">
        <v>17</v>
      </c>
      <c r="S7" s="53"/>
      <c r="T7" s="53"/>
      <c r="U7" s="8"/>
    </row>
    <row r="8" spans="1:21" ht="15.75" thickBot="1">
      <c r="A8" s="7"/>
      <c r="B8" s="7"/>
      <c r="C8" s="6" t="s">
        <v>18</v>
      </c>
      <c r="D8" s="11" t="s">
        <v>19</v>
      </c>
      <c r="E8" s="7" t="s">
        <v>20</v>
      </c>
      <c r="F8" s="6" t="s">
        <v>18</v>
      </c>
      <c r="G8" s="11" t="s">
        <v>19</v>
      </c>
      <c r="H8" s="7" t="s">
        <v>20</v>
      </c>
      <c r="I8" s="6" t="s">
        <v>18</v>
      </c>
      <c r="J8" s="11" t="s">
        <v>19</v>
      </c>
      <c r="K8" s="7" t="s">
        <v>20</v>
      </c>
      <c r="L8" s="6" t="s">
        <v>18</v>
      </c>
      <c r="M8" s="11" t="s">
        <v>19</v>
      </c>
      <c r="N8" s="7" t="s">
        <v>20</v>
      </c>
      <c r="O8" s="6" t="s">
        <v>18</v>
      </c>
      <c r="P8" s="11" t="s">
        <v>19</v>
      </c>
      <c r="Q8" s="7" t="s">
        <v>20</v>
      </c>
      <c r="R8" s="6" t="s">
        <v>18</v>
      </c>
      <c r="S8" s="12" t="s">
        <v>19</v>
      </c>
      <c r="T8" s="13" t="s">
        <v>20</v>
      </c>
      <c r="U8" s="8"/>
    </row>
    <row r="9" spans="1:21" ht="18" customHeight="1" thickBot="1">
      <c r="A9" s="14" t="s">
        <v>21</v>
      </c>
      <c r="B9" s="14" t="s">
        <v>47</v>
      </c>
      <c r="C9" s="15">
        <v>500</v>
      </c>
      <c r="D9" s="16">
        <v>500</v>
      </c>
      <c r="E9" s="17">
        <v>240</v>
      </c>
      <c r="F9" s="20" t="s">
        <v>45</v>
      </c>
      <c r="G9" s="21" t="s">
        <v>45</v>
      </c>
      <c r="H9" s="22" t="s">
        <v>45</v>
      </c>
      <c r="I9" s="20" t="s">
        <v>45</v>
      </c>
      <c r="J9" s="21" t="s">
        <v>45</v>
      </c>
      <c r="K9" s="22" t="s">
        <v>45</v>
      </c>
      <c r="L9" s="15">
        <v>500</v>
      </c>
      <c r="M9" s="16">
        <v>500</v>
      </c>
      <c r="N9" s="17">
        <v>240</v>
      </c>
      <c r="O9" s="15"/>
      <c r="P9" s="16"/>
      <c r="Q9" s="17"/>
      <c r="R9" s="15"/>
      <c r="S9" s="18"/>
      <c r="T9" s="18"/>
      <c r="U9" s="8"/>
    </row>
    <row r="10" spans="1:21" ht="27" customHeight="1" thickBot="1">
      <c r="A10" s="19" t="s">
        <v>21</v>
      </c>
      <c r="B10" s="19" t="s">
        <v>22</v>
      </c>
      <c r="C10" s="20">
        <f>L10+R10</f>
        <v>3862</v>
      </c>
      <c r="D10" s="21">
        <f>M10+S10</f>
        <v>19887</v>
      </c>
      <c r="E10" s="22">
        <f>N10+T10</f>
        <v>16269</v>
      </c>
      <c r="F10" s="20" t="s">
        <v>45</v>
      </c>
      <c r="G10" s="21" t="s">
        <v>45</v>
      </c>
      <c r="H10" s="22" t="s">
        <v>45</v>
      </c>
      <c r="I10" s="20" t="s">
        <v>45</v>
      </c>
      <c r="J10" s="21" t="s">
        <v>45</v>
      </c>
      <c r="K10" s="22" t="s">
        <v>45</v>
      </c>
      <c r="L10" s="25">
        <v>1362</v>
      </c>
      <c r="M10" s="40">
        <v>1642</v>
      </c>
      <c r="N10" s="27">
        <v>1641</v>
      </c>
      <c r="O10" s="20" t="s">
        <v>45</v>
      </c>
      <c r="P10" s="21" t="s">
        <v>45</v>
      </c>
      <c r="Q10" s="22" t="s">
        <v>45</v>
      </c>
      <c r="R10" s="20">
        <v>2500</v>
      </c>
      <c r="S10" s="23">
        <v>18245</v>
      </c>
      <c r="T10" s="23">
        <v>14628</v>
      </c>
      <c r="U10" s="8"/>
    </row>
    <row r="11" spans="1:21" ht="15.75" thickBot="1">
      <c r="A11" s="19" t="s">
        <v>23</v>
      </c>
      <c r="B11" s="19" t="s">
        <v>24</v>
      </c>
      <c r="C11" s="20">
        <v>2800</v>
      </c>
      <c r="D11" s="21">
        <f>G11+J11+M11</f>
        <v>3696</v>
      </c>
      <c r="E11" s="22">
        <f>H11+K11+N11</f>
        <v>3569</v>
      </c>
      <c r="F11" s="20">
        <v>0</v>
      </c>
      <c r="G11" s="21">
        <v>554</v>
      </c>
      <c r="H11" s="22">
        <v>554</v>
      </c>
      <c r="I11" s="20">
        <v>0</v>
      </c>
      <c r="J11" s="21">
        <v>151</v>
      </c>
      <c r="K11" s="22">
        <v>151</v>
      </c>
      <c r="L11" s="45">
        <v>2800</v>
      </c>
      <c r="M11" s="43">
        <v>2991</v>
      </c>
      <c r="N11" s="44">
        <v>2864</v>
      </c>
      <c r="O11" s="23"/>
      <c r="P11" s="21"/>
      <c r="Q11" s="22"/>
      <c r="R11" s="20"/>
      <c r="S11" s="23"/>
      <c r="T11" s="23"/>
      <c r="U11" s="8"/>
    </row>
    <row r="12" spans="1:21" ht="15.75" thickBot="1">
      <c r="A12" s="19" t="s">
        <v>25</v>
      </c>
      <c r="B12" s="19" t="s">
        <v>53</v>
      </c>
      <c r="C12" s="20" t="s">
        <v>45</v>
      </c>
      <c r="D12" s="21">
        <v>1015</v>
      </c>
      <c r="E12" s="22">
        <v>1006</v>
      </c>
      <c r="F12" s="20"/>
      <c r="G12" s="21"/>
      <c r="H12" s="22"/>
      <c r="I12" s="20"/>
      <c r="J12" s="21"/>
      <c r="K12" s="22"/>
      <c r="L12" s="47" t="s">
        <v>45</v>
      </c>
      <c r="M12" s="47">
        <v>1015</v>
      </c>
      <c r="N12" s="46">
        <v>1006</v>
      </c>
      <c r="O12" s="23"/>
      <c r="P12" s="21"/>
      <c r="Q12" s="22"/>
      <c r="R12" s="20"/>
      <c r="S12" s="23"/>
      <c r="T12" s="23"/>
      <c r="U12" s="8"/>
    </row>
    <row r="13" spans="1:21" ht="15.75" thickBot="1">
      <c r="A13" s="19" t="s">
        <v>21</v>
      </c>
      <c r="B13" s="19" t="s">
        <v>51</v>
      </c>
      <c r="C13" s="20" t="s">
        <v>45</v>
      </c>
      <c r="D13" s="21">
        <v>3305</v>
      </c>
      <c r="E13" s="22">
        <v>3304</v>
      </c>
      <c r="F13" s="20"/>
      <c r="G13" s="21"/>
      <c r="H13" s="22"/>
      <c r="I13" s="20"/>
      <c r="J13" s="21"/>
      <c r="K13" s="22"/>
      <c r="L13" s="47" t="s">
        <v>45</v>
      </c>
      <c r="M13" s="49" t="s">
        <v>45</v>
      </c>
      <c r="N13" s="48" t="s">
        <v>45</v>
      </c>
      <c r="O13" s="23" t="s">
        <v>45</v>
      </c>
      <c r="P13" s="21">
        <v>3305</v>
      </c>
      <c r="Q13" s="22">
        <v>3304</v>
      </c>
      <c r="R13" s="20"/>
      <c r="S13" s="23"/>
      <c r="T13" s="23"/>
      <c r="U13" s="8"/>
    </row>
    <row r="14" spans="1:21" ht="17.25" customHeight="1" thickBot="1">
      <c r="A14" s="19" t="s">
        <v>23</v>
      </c>
      <c r="B14" s="19" t="s">
        <v>26</v>
      </c>
      <c r="C14" s="20">
        <f>F14+I14+L14</f>
        <v>48044</v>
      </c>
      <c r="D14" s="21">
        <v>49516</v>
      </c>
      <c r="E14" s="22">
        <f>H14+K14+N14</f>
        <v>49228</v>
      </c>
      <c r="F14" s="20">
        <v>26671</v>
      </c>
      <c r="G14" s="21">
        <v>28382</v>
      </c>
      <c r="H14" s="22">
        <v>28171</v>
      </c>
      <c r="I14" s="20">
        <v>6778</v>
      </c>
      <c r="J14" s="21">
        <v>7195</v>
      </c>
      <c r="K14" s="22">
        <v>7134</v>
      </c>
      <c r="L14" s="20">
        <v>14595</v>
      </c>
      <c r="M14" s="21">
        <v>13939</v>
      </c>
      <c r="N14" s="22">
        <v>13923</v>
      </c>
      <c r="O14" s="20"/>
      <c r="P14" s="21"/>
      <c r="Q14" s="22"/>
      <c r="R14" s="20"/>
      <c r="S14" s="23"/>
      <c r="T14" s="28"/>
      <c r="U14" s="8"/>
    </row>
    <row r="15" spans="1:21" ht="24.75" thickBot="1">
      <c r="A15" s="19" t="s">
        <v>27</v>
      </c>
      <c r="B15" s="19" t="s">
        <v>28</v>
      </c>
      <c r="C15" s="20">
        <v>350</v>
      </c>
      <c r="D15" s="21">
        <v>350</v>
      </c>
      <c r="E15" s="22">
        <v>335</v>
      </c>
      <c r="F15" s="20" t="s">
        <v>45</v>
      </c>
      <c r="G15" s="21" t="s">
        <v>45</v>
      </c>
      <c r="H15" s="22" t="s">
        <v>45</v>
      </c>
      <c r="I15" s="20" t="s">
        <v>45</v>
      </c>
      <c r="J15" s="21" t="s">
        <v>45</v>
      </c>
      <c r="K15" s="22" t="s">
        <v>45</v>
      </c>
      <c r="L15" s="20">
        <v>350</v>
      </c>
      <c r="M15" s="21">
        <v>350</v>
      </c>
      <c r="N15" s="22">
        <v>335</v>
      </c>
      <c r="O15" s="20" t="s">
        <v>45</v>
      </c>
      <c r="P15" s="21" t="s">
        <v>45</v>
      </c>
      <c r="Q15" s="22" t="s">
        <v>45</v>
      </c>
      <c r="R15" s="20" t="s">
        <v>45</v>
      </c>
      <c r="S15" s="21" t="s">
        <v>45</v>
      </c>
      <c r="T15" s="47" t="s">
        <v>45</v>
      </c>
      <c r="U15" s="8"/>
    </row>
    <row r="16" spans="1:21" ht="12.75" customHeight="1" thickBot="1">
      <c r="A16" s="55" t="s">
        <v>25</v>
      </c>
      <c r="B16" s="55" t="s">
        <v>48</v>
      </c>
      <c r="C16" s="56">
        <v>1733</v>
      </c>
      <c r="D16" s="56">
        <v>1983</v>
      </c>
      <c r="E16" s="56">
        <v>1979</v>
      </c>
      <c r="F16" s="57" t="s">
        <v>45</v>
      </c>
      <c r="G16" s="57" t="s">
        <v>45</v>
      </c>
      <c r="H16" s="57" t="s">
        <v>45</v>
      </c>
      <c r="I16" s="57" t="s">
        <v>45</v>
      </c>
      <c r="J16" s="57" t="s">
        <v>45</v>
      </c>
      <c r="K16" s="57" t="s">
        <v>45</v>
      </c>
      <c r="L16" s="56">
        <v>1733</v>
      </c>
      <c r="M16" s="56">
        <v>1983</v>
      </c>
      <c r="N16" s="56">
        <v>1979</v>
      </c>
      <c r="O16" s="57" t="s">
        <v>45</v>
      </c>
      <c r="P16" s="57" t="s">
        <v>45</v>
      </c>
      <c r="Q16" s="57" t="s">
        <v>45</v>
      </c>
      <c r="R16" s="57" t="s">
        <v>45</v>
      </c>
      <c r="S16" s="59" t="s">
        <v>45</v>
      </c>
      <c r="T16" s="61" t="s">
        <v>45</v>
      </c>
      <c r="U16" s="63"/>
    </row>
    <row r="17" spans="1:21" ht="11.25" customHeight="1" thickBot="1">
      <c r="A17" s="55"/>
      <c r="B17" s="55"/>
      <c r="C17" s="56"/>
      <c r="D17" s="56"/>
      <c r="E17" s="56"/>
      <c r="F17" s="58"/>
      <c r="G17" s="58"/>
      <c r="H17" s="58"/>
      <c r="I17" s="58"/>
      <c r="J17" s="58"/>
      <c r="K17" s="58"/>
      <c r="L17" s="56"/>
      <c r="M17" s="56"/>
      <c r="N17" s="56"/>
      <c r="O17" s="58"/>
      <c r="P17" s="58"/>
      <c r="Q17" s="58"/>
      <c r="R17" s="58"/>
      <c r="S17" s="60"/>
      <c r="T17" s="62"/>
      <c r="U17" s="63"/>
    </row>
    <row r="18" spans="1:21" ht="15.75" thickBot="1">
      <c r="A18" s="19" t="s">
        <v>29</v>
      </c>
      <c r="B18" s="19" t="s">
        <v>30</v>
      </c>
      <c r="C18" s="20">
        <v>13225</v>
      </c>
      <c r="D18" s="38">
        <f>G18+J18+M18+P18+S18</f>
        <v>24658</v>
      </c>
      <c r="E18" s="39">
        <f>H18+K18+N18+Q18+T18</f>
        <v>19225</v>
      </c>
      <c r="F18" s="20">
        <v>5881</v>
      </c>
      <c r="G18" s="21">
        <v>8134</v>
      </c>
      <c r="H18" s="22">
        <v>7843</v>
      </c>
      <c r="I18" s="20">
        <v>1589</v>
      </c>
      <c r="J18" s="21">
        <v>1759</v>
      </c>
      <c r="K18" s="22">
        <v>1757</v>
      </c>
      <c r="L18" s="20">
        <v>4060</v>
      </c>
      <c r="M18" s="21">
        <v>8075</v>
      </c>
      <c r="N18" s="22">
        <v>5263</v>
      </c>
      <c r="O18" s="20">
        <v>1695</v>
      </c>
      <c r="P18" s="38">
        <v>2410</v>
      </c>
      <c r="Q18" s="39">
        <v>1958</v>
      </c>
      <c r="R18" s="20">
        <v>0</v>
      </c>
      <c r="S18" s="23">
        <v>4280</v>
      </c>
      <c r="T18" s="28">
        <v>2404</v>
      </c>
      <c r="U18" s="8"/>
    </row>
    <row r="19" spans="1:21" ht="15.75" thickBot="1">
      <c r="A19" s="19" t="s">
        <v>21</v>
      </c>
      <c r="B19" s="19" t="s">
        <v>31</v>
      </c>
      <c r="C19" s="20">
        <f>F19+I19+L19</f>
        <v>4613</v>
      </c>
      <c r="D19" s="21">
        <f>G19+J19+M19</f>
        <v>4796</v>
      </c>
      <c r="E19" s="22">
        <f>H19+K19+N19</f>
        <v>3922</v>
      </c>
      <c r="F19" s="20">
        <v>2883</v>
      </c>
      <c r="G19" s="21">
        <v>2883</v>
      </c>
      <c r="H19" s="22">
        <v>2174</v>
      </c>
      <c r="I19" s="20">
        <v>775</v>
      </c>
      <c r="J19" s="21">
        <v>775</v>
      </c>
      <c r="K19" s="22">
        <v>602</v>
      </c>
      <c r="L19" s="20">
        <v>955</v>
      </c>
      <c r="M19" s="21">
        <v>1138</v>
      </c>
      <c r="N19" s="22">
        <v>1146</v>
      </c>
      <c r="O19" s="20" t="s">
        <v>45</v>
      </c>
      <c r="P19" s="21" t="s">
        <v>45</v>
      </c>
      <c r="Q19" s="22" t="s">
        <v>45</v>
      </c>
      <c r="R19" s="20" t="s">
        <v>45</v>
      </c>
      <c r="S19" s="21" t="s">
        <v>45</v>
      </c>
      <c r="T19" s="47" t="s">
        <v>45</v>
      </c>
      <c r="U19" s="8"/>
    </row>
    <row r="20" spans="1:21" ht="15.75" thickBot="1">
      <c r="A20" s="19" t="s">
        <v>25</v>
      </c>
      <c r="B20" s="19" t="s">
        <v>46</v>
      </c>
      <c r="C20" s="20">
        <v>3385</v>
      </c>
      <c r="D20" s="21">
        <v>3385</v>
      </c>
      <c r="E20" s="22">
        <v>2790</v>
      </c>
      <c r="F20" s="20" t="s">
        <v>45</v>
      </c>
      <c r="G20" s="21" t="s">
        <v>45</v>
      </c>
      <c r="H20" s="22" t="s">
        <v>45</v>
      </c>
      <c r="I20" s="20" t="s">
        <v>45</v>
      </c>
      <c r="J20" s="21" t="s">
        <v>45</v>
      </c>
      <c r="K20" s="22" t="s">
        <v>45</v>
      </c>
      <c r="L20" s="20">
        <v>3385</v>
      </c>
      <c r="M20" s="21">
        <v>3385</v>
      </c>
      <c r="N20" s="22">
        <v>2790</v>
      </c>
      <c r="O20" s="20" t="s">
        <v>45</v>
      </c>
      <c r="P20" s="21" t="s">
        <v>45</v>
      </c>
      <c r="Q20" s="22" t="s">
        <v>45</v>
      </c>
      <c r="R20" s="20" t="s">
        <v>45</v>
      </c>
      <c r="S20" s="21" t="s">
        <v>45</v>
      </c>
      <c r="T20" s="47" t="s">
        <v>45</v>
      </c>
      <c r="U20" s="8"/>
    </row>
    <row r="21" spans="1:21" ht="24.75" thickBot="1">
      <c r="A21" s="19" t="s">
        <v>23</v>
      </c>
      <c r="B21" s="19" t="s">
        <v>54</v>
      </c>
      <c r="C21" s="20">
        <f>L21+O21+R21</f>
        <v>7310</v>
      </c>
      <c r="D21" s="21">
        <f>M21+P21+S21</f>
        <v>7310</v>
      </c>
      <c r="E21" s="22">
        <f>N21</f>
        <v>4680</v>
      </c>
      <c r="F21" s="25" t="s">
        <v>45</v>
      </c>
      <c r="G21" s="40" t="s">
        <v>45</v>
      </c>
      <c r="H21" s="27" t="s">
        <v>45</v>
      </c>
      <c r="I21" s="20" t="s">
        <v>45</v>
      </c>
      <c r="J21" s="21" t="s">
        <v>45</v>
      </c>
      <c r="K21" s="22" t="s">
        <v>45</v>
      </c>
      <c r="L21" s="20">
        <v>5505</v>
      </c>
      <c r="M21" s="21">
        <v>5505</v>
      </c>
      <c r="N21" s="22">
        <v>4680</v>
      </c>
      <c r="O21" s="20">
        <v>1305</v>
      </c>
      <c r="P21" s="21">
        <v>1305</v>
      </c>
      <c r="Q21" s="22" t="s">
        <v>45</v>
      </c>
      <c r="R21" s="20">
        <v>500</v>
      </c>
      <c r="S21" s="21">
        <v>500</v>
      </c>
      <c r="T21" s="47" t="s">
        <v>45</v>
      </c>
      <c r="U21" s="8"/>
    </row>
    <row r="22" spans="1:21" ht="15.75" thickBot="1">
      <c r="A22" s="19" t="s">
        <v>23</v>
      </c>
      <c r="B22" s="19" t="s">
        <v>32</v>
      </c>
      <c r="C22" s="20">
        <f aca="true" t="shared" si="0" ref="C22:E23">F22+I22+L22</f>
        <v>15233</v>
      </c>
      <c r="D22" s="21">
        <f t="shared" si="0"/>
        <v>15238</v>
      </c>
      <c r="E22" s="22">
        <f t="shared" si="0"/>
        <v>13359</v>
      </c>
      <c r="F22" s="47">
        <v>10073</v>
      </c>
      <c r="G22" s="47">
        <v>10073</v>
      </c>
      <c r="H22" s="50">
        <v>9248</v>
      </c>
      <c r="I22" s="21">
        <v>2720</v>
      </c>
      <c r="J22" s="20">
        <v>2720</v>
      </c>
      <c r="K22" s="21">
        <v>2276</v>
      </c>
      <c r="L22" s="22">
        <v>2440</v>
      </c>
      <c r="M22" s="20">
        <v>2445</v>
      </c>
      <c r="N22" s="21">
        <v>1835</v>
      </c>
      <c r="O22" s="20" t="s">
        <v>45</v>
      </c>
      <c r="P22" s="21" t="s">
        <v>45</v>
      </c>
      <c r="Q22" s="22" t="s">
        <v>45</v>
      </c>
      <c r="R22" s="20" t="s">
        <v>45</v>
      </c>
      <c r="S22" s="21" t="s">
        <v>45</v>
      </c>
      <c r="T22" s="47" t="s">
        <v>45</v>
      </c>
      <c r="U22" s="8"/>
    </row>
    <row r="23" spans="1:21" ht="15.75" customHeight="1" thickBot="1">
      <c r="A23" s="19" t="s">
        <v>23</v>
      </c>
      <c r="B23" s="19" t="s">
        <v>33</v>
      </c>
      <c r="C23" s="20">
        <f t="shared" si="0"/>
        <v>3020</v>
      </c>
      <c r="D23" s="21">
        <f t="shared" si="0"/>
        <v>3020</v>
      </c>
      <c r="E23" s="22">
        <f t="shared" si="0"/>
        <v>2053</v>
      </c>
      <c r="F23" s="22">
        <v>2190</v>
      </c>
      <c r="G23" s="47">
        <v>2190</v>
      </c>
      <c r="H23" s="47">
        <v>1609</v>
      </c>
      <c r="I23" s="23">
        <v>590</v>
      </c>
      <c r="J23" s="21">
        <v>590</v>
      </c>
      <c r="K23" s="22">
        <v>383</v>
      </c>
      <c r="L23" s="20">
        <v>240</v>
      </c>
      <c r="M23" s="21">
        <v>240</v>
      </c>
      <c r="N23" s="22">
        <v>61</v>
      </c>
      <c r="O23" s="20" t="s">
        <v>45</v>
      </c>
      <c r="P23" s="21" t="s">
        <v>45</v>
      </c>
      <c r="Q23" s="22" t="s">
        <v>45</v>
      </c>
      <c r="R23" s="20" t="s">
        <v>45</v>
      </c>
      <c r="S23" s="21" t="s">
        <v>45</v>
      </c>
      <c r="T23" s="47" t="s">
        <v>45</v>
      </c>
      <c r="U23" s="8"/>
    </row>
    <row r="24" spans="1:21" ht="23.25" customHeight="1" thickBot="1">
      <c r="A24" s="19" t="s">
        <v>34</v>
      </c>
      <c r="B24" s="19" t="s">
        <v>35</v>
      </c>
      <c r="C24" s="20">
        <v>7100</v>
      </c>
      <c r="D24" s="21">
        <v>9721</v>
      </c>
      <c r="E24" s="22">
        <v>6487</v>
      </c>
      <c r="F24" s="20"/>
      <c r="G24" s="21"/>
      <c r="H24" s="22"/>
      <c r="I24" s="20"/>
      <c r="J24" s="21"/>
      <c r="K24" s="22"/>
      <c r="L24" s="20" t="s">
        <v>45</v>
      </c>
      <c r="M24" s="21" t="s">
        <v>45</v>
      </c>
      <c r="N24" s="22">
        <v>72</v>
      </c>
      <c r="O24" s="20">
        <v>7100</v>
      </c>
      <c r="P24" s="21">
        <v>9721</v>
      </c>
      <c r="Q24" s="22">
        <v>6415</v>
      </c>
      <c r="R24" s="20"/>
      <c r="S24" s="23"/>
      <c r="T24" s="23"/>
      <c r="U24" s="8"/>
    </row>
    <row r="25" spans="1:21" ht="15.75" customHeight="1">
      <c r="A25" s="24" t="s">
        <v>36</v>
      </c>
      <c r="B25" s="24" t="s">
        <v>50</v>
      </c>
      <c r="C25" s="25">
        <v>1050</v>
      </c>
      <c r="D25" s="26">
        <v>1050</v>
      </c>
      <c r="E25" s="27">
        <v>65</v>
      </c>
      <c r="F25" s="25"/>
      <c r="G25" s="26"/>
      <c r="H25" s="27"/>
      <c r="I25" s="25"/>
      <c r="J25" s="26"/>
      <c r="K25" s="27"/>
      <c r="L25" s="25"/>
      <c r="M25" s="26"/>
      <c r="N25" s="27"/>
      <c r="O25" s="25">
        <v>1050</v>
      </c>
      <c r="P25" s="26">
        <v>1050</v>
      </c>
      <c r="Q25" s="27">
        <v>65</v>
      </c>
      <c r="R25" s="25"/>
      <c r="S25" s="28"/>
      <c r="T25" s="28"/>
      <c r="U25" s="8"/>
    </row>
    <row r="26" spans="1:21" ht="15">
      <c r="A26" s="14" t="s">
        <v>21</v>
      </c>
      <c r="B26" s="14" t="s">
        <v>37</v>
      </c>
      <c r="C26" s="15">
        <f>F26+I26+L26</f>
        <v>2810</v>
      </c>
      <c r="D26" s="16">
        <f>G26+J26+M26+S26</f>
        <v>17127</v>
      </c>
      <c r="E26" s="17">
        <f>H26+K26+N26+T26</f>
        <v>8794</v>
      </c>
      <c r="F26" s="15">
        <v>802</v>
      </c>
      <c r="G26" s="16">
        <v>5949</v>
      </c>
      <c r="H26" s="17">
        <v>4949</v>
      </c>
      <c r="I26" s="15">
        <v>108</v>
      </c>
      <c r="J26" s="16">
        <v>2108</v>
      </c>
      <c r="K26" s="17">
        <v>737</v>
      </c>
      <c r="L26" s="15">
        <v>1900</v>
      </c>
      <c r="M26" s="16">
        <v>8670</v>
      </c>
      <c r="N26" s="17">
        <v>2708</v>
      </c>
      <c r="O26" s="15" t="s">
        <v>45</v>
      </c>
      <c r="P26" s="16" t="s">
        <v>45</v>
      </c>
      <c r="Q26" s="17" t="s">
        <v>45</v>
      </c>
      <c r="R26" s="15" t="s">
        <v>45</v>
      </c>
      <c r="S26" s="15">
        <v>400</v>
      </c>
      <c r="T26" s="15">
        <v>400</v>
      </c>
      <c r="U26" s="29"/>
    </row>
    <row r="27" spans="1:21" ht="15">
      <c r="A27" s="19" t="s">
        <v>21</v>
      </c>
      <c r="B27" s="19" t="s">
        <v>38</v>
      </c>
      <c r="C27" s="20">
        <f>F27+I27+L27</f>
        <v>260</v>
      </c>
      <c r="D27" s="21">
        <f>G27+J27+M27</f>
        <v>16360</v>
      </c>
      <c r="E27" s="22">
        <f>H27+K27+N27</f>
        <v>12000</v>
      </c>
      <c r="F27" s="20">
        <v>0</v>
      </c>
      <c r="G27" s="21">
        <v>6500</v>
      </c>
      <c r="H27" s="22">
        <v>5440</v>
      </c>
      <c r="I27" s="20">
        <v>0</v>
      </c>
      <c r="J27" s="21">
        <v>2000</v>
      </c>
      <c r="K27" s="22">
        <v>734</v>
      </c>
      <c r="L27" s="20">
        <v>260</v>
      </c>
      <c r="M27" s="21">
        <v>7860</v>
      </c>
      <c r="N27" s="22">
        <v>5826</v>
      </c>
      <c r="O27" s="20" t="s">
        <v>45</v>
      </c>
      <c r="P27" s="21" t="s">
        <v>45</v>
      </c>
      <c r="Q27" s="22" t="s">
        <v>45</v>
      </c>
      <c r="R27" s="20" t="s">
        <v>45</v>
      </c>
      <c r="S27" s="15" t="s">
        <v>45</v>
      </c>
      <c r="T27" s="15" t="s">
        <v>45</v>
      </c>
      <c r="U27" s="29"/>
    </row>
    <row r="28" spans="1:21" ht="15">
      <c r="A28" s="19" t="s">
        <v>21</v>
      </c>
      <c r="B28" s="19" t="s">
        <v>49</v>
      </c>
      <c r="C28" s="20">
        <f>F28+L28</f>
        <v>4180</v>
      </c>
      <c r="D28" s="21">
        <f>G28+M28+S28</f>
        <v>5730</v>
      </c>
      <c r="E28" s="22">
        <f>H28+N28+T28</f>
        <v>3411</v>
      </c>
      <c r="F28" s="20">
        <v>600</v>
      </c>
      <c r="G28" s="21">
        <v>600</v>
      </c>
      <c r="H28" s="22">
        <v>600</v>
      </c>
      <c r="I28" s="20">
        <v>0</v>
      </c>
      <c r="J28" s="21">
        <v>0</v>
      </c>
      <c r="K28" s="22">
        <v>0</v>
      </c>
      <c r="L28" s="20">
        <v>3580</v>
      </c>
      <c r="M28" s="21">
        <v>4990</v>
      </c>
      <c r="N28" s="22">
        <v>2681</v>
      </c>
      <c r="O28" s="20" t="s">
        <v>45</v>
      </c>
      <c r="P28" s="21" t="s">
        <v>45</v>
      </c>
      <c r="Q28" s="22" t="s">
        <v>45</v>
      </c>
      <c r="R28" s="20" t="s">
        <v>45</v>
      </c>
      <c r="S28" s="15">
        <v>140</v>
      </c>
      <c r="T28" s="15">
        <v>130</v>
      </c>
      <c r="U28" s="29"/>
    </row>
    <row r="29" spans="1:21" ht="15.75" thickBot="1">
      <c r="A29" s="19" t="s">
        <v>23</v>
      </c>
      <c r="B29" s="19" t="s">
        <v>39</v>
      </c>
      <c r="C29" s="20">
        <v>4080</v>
      </c>
      <c r="D29" s="21">
        <v>5227</v>
      </c>
      <c r="E29" s="22">
        <f>H29+K29+N29</f>
        <v>2153</v>
      </c>
      <c r="F29" s="20">
        <v>185</v>
      </c>
      <c r="G29" s="21">
        <v>185</v>
      </c>
      <c r="H29" s="22">
        <v>118</v>
      </c>
      <c r="I29" s="20">
        <v>25</v>
      </c>
      <c r="J29" s="21">
        <v>31</v>
      </c>
      <c r="K29" s="22">
        <v>30</v>
      </c>
      <c r="L29" s="20">
        <v>870</v>
      </c>
      <c r="M29" s="21">
        <v>2011</v>
      </c>
      <c r="N29" s="22">
        <v>2005</v>
      </c>
      <c r="O29" s="20" t="s">
        <v>45</v>
      </c>
      <c r="P29" s="21" t="s">
        <v>45</v>
      </c>
      <c r="Q29" s="22" t="s">
        <v>45</v>
      </c>
      <c r="R29" s="20">
        <v>3000</v>
      </c>
      <c r="S29" s="15">
        <v>3000</v>
      </c>
      <c r="T29" s="15">
        <v>0</v>
      </c>
      <c r="U29" s="29"/>
    </row>
    <row r="30" spans="1:21" ht="18.75" customHeight="1" thickBot="1">
      <c r="A30" s="19" t="s">
        <v>21</v>
      </c>
      <c r="B30" s="19" t="s">
        <v>40</v>
      </c>
      <c r="C30" s="20">
        <v>4295</v>
      </c>
      <c r="D30" s="21">
        <v>5947</v>
      </c>
      <c r="E30" s="22">
        <f>N30+T30</f>
        <v>5444</v>
      </c>
      <c r="F30" s="20" t="s">
        <v>45</v>
      </c>
      <c r="G30" s="21" t="s">
        <v>45</v>
      </c>
      <c r="H30" s="22" t="s">
        <v>45</v>
      </c>
      <c r="I30" s="20" t="s">
        <v>45</v>
      </c>
      <c r="J30" s="21" t="s">
        <v>45</v>
      </c>
      <c r="K30" s="22" t="s">
        <v>45</v>
      </c>
      <c r="L30" s="20">
        <v>295</v>
      </c>
      <c r="M30" s="21">
        <v>555</v>
      </c>
      <c r="N30" s="22">
        <v>554</v>
      </c>
      <c r="O30" s="20" t="s">
        <v>45</v>
      </c>
      <c r="P30" s="21" t="s">
        <v>45</v>
      </c>
      <c r="Q30" s="22" t="s">
        <v>45</v>
      </c>
      <c r="R30" s="20">
        <v>4000</v>
      </c>
      <c r="S30" s="15">
        <v>5392</v>
      </c>
      <c r="T30" s="42">
        <v>4890</v>
      </c>
      <c r="U30" s="29"/>
    </row>
    <row r="31" spans="1:21" ht="15.75" thickBot="1">
      <c r="A31" s="24" t="s">
        <v>21</v>
      </c>
      <c r="B31" s="24" t="s">
        <v>52</v>
      </c>
      <c r="C31" s="25">
        <v>600</v>
      </c>
      <c r="D31" s="26">
        <v>2325</v>
      </c>
      <c r="E31" s="27">
        <v>2325</v>
      </c>
      <c r="F31" s="30"/>
      <c r="G31" s="26"/>
      <c r="H31" s="27"/>
      <c r="I31" s="30"/>
      <c r="J31" s="26"/>
      <c r="K31" s="27"/>
      <c r="L31" s="25"/>
      <c r="M31" s="26"/>
      <c r="N31" s="27"/>
      <c r="O31" s="25">
        <v>600</v>
      </c>
      <c r="P31" s="26">
        <v>2325</v>
      </c>
      <c r="Q31" s="27">
        <v>2325</v>
      </c>
      <c r="R31" s="25"/>
      <c r="S31" s="40"/>
      <c r="T31" s="47"/>
      <c r="U31" s="8"/>
    </row>
    <row r="32" spans="1:21" ht="15.75" thickBot="1">
      <c r="A32" s="31" t="s">
        <v>41</v>
      </c>
      <c r="B32" s="31" t="s">
        <v>42</v>
      </c>
      <c r="C32" s="32" t="s">
        <v>45</v>
      </c>
      <c r="D32" s="33">
        <v>52205</v>
      </c>
      <c r="E32" s="34">
        <v>51917</v>
      </c>
      <c r="F32" s="32"/>
      <c r="G32" s="33"/>
      <c r="H32" s="34"/>
      <c r="I32" s="32"/>
      <c r="J32" s="33"/>
      <c r="K32" s="34"/>
      <c r="L32" s="32"/>
      <c r="M32" s="33"/>
      <c r="N32" s="34"/>
      <c r="O32" s="32"/>
      <c r="P32" s="33"/>
      <c r="Q32" s="34"/>
      <c r="R32" s="32"/>
      <c r="S32" s="35"/>
      <c r="T32" s="51"/>
      <c r="U32" s="8"/>
    </row>
    <row r="33" spans="1:21" ht="12.75" customHeight="1" thickBot="1">
      <c r="A33" s="64"/>
      <c r="B33" s="64" t="s">
        <v>43</v>
      </c>
      <c r="C33" s="65">
        <f aca="true" t="shared" si="1" ref="C33:T33">SUM(C9:C32)</f>
        <v>128450</v>
      </c>
      <c r="D33" s="65">
        <f t="shared" si="1"/>
        <v>254351</v>
      </c>
      <c r="E33" s="66">
        <f>E32+E31+E30+E29+E28+E27+E26+E25+E24+E23+E22+E21+E20+E19+E18+E16+E15+E14+E13+E12+E11+E10+E9</f>
        <v>214555</v>
      </c>
      <c r="F33" s="65">
        <f t="shared" si="1"/>
        <v>49285</v>
      </c>
      <c r="G33" s="65">
        <v>65450</v>
      </c>
      <c r="H33" s="65">
        <f>SUM(H9:H32)</f>
        <v>60706</v>
      </c>
      <c r="I33" s="65">
        <f t="shared" si="1"/>
        <v>12585</v>
      </c>
      <c r="J33" s="65">
        <f t="shared" si="1"/>
        <v>17329</v>
      </c>
      <c r="K33" s="65">
        <f>SUM(K9:K32)</f>
        <v>13804</v>
      </c>
      <c r="L33" s="65">
        <f t="shared" si="1"/>
        <v>44830</v>
      </c>
      <c r="M33" s="65">
        <f>SUM(M9:M32)</f>
        <v>67294</v>
      </c>
      <c r="N33" s="65">
        <f t="shared" si="1"/>
        <v>51609</v>
      </c>
      <c r="O33" s="65">
        <f t="shared" si="1"/>
        <v>11750</v>
      </c>
      <c r="P33" s="65">
        <f t="shared" si="1"/>
        <v>20116</v>
      </c>
      <c r="Q33" s="65">
        <f t="shared" si="1"/>
        <v>14067</v>
      </c>
      <c r="R33" s="65">
        <f t="shared" si="1"/>
        <v>10000</v>
      </c>
      <c r="S33" s="65">
        <f t="shared" si="1"/>
        <v>31957</v>
      </c>
      <c r="T33" s="67">
        <f t="shared" si="1"/>
        <v>22452</v>
      </c>
      <c r="U33" s="68"/>
    </row>
    <row r="34" spans="1:21" ht="15">
      <c r="A34" s="64"/>
      <c r="B34" s="64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7"/>
      <c r="U34" s="68"/>
    </row>
    <row r="35" spans="1:17" ht="15">
      <c r="A35" s="36"/>
      <c r="P35" s="41"/>
      <c r="Q35" s="41"/>
    </row>
    <row r="36" ht="15">
      <c r="I36" s="37"/>
    </row>
  </sheetData>
  <sheetProtection selectLockedCells="1" selectUnlockedCells="1"/>
  <mergeCells count="56">
    <mergeCell ref="T33:T34"/>
    <mergeCell ref="U33:U34"/>
    <mergeCell ref="N33:N34"/>
    <mergeCell ref="O33:O34"/>
    <mergeCell ref="P33:P34"/>
    <mergeCell ref="Q33:Q34"/>
    <mergeCell ref="R33:R34"/>
    <mergeCell ref="S33:S34"/>
    <mergeCell ref="H33:H34"/>
    <mergeCell ref="I33:I34"/>
    <mergeCell ref="J33:J34"/>
    <mergeCell ref="K33:K34"/>
    <mergeCell ref="L33:L34"/>
    <mergeCell ref="M33:M34"/>
    <mergeCell ref="S16:S17"/>
    <mergeCell ref="T16:T17"/>
    <mergeCell ref="U16:U17"/>
    <mergeCell ref="A33:A34"/>
    <mergeCell ref="B33:B34"/>
    <mergeCell ref="C33:C34"/>
    <mergeCell ref="D33:D34"/>
    <mergeCell ref="E33:E34"/>
    <mergeCell ref="F33:F34"/>
    <mergeCell ref="G33:G34"/>
    <mergeCell ref="M16:M17"/>
    <mergeCell ref="N16:N17"/>
    <mergeCell ref="O16:O17"/>
    <mergeCell ref="P16:P17"/>
    <mergeCell ref="Q16:Q17"/>
    <mergeCell ref="R16:R17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C7:E7"/>
    <mergeCell ref="F7:H7"/>
    <mergeCell ref="I7:K7"/>
    <mergeCell ref="L7:N7"/>
    <mergeCell ref="O7:Q7"/>
    <mergeCell ref="R7:T7"/>
    <mergeCell ref="C5:E5"/>
    <mergeCell ref="F5:T5"/>
    <mergeCell ref="C6:E6"/>
    <mergeCell ref="F6:H6"/>
    <mergeCell ref="I6:K6"/>
    <mergeCell ref="L6:N6"/>
    <mergeCell ref="O6:Q6"/>
    <mergeCell ref="R6:T6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szele</dc:creator>
  <cp:keywords/>
  <dc:description/>
  <cp:lastModifiedBy>szele</cp:lastModifiedBy>
  <cp:lastPrinted>2017-04-24T07:54:46Z</cp:lastPrinted>
  <dcterms:created xsi:type="dcterms:W3CDTF">2017-05-10T13:23:56Z</dcterms:created>
  <dcterms:modified xsi:type="dcterms:W3CDTF">2017-05-10T13:23:56Z</dcterms:modified>
  <cp:category/>
  <cp:version/>
  <cp:contentType/>
  <cp:contentStatus/>
</cp:coreProperties>
</file>