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Hiány teljesítés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<sst xmlns="http://schemas.openxmlformats.org/spreadsheetml/2006/main" count="42" uniqueCount="37">
  <si>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</si>
  <si>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</si>
  <si>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</si>
  <si>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</si>
  <si>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</si>
  <si>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</si>
  <si>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</si>
  <si>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</si>
  <si>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</si>
  <si>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</si>
  <si>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</si>
  <si>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</si>
  <si>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</si>
  <si>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</si>
  <si>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</si>
  <si>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</si>
  <si>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</si>
  <si>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</si>
  <si>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</si>
  <si>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</si>
  <si>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</si>
  <si>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</si>
  <si>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</si>
  <si>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</si>
  <si>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</si>
  <si>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</si>
  <si>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</si>
  <si>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</si>
  <si>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</si>
  <si>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</si>
  <si>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</si>
  <si>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</si>
  <si>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Finanszírozási kiadások</t>
  </si>
  <si>
    <t>Finanszírozási</t>
  </si>
  <si>
    <t>Maradvány</t>
  </si>
  <si>
    <t>Költségvetési hiány részletezése (teljesítés)</t>
  </si>
  <si>
    <t xml:space="preserve">2.  melléklet  a   8/2016. (V. 27.) önkormányzati rendelethez 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</si>
</sst>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2" fillId="0" borderId="2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1" fillId="33" borderId="36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19" xfId="0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33" borderId="54" xfId="0" applyFont="1" applyFill="1" applyBorder="1" applyAlignment="1">
      <alignment/>
    </xf>
    <xf numFmtId="0" fontId="1" fillId="33" borderId="55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59" xfId="0" applyFill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center"/>
    </xf>
    <xf numFmtId="0" fontId="1" fillId="34" borderId="4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62" xfId="0" applyBorder="1" applyAlignment="1">
      <alignment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7" xfId="0" applyFont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0" fontId="1" fillId="35" borderId="23" xfId="0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0" fontId="0" fillId="0" borderId="6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74" xfId="0" applyFont="1" applyBorder="1" applyAlignment="1" quotePrefix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7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1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24.421875" style="0" customWidth="1"/>
    <col min="2" max="2" width="10.421875" style="0" customWidth="1"/>
    <col min="3" max="3" width="8.57421875" style="0" customWidth="1"/>
    <col min="4" max="4" width="12.00390625" style="0" customWidth="1"/>
    <col min="5" max="5" width="10.140625" style="0" customWidth="1"/>
    <col min="6" max="6" width="10.421875" style="0" customWidth="1"/>
    <col min="7" max="7" width="9.421875" style="0" customWidth="1"/>
    <col min="8" max="8" width="11.7109375" style="0" customWidth="1"/>
    <col min="9" max="9" width="12.7109375" style="0" customWidth="1"/>
    <col min="11" max="11" width="7.28125" style="0" customWidth="1"/>
    <col min="12" max="12" width="7.421875" style="0" customWidth="1"/>
    <col min="13" max="13" width="8.00390625" style="0" customWidth="1"/>
  </cols>
  <sheetData>
    <row r="1" spans="1:12" ht="12.7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8"/>
    </row>
    <row r="2" spans="1:12" ht="13.5" thickBot="1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68"/>
    </row>
    <row r="3" spans="5:8" ht="14.25" thickBot="1" thickTop="1">
      <c r="E3" s="60" t="s">
        <v>5</v>
      </c>
      <c r="F3" s="3"/>
      <c r="G3" s="5">
        <v>1601214</v>
      </c>
      <c r="H3" s="2"/>
    </row>
    <row r="4" spans="5:8" ht="12.75">
      <c r="E4" s="61" t="s">
        <v>21</v>
      </c>
      <c r="F4" s="4"/>
      <c r="G4" s="6"/>
      <c r="H4" s="1"/>
    </row>
    <row r="5" spans="5:8" ht="12.75">
      <c r="E5" s="112" t="s">
        <v>0</v>
      </c>
      <c r="F5" s="113"/>
      <c r="G5" s="6"/>
      <c r="H5" s="1">
        <v>265329</v>
      </c>
    </row>
    <row r="6" spans="5:8" ht="12.75">
      <c r="E6" s="112" t="s">
        <v>1</v>
      </c>
      <c r="F6" s="113"/>
      <c r="G6" s="6"/>
      <c r="H6" s="1">
        <v>56337</v>
      </c>
    </row>
    <row r="7" spans="5:8" ht="12.75">
      <c r="E7" s="112" t="s">
        <v>2</v>
      </c>
      <c r="F7" s="113"/>
      <c r="G7" s="6"/>
      <c r="H7" s="1">
        <v>189326</v>
      </c>
    </row>
    <row r="8" spans="5:8" ht="29.25" customHeight="1">
      <c r="E8" s="108" t="s">
        <v>22</v>
      </c>
      <c r="F8" s="109"/>
      <c r="G8" s="6"/>
      <c r="H8" s="34">
        <v>39552</v>
      </c>
    </row>
    <row r="9" spans="5:8" ht="29.25" customHeight="1">
      <c r="E9" s="108" t="s">
        <v>23</v>
      </c>
      <c r="F9" s="109"/>
      <c r="G9" s="6"/>
      <c r="H9" s="34">
        <v>7298</v>
      </c>
    </row>
    <row r="10" spans="5:8" ht="15" customHeight="1">
      <c r="E10" s="110" t="s">
        <v>24</v>
      </c>
      <c r="F10" s="111"/>
      <c r="G10" s="6"/>
      <c r="H10" s="34">
        <v>197706</v>
      </c>
    </row>
    <row r="11" spans="5:8" ht="12.75">
      <c r="E11" s="112" t="s">
        <v>25</v>
      </c>
      <c r="F11" s="113"/>
      <c r="G11" s="6"/>
      <c r="H11" s="35">
        <v>708</v>
      </c>
    </row>
    <row r="12" spans="5:8" ht="12.75">
      <c r="E12" s="112" t="s">
        <v>26</v>
      </c>
      <c r="F12" s="113"/>
      <c r="G12" s="6"/>
      <c r="H12" s="1">
        <v>669</v>
      </c>
    </row>
    <row r="13" spans="5:8" ht="12.75">
      <c r="E13" s="80" t="s">
        <v>32</v>
      </c>
      <c r="F13" s="4"/>
      <c r="G13" s="6"/>
      <c r="H13" s="1">
        <v>754681</v>
      </c>
    </row>
    <row r="14" spans="5:8" ht="13.5" thickBot="1">
      <c r="E14" s="7"/>
      <c r="F14" s="9"/>
      <c r="G14" s="17">
        <f>SUM(G3:G11)</f>
        <v>1601214</v>
      </c>
      <c r="H14" s="16">
        <f>SUM(H5:H13)</f>
        <v>1511606</v>
      </c>
    </row>
    <row r="15" spans="5:8" ht="12.75">
      <c r="E15" s="62" t="s">
        <v>13</v>
      </c>
      <c r="F15" s="8"/>
      <c r="G15" s="18">
        <f>(H14-G14)</f>
        <v>-89608</v>
      </c>
      <c r="H15" s="19"/>
    </row>
    <row r="16" spans="5:8" ht="13.5" thickBot="1">
      <c r="E16" s="56" t="s">
        <v>4</v>
      </c>
      <c r="F16" s="57"/>
      <c r="G16" s="58">
        <f>SUM(G14:G15)</f>
        <v>1511606</v>
      </c>
      <c r="H16" s="59">
        <f>SUM(H14:H15)</f>
        <v>1511606</v>
      </c>
    </row>
    <row r="17" ht="14.25" thickBot="1" thickTop="1"/>
    <row r="18" spans="1:13" ht="12.75">
      <c r="A18" s="114" t="s">
        <v>6</v>
      </c>
      <c r="B18" s="116" t="s">
        <v>7</v>
      </c>
      <c r="C18" s="96" t="s">
        <v>8</v>
      </c>
      <c r="D18" s="98" t="s">
        <v>3</v>
      </c>
      <c r="E18" s="118" t="s">
        <v>33</v>
      </c>
      <c r="F18" s="120" t="s">
        <v>9</v>
      </c>
      <c r="G18" s="96" t="s">
        <v>10</v>
      </c>
      <c r="H18" s="98" t="s">
        <v>3</v>
      </c>
      <c r="I18" s="100" t="s">
        <v>33</v>
      </c>
      <c r="J18" s="102" t="s">
        <v>31</v>
      </c>
      <c r="K18" s="104" t="s">
        <v>10</v>
      </c>
      <c r="L18" s="106" t="s">
        <v>12</v>
      </c>
      <c r="M18" s="94" t="s">
        <v>33</v>
      </c>
    </row>
    <row r="19" spans="1:13" ht="13.5" thickBot="1">
      <c r="A19" s="115"/>
      <c r="B19" s="117"/>
      <c r="C19" s="97"/>
      <c r="D19" s="99"/>
      <c r="E19" s="119"/>
      <c r="F19" s="121"/>
      <c r="G19" s="97"/>
      <c r="H19" s="99"/>
      <c r="I19" s="101"/>
      <c r="J19" s="103"/>
      <c r="K19" s="105"/>
      <c r="L19" s="107"/>
      <c r="M19" s="95"/>
    </row>
    <row r="20" spans="1:13" ht="14.25" customHeight="1">
      <c r="A20" s="30" t="s">
        <v>11</v>
      </c>
      <c r="B20" s="31">
        <f>SUM(C20:E20)</f>
        <v>1555250</v>
      </c>
      <c r="C20" s="73">
        <v>511282</v>
      </c>
      <c r="D20" s="43">
        <v>165401</v>
      </c>
      <c r="E20" s="76">
        <v>878567</v>
      </c>
      <c r="F20" s="36">
        <f>SUM(G20:I20)</f>
        <v>1317583</v>
      </c>
      <c r="G20" s="32">
        <v>363978</v>
      </c>
      <c r="H20" s="43">
        <v>198924</v>
      </c>
      <c r="I20" s="76">
        <v>754681</v>
      </c>
      <c r="J20" s="36">
        <f aca="true" t="shared" si="0" ref="J20:M23">(B20-F20)</f>
        <v>237667</v>
      </c>
      <c r="K20" s="39">
        <f t="shared" si="0"/>
        <v>147304</v>
      </c>
      <c r="L20" s="81">
        <f t="shared" si="0"/>
        <v>-33523</v>
      </c>
      <c r="M20" s="40">
        <f t="shared" si="0"/>
        <v>123886</v>
      </c>
    </row>
    <row r="21" spans="1:13" ht="14.25" customHeight="1">
      <c r="A21" s="12" t="s">
        <v>27</v>
      </c>
      <c r="B21" s="31">
        <f>SUM(C21:E21)</f>
        <v>7457</v>
      </c>
      <c r="C21" s="74">
        <v>497</v>
      </c>
      <c r="D21" s="77">
        <v>0</v>
      </c>
      <c r="E21" s="11">
        <v>6960</v>
      </c>
      <c r="F21" s="37">
        <f>SUM(G21:I21)</f>
        <v>66219</v>
      </c>
      <c r="G21" s="10">
        <v>66193</v>
      </c>
      <c r="H21" s="77">
        <v>26</v>
      </c>
      <c r="I21" s="11">
        <v>0</v>
      </c>
      <c r="J21" s="36">
        <f t="shared" si="0"/>
        <v>-58762</v>
      </c>
      <c r="K21" s="39">
        <f t="shared" si="0"/>
        <v>-65696</v>
      </c>
      <c r="L21" s="84">
        <f t="shared" si="0"/>
        <v>-26</v>
      </c>
      <c r="M21" s="52">
        <f t="shared" si="0"/>
        <v>6960</v>
      </c>
    </row>
    <row r="22" spans="1:13" ht="14.25" customHeight="1">
      <c r="A22" s="13" t="s">
        <v>28</v>
      </c>
      <c r="B22" s="31">
        <f>SUM(C22:E22)</f>
        <v>34975</v>
      </c>
      <c r="C22" s="75">
        <v>32663</v>
      </c>
      <c r="D22" s="78">
        <v>0</v>
      </c>
      <c r="E22" s="11">
        <v>2312</v>
      </c>
      <c r="F22" s="38">
        <f>SUM(G22:I22)</f>
        <v>79715</v>
      </c>
      <c r="G22" s="14">
        <v>79715</v>
      </c>
      <c r="H22" s="78">
        <v>0</v>
      </c>
      <c r="I22" s="11">
        <v>0</v>
      </c>
      <c r="J22" s="36">
        <f t="shared" si="0"/>
        <v>-44740</v>
      </c>
      <c r="K22" s="39">
        <f t="shared" si="0"/>
        <v>-47052</v>
      </c>
      <c r="L22" s="84">
        <f t="shared" si="0"/>
        <v>0</v>
      </c>
      <c r="M22" s="52">
        <f t="shared" si="0"/>
        <v>2312</v>
      </c>
    </row>
    <row r="23" spans="1:13" ht="14.25" customHeight="1" thickBot="1">
      <c r="A23" s="12" t="s">
        <v>29</v>
      </c>
      <c r="B23" s="31">
        <f>SUM(C23:E23)</f>
        <v>3532</v>
      </c>
      <c r="C23" s="74">
        <v>1425</v>
      </c>
      <c r="D23" s="77">
        <v>0</v>
      </c>
      <c r="E23" s="79">
        <v>2107</v>
      </c>
      <c r="F23" s="37">
        <f>SUM(G23:I23)</f>
        <v>48089</v>
      </c>
      <c r="G23" s="10">
        <v>47956</v>
      </c>
      <c r="H23" s="77">
        <v>133</v>
      </c>
      <c r="I23" s="79">
        <v>0</v>
      </c>
      <c r="J23" s="36">
        <f t="shared" si="0"/>
        <v>-44557</v>
      </c>
      <c r="K23" s="39">
        <f t="shared" si="0"/>
        <v>-46531</v>
      </c>
      <c r="L23" s="82">
        <f t="shared" si="0"/>
        <v>-133</v>
      </c>
      <c r="M23" s="83">
        <f t="shared" si="0"/>
        <v>2107</v>
      </c>
    </row>
    <row r="24" spans="1:13" ht="14.25" customHeight="1" thickBot="1">
      <c r="A24" s="15" t="s">
        <v>15</v>
      </c>
      <c r="B24" s="21">
        <f aca="true" t="shared" si="1" ref="B24:M24">SUM(B20:B23)</f>
        <v>1601214</v>
      </c>
      <c r="C24" s="22">
        <f>SUM(C20:C23)</f>
        <v>545867</v>
      </c>
      <c r="D24" s="22">
        <f t="shared" si="1"/>
        <v>165401</v>
      </c>
      <c r="E24" s="23">
        <f t="shared" si="1"/>
        <v>889946</v>
      </c>
      <c r="F24" s="24">
        <f t="shared" si="1"/>
        <v>1511606</v>
      </c>
      <c r="G24" s="22">
        <f t="shared" si="1"/>
        <v>557842</v>
      </c>
      <c r="H24" s="22">
        <f t="shared" si="1"/>
        <v>199083</v>
      </c>
      <c r="I24" s="23">
        <f t="shared" si="1"/>
        <v>754681</v>
      </c>
      <c r="J24" s="24">
        <f t="shared" si="1"/>
        <v>89608</v>
      </c>
      <c r="K24" s="22">
        <f t="shared" si="1"/>
        <v>-11975</v>
      </c>
      <c r="L24" s="22">
        <f t="shared" si="1"/>
        <v>-33682</v>
      </c>
      <c r="M24" s="22">
        <f t="shared" si="1"/>
        <v>135265</v>
      </c>
    </row>
    <row r="25" spans="1:13" ht="12.75">
      <c r="A25" s="26"/>
      <c r="B25" s="25"/>
      <c r="C25" s="25"/>
      <c r="D25" s="63"/>
      <c r="E25" s="66"/>
      <c r="F25" s="67"/>
      <c r="G25" s="63"/>
      <c r="H25" s="63"/>
      <c r="I25" s="25"/>
      <c r="J25" s="25"/>
      <c r="K25" s="25"/>
      <c r="L25" s="25"/>
      <c r="M25" s="4"/>
    </row>
    <row r="26" spans="1:13" ht="12.75">
      <c r="A26" s="27" t="s">
        <v>16</v>
      </c>
      <c r="B26" s="20">
        <f>SUM(J24)*-1</f>
        <v>-89608</v>
      </c>
      <c r="C26" s="69"/>
      <c r="D26" s="25"/>
      <c r="E26" s="65"/>
      <c r="F26" s="37">
        <f>SUM(H26:I26)</f>
        <v>0</v>
      </c>
      <c r="G26" s="70"/>
      <c r="H26" s="25"/>
      <c r="I26" s="25"/>
      <c r="J26" s="25"/>
      <c r="K26" s="25"/>
      <c r="L26" s="25"/>
      <c r="M26" s="4"/>
    </row>
    <row r="27" spans="1:13" ht="12.75">
      <c r="A27" s="33" t="s">
        <v>19</v>
      </c>
      <c r="B27" s="20">
        <f>SUM(B24:B26)</f>
        <v>1511606</v>
      </c>
      <c r="C27" s="70"/>
      <c r="D27" s="92" t="s">
        <v>34</v>
      </c>
      <c r="E27" s="64"/>
      <c r="F27" s="20">
        <f>SUM(F24:F26)</f>
        <v>1511606</v>
      </c>
      <c r="G27" s="69"/>
      <c r="H27" s="25"/>
      <c r="I27" s="25"/>
      <c r="J27" s="25"/>
      <c r="K27" s="25"/>
      <c r="L27" s="25"/>
      <c r="M27" s="4"/>
    </row>
    <row r="28" spans="1:13" ht="12.75">
      <c r="A28" s="26"/>
      <c r="B28" s="25"/>
      <c r="C28" s="71"/>
      <c r="D28" s="88">
        <v>724397</v>
      </c>
      <c r="E28" s="89">
        <v>88493</v>
      </c>
      <c r="F28" s="25"/>
      <c r="G28" s="25"/>
      <c r="H28" s="25"/>
      <c r="I28" s="45" t="s">
        <v>14</v>
      </c>
      <c r="J28" s="46"/>
      <c r="K28" s="48">
        <f>SUM(K29:K31)</f>
        <v>148059</v>
      </c>
      <c r="L28" s="71"/>
      <c r="M28" s="4"/>
    </row>
    <row r="29" spans="1:13" ht="12.75">
      <c r="A29" s="27" t="s">
        <v>14</v>
      </c>
      <c r="B29" s="48">
        <f>SUM(K28)</f>
        <v>148059</v>
      </c>
      <c r="C29" s="71"/>
      <c r="D29" s="86">
        <v>336752</v>
      </c>
      <c r="E29" s="90">
        <v>49</v>
      </c>
      <c r="F29" s="25"/>
      <c r="G29" s="25"/>
      <c r="H29" s="71"/>
      <c r="I29" s="42" t="s">
        <v>17</v>
      </c>
      <c r="J29" s="25"/>
      <c r="K29" s="47">
        <f>SUM(J21)*(-1)</f>
        <v>58762</v>
      </c>
      <c r="L29" s="25"/>
      <c r="M29" s="4"/>
    </row>
    <row r="30" spans="1:13" ht="12.75">
      <c r="A30" s="53"/>
      <c r="B30" s="54"/>
      <c r="C30" s="71"/>
      <c r="D30" s="86">
        <v>632010</v>
      </c>
      <c r="E30" s="90">
        <v>945</v>
      </c>
      <c r="F30" s="25"/>
      <c r="G30" s="25"/>
      <c r="H30" s="25"/>
      <c r="I30" s="42" t="s">
        <v>18</v>
      </c>
      <c r="J30" s="25"/>
      <c r="K30" s="47">
        <f>SUM(J22)*(-1)</f>
        <v>44740</v>
      </c>
      <c r="L30" s="25"/>
      <c r="M30" s="4"/>
    </row>
    <row r="31" spans="1:13" ht="12.75">
      <c r="A31" s="53"/>
      <c r="B31" s="54"/>
      <c r="C31" s="71"/>
      <c r="D31" s="87">
        <v>816652</v>
      </c>
      <c r="E31" s="91">
        <v>119</v>
      </c>
      <c r="F31" s="93">
        <f>SUM(E28:E31)</f>
        <v>89606</v>
      </c>
      <c r="G31" s="25"/>
      <c r="H31" s="25"/>
      <c r="I31" s="43" t="s">
        <v>30</v>
      </c>
      <c r="J31" s="44"/>
      <c r="K31" s="47">
        <f>SUM(J23)*(-1)</f>
        <v>44557</v>
      </c>
      <c r="L31" s="25"/>
      <c r="M31" s="4"/>
    </row>
    <row r="32" spans="1:13" ht="13.5" thickBot="1">
      <c r="A32" s="49" t="s">
        <v>20</v>
      </c>
      <c r="B32" s="41">
        <f>SUM(B27,B29)</f>
        <v>1659665</v>
      </c>
      <c r="C32" s="72"/>
      <c r="D32" s="50"/>
      <c r="E32" s="85"/>
      <c r="F32" s="51"/>
      <c r="G32" s="51"/>
      <c r="H32" s="28"/>
      <c r="I32" s="28"/>
      <c r="J32" s="28"/>
      <c r="K32" s="55"/>
      <c r="L32" s="28"/>
      <c r="M32" s="29"/>
    </row>
  </sheetData>
  <sheetProtection/>
  <mergeCells count="23">
    <mergeCell ref="A1:K1"/>
    <mergeCell ref="A2:K2"/>
    <mergeCell ref="E5:F5"/>
    <mergeCell ref="E6:F6"/>
    <mergeCell ref="E7:F7"/>
    <mergeCell ref="E8:F8"/>
    <mergeCell ref="E9:F9"/>
    <mergeCell ref="E10:F10"/>
    <mergeCell ref="E11:F11"/>
    <mergeCell ref="E12:F12"/>
    <mergeCell ref="A18:A19"/>
    <mergeCell ref="B18:B19"/>
    <mergeCell ref="C18:C19"/>
    <mergeCell ref="D18:D19"/>
    <mergeCell ref="E18:E19"/>
    <mergeCell ref="F18:F19"/>
    <mergeCell ref="M18:M19"/>
    <mergeCell ref="G18:G19"/>
    <mergeCell ref="H18:H19"/>
    <mergeCell ref="I18:I19"/>
    <mergeCell ref="J18:J19"/>
    <mergeCell ref="K18:K19"/>
    <mergeCell ref="L18:L1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Feri</cp:lastModifiedBy>
  <cp:lastPrinted>2016-04-13T12:56:42Z</cp:lastPrinted>
  <dcterms:modified xsi:type="dcterms:W3CDTF">2016-05-27T06:53:13Z</dcterms:modified>
  <cp:category/>
  <cp:version/>
  <cp:contentType/>
  <cp:contentStatus/>
</cp:coreProperties>
</file>