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115" windowHeight="9270" activeTab="0"/>
  </bookViews>
  <sheets>
    <sheet name="5mell" sheetId="1" r:id="rId1"/>
  </sheets>
  <definedNames/>
  <calcPr fullCalcOnLoad="1"/>
</workbook>
</file>

<file path=xl/sharedStrings.xml><?xml version="1.0" encoding="utf-8"?>
<sst xmlns="http://schemas.openxmlformats.org/spreadsheetml/2006/main" count="81" uniqueCount="78">
  <si>
    <t>ezer forint</t>
  </si>
  <si>
    <t>Sor-
szám</t>
  </si>
  <si>
    <t>Bevételek</t>
  </si>
  <si>
    <t>Kiadások</t>
  </si>
  <si>
    <t>Megnevezés</t>
  </si>
  <si>
    <t>2014. évi eredeti előirányzat</t>
  </si>
  <si>
    <t>2014. évi módosított előirányzat</t>
  </si>
  <si>
    <t>A</t>
  </si>
  <si>
    <t>B</t>
  </si>
  <si>
    <t>C</t>
  </si>
  <si>
    <t>D</t>
  </si>
  <si>
    <t>E</t>
  </si>
  <si>
    <t>F</t>
  </si>
  <si>
    <t>G</t>
  </si>
  <si>
    <t>1.</t>
  </si>
  <si>
    <t>Önkormányzatok működési támogatásai</t>
  </si>
  <si>
    <t>Személyi juttatások</t>
  </si>
  <si>
    <t>2.</t>
  </si>
  <si>
    <t>Működési célú támogatások államháztartáson belülről</t>
  </si>
  <si>
    <t>Munkaadókat terhelő járulékok és szociális hozzájárulási adó</t>
  </si>
  <si>
    <t>3.</t>
  </si>
  <si>
    <t>2.-ból EU-s támogatás</t>
  </si>
  <si>
    <t xml:space="preserve">Dologi kiadások </t>
  </si>
  <si>
    <t>4.</t>
  </si>
  <si>
    <t>Közhatalmi bevételek</t>
  </si>
  <si>
    <t>Ellátottak pénzbeli juttatásai</t>
  </si>
  <si>
    <t>5.</t>
  </si>
  <si>
    <t>Működési célú átvett pénzeszközök</t>
  </si>
  <si>
    <t>Egyéb működési célú kiadások</t>
  </si>
  <si>
    <t>6.</t>
  </si>
  <si>
    <t>4.-ből EU-s támogatás</t>
  </si>
  <si>
    <t>Tartalékok</t>
  </si>
  <si>
    <t>7.</t>
  </si>
  <si>
    <t>Egyéb működési bevételek</t>
  </si>
  <si>
    <t>8.</t>
  </si>
  <si>
    <t>kölcsönök megtérülése</t>
  </si>
  <si>
    <t>9.</t>
  </si>
  <si>
    <t>10.</t>
  </si>
  <si>
    <t>11.</t>
  </si>
  <si>
    <t>12.</t>
  </si>
  <si>
    <t>13.</t>
  </si>
  <si>
    <t>Költségvetési bevételek összesen (1.+2.+4.+5.+7.+…+12.)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</si>
  <si>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</si>
  <si>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</si>
  <si>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</si>
  <si>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</si>
  <si>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</si>
  <si>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</si>
  <si>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</si>
  <si>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</si>
  <si>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</si>
  <si>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</si>
  <si>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</si>
  <si>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</si>
  <si>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</si>
  <si>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</si>
  <si>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</si>
  <si>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</si>
  <si>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</si>
  <si>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</si>
  <si>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</si>
  <si>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</si>
  <si>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</si>
  <si>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Betét elhelyezése</t>
  </si>
  <si>
    <t>21.</t>
  </si>
  <si>
    <t xml:space="preserve">   Értékpapírok bevételei</t>
  </si>
  <si>
    <t>22.</t>
  </si>
  <si>
    <t>Működési célú finanszírozási bevételek összesen (14.+19.)</t>
  </si>
  <si>
    <t>Működési célú finanszírozási kiadások összesen (14.+...+21.)</t>
  </si>
  <si>
    <t>23.</t>
  </si>
  <si>
    <t>BEVÉTEL ÖSSZESEN (13.+22.)</t>
  </si>
  <si>
    <t>KIADÁSOK ÖSSZESEN (13.+22.)</t>
  </si>
  <si>
    <t>24.</t>
  </si>
  <si>
    <t>Költségvetési hiány:</t>
  </si>
  <si>
    <t>Költségvetési többlet:</t>
  </si>
  <si>
    <t>25.</t>
  </si>
  <si>
    <t>Tárgyévi  hiány:</t>
  </si>
  <si>
    <t>Tárgyévi  többlet: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</si>
</sst>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i/>
      <sz val="10"/>
      <name val="Times New Roman CE"/>
      <family val="1"/>
    </font>
    <font>
      <b/>
      <sz val="9"/>
      <name val="Times New Roman CE"/>
      <family val="0"/>
    </font>
    <font>
      <b/>
      <sz val="10"/>
      <name val="Times New Roman CE"/>
      <family val="1"/>
    </font>
    <font>
      <b/>
      <sz val="8"/>
      <name val="Times New Roman CE"/>
      <family val="0"/>
    </font>
    <font>
      <sz val="8"/>
      <name val="Times New Roman CE"/>
      <family val="1"/>
    </font>
    <font>
      <sz val="10"/>
      <name val="Times New Roman CE"/>
      <family val="0"/>
    </font>
    <font>
      <i/>
      <sz val="8"/>
      <name val="Times New Roman CE"/>
      <family val="0"/>
    </font>
    <font>
      <b/>
      <sz val="14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medium"/>
      <top style="medium"/>
      <bottom style="medium"/>
    </border>
    <border>
      <left/>
      <right/>
      <top style="medium"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4" fillId="0" borderId="0">
      <alignment/>
      <protection/>
    </xf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Font="1" applyAlignment="1">
      <alignment/>
    </xf>
    <xf numFmtId="164" fontId="18" fillId="0" borderId="0" xfId="0" applyNumberFormat="1" applyFont="1" applyFill="1" applyAlignment="1" applyProtection="1">
      <alignment vertical="center" wrapText="1"/>
      <protection/>
    </xf>
    <xf numFmtId="164" fontId="18" fillId="0" borderId="0" xfId="0" applyNumberFormat="1" applyFont="1" applyFill="1" applyAlignment="1" applyProtection="1">
      <alignment horizontal="center" vertical="center" wrapText="1"/>
      <protection/>
    </xf>
    <xf numFmtId="0" fontId="19" fillId="0" borderId="0" xfId="0" applyFont="1" applyFill="1" applyAlignment="1" applyProtection="1">
      <alignment horizontal="right"/>
      <protection/>
    </xf>
    <xf numFmtId="164" fontId="20" fillId="0" borderId="10" xfId="0" applyNumberFormat="1" applyFont="1" applyFill="1" applyBorder="1" applyAlignment="1" applyProtection="1">
      <alignment horizontal="center" vertical="center" wrapText="1"/>
      <protection/>
    </xf>
    <xf numFmtId="164" fontId="20" fillId="0" borderId="11" xfId="0" applyNumberFormat="1" applyFont="1" applyFill="1" applyBorder="1" applyAlignment="1" applyProtection="1">
      <alignment horizontal="centerContinuous" vertical="center" wrapText="1"/>
      <protection/>
    </xf>
    <xf numFmtId="164" fontId="20" fillId="0" borderId="12" xfId="0" applyNumberFormat="1" applyFont="1" applyFill="1" applyBorder="1" applyAlignment="1" applyProtection="1">
      <alignment horizontal="centerContinuous" vertical="center" wrapText="1"/>
      <protection/>
    </xf>
    <xf numFmtId="164" fontId="20" fillId="0" borderId="13" xfId="0" applyNumberFormat="1" applyFont="1" applyFill="1" applyBorder="1" applyAlignment="1" applyProtection="1">
      <alignment horizontal="centerContinuous" vertical="center" wrapText="1"/>
      <protection/>
    </xf>
    <xf numFmtId="164" fontId="20" fillId="0" borderId="14" xfId="0" applyNumberFormat="1" applyFont="1" applyFill="1" applyBorder="1" applyAlignment="1" applyProtection="1">
      <alignment horizontal="center" vertical="center" wrapText="1"/>
      <protection/>
    </xf>
    <xf numFmtId="164" fontId="20" fillId="0" borderId="11" xfId="0" applyNumberFormat="1" applyFont="1" applyFill="1" applyBorder="1" applyAlignment="1" applyProtection="1">
      <alignment horizontal="center" vertical="center" wrapText="1"/>
      <protection/>
    </xf>
    <xf numFmtId="164" fontId="20" fillId="0" borderId="12" xfId="0" applyNumberFormat="1" applyFont="1" applyFill="1" applyBorder="1" applyAlignment="1" applyProtection="1">
      <alignment horizontal="center" vertical="center" wrapText="1"/>
      <protection/>
    </xf>
    <xf numFmtId="164" fontId="20" fillId="0" borderId="13" xfId="0" applyNumberFormat="1" applyFont="1" applyFill="1" applyBorder="1" applyAlignment="1" applyProtection="1">
      <alignment horizontal="center" vertical="center" wrapText="1"/>
      <protection/>
    </xf>
    <xf numFmtId="164" fontId="21" fillId="0" borderId="0" xfId="0" applyNumberFormat="1" applyFont="1" applyFill="1" applyAlignment="1" applyProtection="1">
      <alignment horizontal="center" vertical="center" wrapText="1"/>
      <protection/>
    </xf>
    <xf numFmtId="164" fontId="22" fillId="0" borderId="15" xfId="0" applyNumberFormat="1" applyFont="1" applyFill="1" applyBorder="1" applyAlignment="1" applyProtection="1">
      <alignment horizontal="center" vertical="center" wrapText="1"/>
      <protection/>
    </xf>
    <xf numFmtId="164" fontId="22" fillId="0" borderId="11" xfId="0" applyNumberFormat="1" applyFont="1" applyFill="1" applyBorder="1" applyAlignment="1" applyProtection="1">
      <alignment horizontal="center" vertical="center" wrapText="1"/>
      <protection/>
    </xf>
    <xf numFmtId="164" fontId="22" fillId="0" borderId="12" xfId="0" applyNumberFormat="1" applyFont="1" applyFill="1" applyBorder="1" applyAlignment="1" applyProtection="1">
      <alignment horizontal="center" vertical="center" wrapText="1"/>
      <protection/>
    </xf>
    <xf numFmtId="164" fontId="22" fillId="0" borderId="13" xfId="0" applyNumberFormat="1" applyFont="1" applyFill="1" applyBorder="1" applyAlignment="1" applyProtection="1">
      <alignment horizontal="center" vertical="center" wrapText="1"/>
      <protection/>
    </xf>
    <xf numFmtId="164" fontId="22" fillId="0" borderId="0" xfId="0" applyNumberFormat="1" applyFont="1" applyFill="1" applyAlignment="1" applyProtection="1">
      <alignment horizontal="center" vertical="center" wrapText="1"/>
      <protection/>
    </xf>
    <xf numFmtId="164" fontId="18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15" xfId="0" applyNumberFormat="1" applyFont="1" applyFill="1" applyBorder="1" applyAlignment="1" applyProtection="1">
      <alignment horizontal="left" vertical="center" wrapText="1" indent="1"/>
      <protection/>
    </xf>
    <xf numFmtId="164" fontId="22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2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22" fillId="0" borderId="13" xfId="0" applyNumberFormat="1" applyFont="1" applyFill="1" applyBorder="1" applyAlignment="1" applyProtection="1">
      <alignment horizontal="right" vertical="center" wrapText="1" indent="1"/>
      <protection/>
    </xf>
    <xf numFmtId="164" fontId="24" fillId="0" borderId="29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30" xfId="0" applyNumberFormat="1" applyFont="1" applyFill="1" applyBorder="1" applyAlignment="1" applyProtection="1">
      <alignment horizontal="left" vertical="center" wrapText="1" indent="1"/>
      <protection/>
    </xf>
    <xf numFmtId="164" fontId="25" fillId="0" borderId="31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2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1" fillId="0" borderId="33" xfId="0" applyNumberFormat="1" applyFont="1" applyFill="1" applyBorder="1" applyAlignment="1" applyProtection="1">
      <alignment horizontal="right" vertical="center" wrapText="1" indent="1"/>
      <protection/>
    </xf>
    <xf numFmtId="164" fontId="26" fillId="0" borderId="34" xfId="0" applyNumberFormat="1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perhivatkozás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Már látott hiperhivatkozás" xfId="56"/>
    <cellStyle name="Normál 2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32"/>
  <sheetViews>
    <sheetView tabSelected="1" zoomScalePageLayoutView="0" workbookViewId="0" topLeftCell="A1">
      <selection activeCell="B37" sqref="B37"/>
    </sheetView>
  </sheetViews>
  <sheetFormatPr defaultColWidth="9.140625" defaultRowHeight="15"/>
  <cols>
    <col min="1" max="1" width="4.57421875" style="1" customWidth="1"/>
    <col min="2" max="2" width="45.7109375" style="2" customWidth="1"/>
    <col min="3" max="3" width="12.00390625" style="1" customWidth="1"/>
    <col min="4" max="4" width="10.421875" style="1" customWidth="1"/>
    <col min="5" max="5" width="47.28125" style="1" customWidth="1"/>
    <col min="6" max="6" width="11.28125" style="1" customWidth="1"/>
    <col min="7" max="7" width="11.140625" style="1" customWidth="1"/>
    <col min="8" max="16384" width="9.140625" style="1" customWidth="1"/>
  </cols>
  <sheetData>
    <row r="3" spans="6:7" ht="15.75" thickBot="1">
      <c r="F3" s="3"/>
      <c r="G3" s="3" t="s">
        <v>0</v>
      </c>
    </row>
    <row r="4" spans="1:7" ht="18" customHeight="1" thickBot="1">
      <c r="A4" s="4" t="s">
        <v>1</v>
      </c>
      <c r="B4" s="5" t="s">
        <v>2</v>
      </c>
      <c r="C4" s="6"/>
      <c r="D4" s="6"/>
      <c r="E4" s="5" t="s">
        <v>3</v>
      </c>
      <c r="F4" s="7"/>
      <c r="G4" s="7"/>
    </row>
    <row r="5" spans="1:7" s="12" customFormat="1" ht="35.25" customHeight="1" thickBot="1">
      <c r="A5" s="8"/>
      <c r="B5" s="9" t="s">
        <v>4</v>
      </c>
      <c r="C5" s="10" t="s">
        <v>5</v>
      </c>
      <c r="D5" s="10" t="s">
        <v>6</v>
      </c>
      <c r="E5" s="9" t="s">
        <v>4</v>
      </c>
      <c r="F5" s="11" t="s">
        <v>5</v>
      </c>
      <c r="G5" s="11" t="s">
        <v>6</v>
      </c>
    </row>
    <row r="6" spans="1:7" s="17" customFormat="1" ht="12" customHeight="1" thickBot="1">
      <c r="A6" s="13" t="s">
        <v>7</v>
      </c>
      <c r="B6" s="14" t="s">
        <v>8</v>
      </c>
      <c r="C6" s="15" t="s">
        <v>9</v>
      </c>
      <c r="D6" s="15" t="s">
        <v>10</v>
      </c>
      <c r="E6" s="14" t="s">
        <v>11</v>
      </c>
      <c r="F6" s="16" t="s">
        <v>12</v>
      </c>
      <c r="G6" s="16" t="s">
        <v>13</v>
      </c>
    </row>
    <row r="7" spans="1:7" ht="12.75" customHeight="1">
      <c r="A7" s="18" t="s">
        <v>14</v>
      </c>
      <c r="B7" s="19" t="s">
        <v>15</v>
      </c>
      <c r="C7" s="20">
        <v>65680</v>
      </c>
      <c r="D7" s="20">
        <f>71386-926-1000</f>
        <v>69460</v>
      </c>
      <c r="E7" s="19" t="s">
        <v>16</v>
      </c>
      <c r="F7" s="21">
        <v>39670</v>
      </c>
      <c r="G7" s="21">
        <v>81120</v>
      </c>
    </row>
    <row r="8" spans="1:7" ht="12.75" customHeight="1">
      <c r="A8" s="22" t="s">
        <v>17</v>
      </c>
      <c r="B8" s="23" t="s">
        <v>18</v>
      </c>
      <c r="C8" s="24"/>
      <c r="D8" s="24"/>
      <c r="E8" s="23" t="s">
        <v>19</v>
      </c>
      <c r="F8" s="25">
        <v>9020</v>
      </c>
      <c r="G8" s="25">
        <v>15330</v>
      </c>
    </row>
    <row r="9" spans="1:7" ht="12.75" customHeight="1">
      <c r="A9" s="22" t="s">
        <v>20</v>
      </c>
      <c r="B9" s="23" t="s">
        <v>21</v>
      </c>
      <c r="C9" s="24"/>
      <c r="D9" s="24"/>
      <c r="E9" s="23" t="s">
        <v>22</v>
      </c>
      <c r="F9" s="25">
        <v>30423</v>
      </c>
      <c r="G9" s="25">
        <v>43563</v>
      </c>
    </row>
    <row r="10" spans="1:7" ht="12.75" customHeight="1">
      <c r="A10" s="22" t="s">
        <v>23</v>
      </c>
      <c r="B10" s="23" t="s">
        <v>24</v>
      </c>
      <c r="C10" s="24">
        <f>6155-1749</f>
        <v>4406</v>
      </c>
      <c r="D10" s="24">
        <f>6155-1749</f>
        <v>4406</v>
      </c>
      <c r="E10" s="23" t="s">
        <v>25</v>
      </c>
      <c r="F10" s="25">
        <v>8035</v>
      </c>
      <c r="G10" s="25">
        <v>8035</v>
      </c>
    </row>
    <row r="11" spans="1:7" ht="12.75" customHeight="1">
      <c r="A11" s="22" t="s">
        <v>26</v>
      </c>
      <c r="B11" s="26" t="s">
        <v>27</v>
      </c>
      <c r="C11" s="24">
        <v>15815</v>
      </c>
      <c r="D11" s="24">
        <f>66751-4701-275</f>
        <v>61775</v>
      </c>
      <c r="E11" s="23" t="s">
        <v>28</v>
      </c>
      <c r="F11" s="25">
        <v>7139</v>
      </c>
      <c r="G11" s="25">
        <v>12870</v>
      </c>
    </row>
    <row r="12" spans="1:7" ht="12.75" customHeight="1">
      <c r="A12" s="22" t="s">
        <v>29</v>
      </c>
      <c r="B12" s="23" t="s">
        <v>30</v>
      </c>
      <c r="C12" s="27"/>
      <c r="D12" s="27"/>
      <c r="E12" s="23" t="s">
        <v>31</v>
      </c>
      <c r="F12" s="25">
        <v>500</v>
      </c>
      <c r="G12" s="25">
        <v>500</v>
      </c>
    </row>
    <row r="13" spans="1:7" ht="12.75" customHeight="1">
      <c r="A13" s="22" t="s">
        <v>32</v>
      </c>
      <c r="B13" s="23" t="s">
        <v>33</v>
      </c>
      <c r="C13" s="24">
        <v>8886</v>
      </c>
      <c r="D13" s="24">
        <f>14444+1000</f>
        <v>15444</v>
      </c>
      <c r="E13" s="28"/>
      <c r="F13" s="25"/>
      <c r="G13" s="25"/>
    </row>
    <row r="14" spans="1:7" ht="12.75" customHeight="1">
      <c r="A14" s="22" t="s">
        <v>34</v>
      </c>
      <c r="B14" s="28" t="s">
        <v>35</v>
      </c>
      <c r="C14" s="24"/>
      <c r="D14" s="24">
        <v>1201</v>
      </c>
      <c r="E14" s="28"/>
      <c r="F14" s="25"/>
      <c r="G14" s="25"/>
    </row>
    <row r="15" spans="1:7" ht="12.75" customHeight="1">
      <c r="A15" s="22" t="s">
        <v>36</v>
      </c>
      <c r="B15" s="29"/>
      <c r="C15" s="27"/>
      <c r="D15" s="27"/>
      <c r="E15" s="28"/>
      <c r="F15" s="25"/>
      <c r="G15" s="25"/>
    </row>
    <row r="16" spans="1:7" ht="12.75" customHeight="1">
      <c r="A16" s="22" t="s">
        <v>37</v>
      </c>
      <c r="B16" s="28"/>
      <c r="C16" s="24"/>
      <c r="D16" s="24"/>
      <c r="E16" s="28"/>
      <c r="F16" s="25"/>
      <c r="G16" s="25"/>
    </row>
    <row r="17" spans="1:7" ht="12.75" customHeight="1">
      <c r="A17" s="22" t="s">
        <v>38</v>
      </c>
      <c r="B17" s="28"/>
      <c r="C17" s="24"/>
      <c r="D17" s="24"/>
      <c r="E17" s="28"/>
      <c r="F17" s="25"/>
      <c r="G17" s="25"/>
    </row>
    <row r="18" spans="1:7" ht="12.75" customHeight="1" thickBot="1">
      <c r="A18" s="22" t="s">
        <v>39</v>
      </c>
      <c r="B18" s="30"/>
      <c r="C18" s="31"/>
      <c r="D18" s="31"/>
      <c r="E18" s="28"/>
      <c r="F18" s="32"/>
      <c r="G18" s="32"/>
    </row>
    <row r="19" spans="1:7" ht="15.75" customHeight="1" thickBot="1">
      <c r="A19" s="33" t="s">
        <v>40</v>
      </c>
      <c r="B19" s="34" t="s">
        <v>41</v>
      </c>
      <c r="C19" s="35">
        <f>+C7+C8+C10+C11+C13+C14+C15+C16+C17+C18</f>
        <v>94787</v>
      </c>
      <c r="D19" s="35">
        <f>+D7+D8+D10+D11+D13+D14+D15+D16+D17+D18</f>
        <v>152286</v>
      </c>
      <c r="E19" s="34" t="s">
        <v>42</v>
      </c>
      <c r="F19" s="36">
        <f>SUM(F7:F18)</f>
        <v>94787</v>
      </c>
      <c r="G19" s="36">
        <f>SUM(G7:G18)</f>
        <v>161418</v>
      </c>
    </row>
    <row r="20" spans="1:7" ht="12.75" customHeight="1">
      <c r="A20" s="37" t="s">
        <v>43</v>
      </c>
      <c r="B20" s="38" t="s">
        <v>44</v>
      </c>
      <c r="C20" s="39">
        <f>+C21+C22+C23+C24</f>
        <v>0</v>
      </c>
      <c r="D20" s="39">
        <f>+D21+D22+D23+D24</f>
        <v>9132</v>
      </c>
      <c r="E20" s="40" t="s">
        <v>45</v>
      </c>
      <c r="F20" s="41"/>
      <c r="G20" s="41"/>
    </row>
    <row r="21" spans="1:7" ht="12.75" customHeight="1">
      <c r="A21" s="42" t="s">
        <v>46</v>
      </c>
      <c r="B21" s="40" t="s">
        <v>47</v>
      </c>
      <c r="C21" s="43"/>
      <c r="D21" s="43">
        <f>10632-1500</f>
        <v>9132</v>
      </c>
      <c r="E21" s="40" t="s">
        <v>48</v>
      </c>
      <c r="F21" s="44"/>
      <c r="G21" s="44"/>
    </row>
    <row r="22" spans="1:7" ht="12.75" customHeight="1">
      <c r="A22" s="42" t="s">
        <v>49</v>
      </c>
      <c r="B22" s="40" t="s">
        <v>50</v>
      </c>
      <c r="C22" s="43"/>
      <c r="D22" s="43"/>
      <c r="E22" s="40" t="s">
        <v>51</v>
      </c>
      <c r="F22" s="44"/>
      <c r="G22" s="44"/>
    </row>
    <row r="23" spans="1:7" ht="12.75" customHeight="1">
      <c r="A23" s="42" t="s">
        <v>52</v>
      </c>
      <c r="B23" s="40" t="s">
        <v>53</v>
      </c>
      <c r="C23" s="43"/>
      <c r="D23" s="43"/>
      <c r="E23" s="40" t="s">
        <v>54</v>
      </c>
      <c r="F23" s="44"/>
      <c r="G23" s="44"/>
    </row>
    <row r="24" spans="1:7" ht="12.75" customHeight="1">
      <c r="A24" s="42" t="s">
        <v>55</v>
      </c>
      <c r="B24" s="40" t="s">
        <v>56</v>
      </c>
      <c r="C24" s="43"/>
      <c r="D24" s="43"/>
      <c r="E24" s="38" t="s">
        <v>57</v>
      </c>
      <c r="F24" s="44"/>
      <c r="G24" s="44"/>
    </row>
    <row r="25" spans="1:7" ht="12.75" customHeight="1">
      <c r="A25" s="42" t="s">
        <v>58</v>
      </c>
      <c r="B25" s="40" t="s">
        <v>59</v>
      </c>
      <c r="C25" s="45">
        <f>C26</f>
        <v>0</v>
      </c>
      <c r="D25" s="45">
        <f>D26</f>
        <v>0</v>
      </c>
      <c r="E25" s="40" t="s">
        <v>60</v>
      </c>
      <c r="F25" s="44"/>
      <c r="G25" s="44"/>
    </row>
    <row r="26" spans="1:7" ht="12.75" customHeight="1">
      <c r="A26" s="37" t="s">
        <v>61</v>
      </c>
      <c r="B26" s="38" t="s">
        <v>62</v>
      </c>
      <c r="C26" s="46">
        <v>0</v>
      </c>
      <c r="D26" s="46">
        <v>0</v>
      </c>
      <c r="E26" s="19" t="s">
        <v>63</v>
      </c>
      <c r="F26" s="41"/>
      <c r="G26" s="41"/>
    </row>
    <row r="27" spans="1:7" ht="12.75" customHeight="1" thickBot="1">
      <c r="A27" s="42" t="s">
        <v>64</v>
      </c>
      <c r="B27" s="40" t="s">
        <v>65</v>
      </c>
      <c r="C27" s="43"/>
      <c r="D27" s="43"/>
      <c r="E27" s="28"/>
      <c r="F27" s="44"/>
      <c r="G27" s="44"/>
    </row>
    <row r="28" spans="1:7" ht="15.75" customHeight="1" thickBot="1">
      <c r="A28" s="33" t="s">
        <v>66</v>
      </c>
      <c r="B28" s="34" t="s">
        <v>67</v>
      </c>
      <c r="C28" s="35">
        <f>+C20+C25</f>
        <v>0</v>
      </c>
      <c r="D28" s="35">
        <f>+D20+D25</f>
        <v>9132</v>
      </c>
      <c r="E28" s="34" t="s">
        <v>68</v>
      </c>
      <c r="F28" s="36">
        <f>SUM(F20:F27)</f>
        <v>0</v>
      </c>
      <c r="G28" s="36">
        <f>SUM(G20:G27)</f>
        <v>0</v>
      </c>
    </row>
    <row r="29" spans="1:7" ht="26.25" thickBot="1">
      <c r="A29" s="33" t="s">
        <v>69</v>
      </c>
      <c r="B29" s="47" t="s">
        <v>70</v>
      </c>
      <c r="C29" s="48">
        <f>+C19+C28</f>
        <v>94787</v>
      </c>
      <c r="D29" s="48">
        <f>+D19+D28</f>
        <v>161418</v>
      </c>
      <c r="E29" s="47" t="s">
        <v>71</v>
      </c>
      <c r="F29" s="48">
        <f>+F19+F28</f>
        <v>94787</v>
      </c>
      <c r="G29" s="48">
        <f>+G19+G28</f>
        <v>161418</v>
      </c>
    </row>
    <row r="30" spans="1:7" ht="26.25" thickBot="1">
      <c r="A30" s="33" t="s">
        <v>72</v>
      </c>
      <c r="B30" s="47" t="s">
        <v>73</v>
      </c>
      <c r="C30" s="48"/>
      <c r="D30" s="48"/>
      <c r="E30" s="47" t="s">
        <v>74</v>
      </c>
      <c r="F30" s="48"/>
      <c r="G30" s="48"/>
    </row>
    <row r="31" spans="1:7" ht="26.25" thickBot="1">
      <c r="A31" s="33" t="s">
        <v>75</v>
      </c>
      <c r="B31" s="47" t="s">
        <v>76</v>
      </c>
      <c r="C31" s="48"/>
      <c r="D31" s="48"/>
      <c r="E31" s="47" t="s">
        <v>77</v>
      </c>
      <c r="F31" s="48"/>
      <c r="G31" s="48"/>
    </row>
    <row r="32" spans="2:5" ht="18.75">
      <c r="B32" s="49"/>
      <c r="C32" s="49"/>
      <c r="D32" s="49"/>
      <c r="E32" s="49"/>
    </row>
  </sheetData>
  <sheetProtection/>
  <mergeCells count="2">
    <mergeCell ref="A4:A5"/>
    <mergeCell ref="B32:E32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  <headerFooter>
    <oddHeader>&amp;C&amp;"-,Félkövér"&amp;9Tiszagyulaháza Község 2014. évi működési bevételeinek és kiadásainak mérlege&amp;R&amp;"-,Dőlt"&amp;8 5.mellékleta....../2014.(....)Önkormányzati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2014-09-16T06:44:50Z</dcterms:created>
  <dcterms:modified xsi:type="dcterms:W3CDTF">2014-09-16T06:45:26Z</dcterms:modified>
  <cp:category/>
  <cp:version/>
  <cp:contentType/>
  <cp:contentStatus/>
</cp:coreProperties>
</file>