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1" i="1"/>
  <c r="C21"/>
  <c r="E19"/>
  <c r="D19"/>
  <c r="C19"/>
  <c r="F16"/>
  <c r="F13"/>
  <c r="E7"/>
  <c r="D7"/>
  <c r="D11"/>
  <c r="F10"/>
  <c r="E11"/>
  <c r="F3"/>
  <c r="F4"/>
  <c r="F5"/>
  <c r="F6"/>
  <c r="F9"/>
  <c r="F17"/>
  <c r="F18"/>
  <c r="F2"/>
  <c r="C7"/>
  <c r="C14" s="1"/>
  <c r="C11"/>
  <c r="D14" l="1"/>
  <c r="D21" s="1"/>
  <c r="F21" s="1"/>
  <c r="E14"/>
  <c r="F7"/>
  <c r="F11"/>
  <c r="F19"/>
  <c r="F14" l="1"/>
</calcChain>
</file>

<file path=xl/sharedStrings.xml><?xml version="1.0" encoding="utf-8"?>
<sst xmlns="http://schemas.openxmlformats.org/spreadsheetml/2006/main" count="21" uniqueCount="21">
  <si>
    <t>Kiemelt kiadási előirányzatok</t>
  </si>
  <si>
    <t>Összes kiadás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</si>
  <si>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</si>
  <si>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</si>
  <si>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</si>
  <si>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</si>
  <si>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ellátottak pénzbeli juttatásai</t>
  </si>
  <si>
    <t xml:space="preserve">   beruházások</t>
  </si>
  <si>
    <t xml:space="preserve">   felújítások</t>
  </si>
  <si>
    <t>Felhalmozási költségvetés:</t>
  </si>
  <si>
    <t xml:space="preserve">  egyéb működési célú kiadások</t>
  </si>
  <si>
    <t>Finanszírozási kiadások :</t>
  </si>
  <si>
    <t>Működési kiadás Idősek Klubjának</t>
  </si>
  <si>
    <t>Működési kiadás Közös Hivatalnak</t>
  </si>
  <si>
    <t>Teljesítés %</t>
  </si>
  <si>
    <t>2015             mód előirányzat</t>
  </si>
  <si>
    <t>2015 évi teljesítés</t>
  </si>
  <si>
    <t>Egyéb felhalmozási célú kiadások</t>
  </si>
  <si>
    <t>Költségvetési kiadások összesen</t>
  </si>
  <si>
    <t>Államháztartáson belüli megelőlegezések visszafizetése</t>
  </si>
  <si>
    <t>2015      er előirányzat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</si>
</sst>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2" fillId="0" borderId="1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7" fillId="0" borderId="1" xfId="0" applyFont="1" applyBorder="1"/>
    <xf numFmtId="0" fontId="9" fillId="0" borderId="1" xfId="0" applyFont="1" applyBorder="1"/>
    <xf numFmtId="9" fontId="9" fillId="0" borderId="1" xfId="1" applyFont="1" applyBorder="1"/>
    <xf numFmtId="0" fontId="10" fillId="0" borderId="1" xfId="0" applyFont="1" applyBorder="1"/>
    <xf numFmtId="3" fontId="10" fillId="0" borderId="1" xfId="0" applyNumberFormat="1" applyFont="1" applyBorder="1"/>
    <xf numFmtId="9" fontId="1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tabSelected="1" view="pageLayout" workbookViewId="0">
      <selection activeCell="D20" sqref="D20"/>
    </sheetView>
  </sheetViews>
  <sheetFormatPr defaultRowHeight="15"/>
  <cols>
    <col min="1" max="1" width="1.28515625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12" t="s">
        <v>0</v>
      </c>
      <c r="C1" s="32" t="s">
        <v>20</v>
      </c>
      <c r="D1" s="13" t="s">
        <v>15</v>
      </c>
      <c r="E1" s="13" t="s">
        <v>16</v>
      </c>
      <c r="F1" s="21" t="s">
        <v>14</v>
      </c>
    </row>
    <row r="2" spans="2:6" ht="18" customHeight="1">
      <c r="B2" s="25" t="s">
        <v>3</v>
      </c>
      <c r="C2" s="2">
        <v>31855</v>
      </c>
      <c r="D2" s="2">
        <v>55741</v>
      </c>
      <c r="E2" s="2">
        <v>55695</v>
      </c>
      <c r="F2" s="22">
        <f>E2/D2</f>
        <v>0.99917475466891514</v>
      </c>
    </row>
    <row r="3" spans="2:6" ht="18" customHeight="1">
      <c r="B3" s="24" t="s">
        <v>4</v>
      </c>
      <c r="C3" s="2">
        <v>7313</v>
      </c>
      <c r="D3" s="2">
        <v>11392</v>
      </c>
      <c r="E3" s="2">
        <v>11310</v>
      </c>
      <c r="F3" s="22">
        <f t="shared" ref="F3:F21" si="0">E3/D3</f>
        <v>0.9928019662921348</v>
      </c>
    </row>
    <row r="4" spans="2:6" ht="18" customHeight="1">
      <c r="B4" s="24" t="s">
        <v>5</v>
      </c>
      <c r="C4" s="2">
        <v>85616</v>
      </c>
      <c r="D4" s="2">
        <v>104605</v>
      </c>
      <c r="E4" s="2">
        <v>94570</v>
      </c>
      <c r="F4" s="22">
        <f t="shared" si="0"/>
        <v>0.9040676831891401</v>
      </c>
    </row>
    <row r="5" spans="2:6" ht="18" customHeight="1">
      <c r="B5" s="24" t="s">
        <v>6</v>
      </c>
      <c r="C5" s="2">
        <v>14730</v>
      </c>
      <c r="D5" s="2">
        <v>18134</v>
      </c>
      <c r="E5" s="2">
        <v>15857</v>
      </c>
      <c r="F5" s="22">
        <f t="shared" si="0"/>
        <v>0.87443476342781512</v>
      </c>
    </row>
    <row r="6" spans="2:6" ht="18" customHeight="1">
      <c r="B6" s="25" t="s">
        <v>10</v>
      </c>
      <c r="C6" s="2">
        <v>35088</v>
      </c>
      <c r="D6" s="2">
        <v>35581</v>
      </c>
      <c r="E6" s="2">
        <v>26169</v>
      </c>
      <c r="F6" s="22">
        <f t="shared" si="0"/>
        <v>0.73547679941541833</v>
      </c>
    </row>
    <row r="7" spans="2:6" s="17" customFormat="1" ht="18" customHeight="1">
      <c r="B7" s="18" t="s">
        <v>2</v>
      </c>
      <c r="C7" s="19">
        <f>SUM(C2:C6)</f>
        <v>174602</v>
      </c>
      <c r="D7" s="19">
        <f>SUM(D2:D6)</f>
        <v>225453</v>
      </c>
      <c r="E7" s="19">
        <f>SUM(E2:E6)</f>
        <v>203601</v>
      </c>
      <c r="F7" s="23">
        <f t="shared" si="0"/>
        <v>0.90307514204734463</v>
      </c>
    </row>
    <row r="8" spans="2:6" s="17" customFormat="1" ht="18" customHeight="1">
      <c r="B8" s="18"/>
      <c r="C8" s="19"/>
      <c r="D8" s="19"/>
      <c r="E8" s="16"/>
      <c r="F8" s="22"/>
    </row>
    <row r="9" spans="2:6" ht="18" customHeight="1">
      <c r="B9" s="14" t="s">
        <v>7</v>
      </c>
      <c r="C9" s="2">
        <v>18145</v>
      </c>
      <c r="D9" s="2">
        <v>56920</v>
      </c>
      <c r="E9" s="2">
        <v>50895</v>
      </c>
      <c r="F9" s="22">
        <f t="shared" si="0"/>
        <v>0.89414968376669013</v>
      </c>
    </row>
    <row r="10" spans="2:6" ht="18" customHeight="1">
      <c r="B10" s="14" t="s">
        <v>8</v>
      </c>
      <c r="C10" s="2"/>
      <c r="D10" s="2">
        <v>60193</v>
      </c>
      <c r="E10" s="2">
        <v>58745</v>
      </c>
      <c r="F10" s="22">
        <f t="shared" si="0"/>
        <v>0.97594404664994272</v>
      </c>
    </row>
    <row r="11" spans="2:6" ht="18" customHeight="1">
      <c r="B11" s="18" t="s">
        <v>9</v>
      </c>
      <c r="C11" s="19">
        <f>SUM(C9:C10)</f>
        <v>18145</v>
      </c>
      <c r="D11" s="19">
        <f>SUM(D9:D10)</f>
        <v>117113</v>
      </c>
      <c r="E11" s="19">
        <f>SUM(E9:E10)</f>
        <v>109640</v>
      </c>
      <c r="F11" s="23">
        <f t="shared" si="0"/>
        <v>0.93618983375030951</v>
      </c>
    </row>
    <row r="12" spans="2:6" ht="18" customHeight="1">
      <c r="B12" s="20"/>
      <c r="C12" s="19"/>
      <c r="D12" s="19"/>
      <c r="E12" s="19"/>
      <c r="F12" s="23"/>
    </row>
    <row r="13" spans="2:6" ht="18" customHeight="1">
      <c r="B13" s="27" t="s">
        <v>17</v>
      </c>
      <c r="C13" s="27"/>
      <c r="D13" s="27">
        <v>1015</v>
      </c>
      <c r="E13" s="27">
        <v>1015</v>
      </c>
      <c r="F13" s="28">
        <f>E13/D13</f>
        <v>1</v>
      </c>
    </row>
    <row r="14" spans="2:6" ht="18" customHeight="1">
      <c r="B14" s="29" t="s">
        <v>18</v>
      </c>
      <c r="C14" s="30">
        <f>C7+C11+C13</f>
        <v>192747</v>
      </c>
      <c r="D14" s="30">
        <f>D7+D11+D13</f>
        <v>343581</v>
      </c>
      <c r="E14" s="30">
        <f>E7+E11+E13</f>
        <v>314256</v>
      </c>
      <c r="F14" s="31">
        <f>E14/D14</f>
        <v>0.91464894740978109</v>
      </c>
    </row>
    <row r="15" spans="2:6" ht="18" customHeight="1">
      <c r="B15" s="27"/>
      <c r="C15" s="27"/>
      <c r="D15" s="27"/>
      <c r="E15" s="27"/>
      <c r="F15" s="28"/>
    </row>
    <row r="16" spans="2:6" ht="18" customHeight="1">
      <c r="B16" s="26" t="s">
        <v>19</v>
      </c>
      <c r="C16" s="19"/>
      <c r="D16" s="33">
        <v>11323</v>
      </c>
      <c r="E16" s="33">
        <v>5516</v>
      </c>
      <c r="F16" s="22">
        <f>E16/D16</f>
        <v>0.48715004857369953</v>
      </c>
    </row>
    <row r="17" spans="2:6" ht="18" customHeight="1">
      <c r="B17" s="1" t="s">
        <v>12</v>
      </c>
      <c r="C17" s="2">
        <v>4465</v>
      </c>
      <c r="D17" s="2">
        <v>5821</v>
      </c>
      <c r="E17" s="2">
        <v>5821</v>
      </c>
      <c r="F17" s="22">
        <f t="shared" si="0"/>
        <v>1</v>
      </c>
    </row>
    <row r="18" spans="2:6" ht="18" customHeight="1">
      <c r="B18" s="1" t="s">
        <v>13</v>
      </c>
      <c r="C18" s="2">
        <v>66152</v>
      </c>
      <c r="D18" s="2">
        <v>67271</v>
      </c>
      <c r="E18" s="2">
        <v>64086</v>
      </c>
      <c r="F18" s="22">
        <f t="shared" si="0"/>
        <v>0.95265418976973737</v>
      </c>
    </row>
    <row r="19" spans="2:6" ht="18" customHeight="1">
      <c r="B19" s="18" t="s">
        <v>11</v>
      </c>
      <c r="C19" s="19">
        <f>SUM(C16:C18)</f>
        <v>70617</v>
      </c>
      <c r="D19" s="19">
        <f>SUM(D16:D18)</f>
        <v>84415</v>
      </c>
      <c r="E19" s="19">
        <f>SUM(E16:E18)</f>
        <v>75423</v>
      </c>
      <c r="F19" s="23">
        <f t="shared" si="0"/>
        <v>0.89347864715986491</v>
      </c>
    </row>
    <row r="20" spans="2:6" ht="18" customHeight="1">
      <c r="B20" s="1"/>
      <c r="C20" s="2"/>
      <c r="D20" s="2"/>
      <c r="E20" s="1"/>
      <c r="F20" s="22"/>
    </row>
    <row r="21" spans="2:6" ht="18" customHeight="1">
      <c r="B21" s="15" t="s">
        <v>1</v>
      </c>
      <c r="C21" s="7">
        <f>C14+C19</f>
        <v>263364</v>
      </c>
      <c r="D21" s="7">
        <f>D14+D19</f>
        <v>427996</v>
      </c>
      <c r="E21" s="7">
        <f>E14+E19</f>
        <v>389679</v>
      </c>
      <c r="F21" s="23">
        <f t="shared" si="0"/>
        <v>0.91047346236880722</v>
      </c>
    </row>
    <row r="22" spans="2:6" ht="21" customHeight="1">
      <c r="B22" s="5"/>
      <c r="C22" s="6"/>
      <c r="D22" s="3"/>
    </row>
    <row r="23" spans="2:6" s="11" customFormat="1" ht="19.5" customHeight="1">
      <c r="B23" s="8"/>
      <c r="C23" s="9"/>
      <c r="D23" s="10"/>
      <c r="E23" s="10"/>
    </row>
    <row r="30" spans="2:6">
      <c r="B30" s="4"/>
    </row>
  </sheetData>
  <phoneticPr fontId="0" type="noConversion"/>
  <printOptions horizontalCentered="1"/>
  <pageMargins left="0.70866141732283472" right="0.70866141732283472" top="1.19" bottom="0.74803149606299213" header="0.55118110236220474" footer="0.31496062992125984"/>
  <pageSetup paperSize="9" orientation="landscape" r:id="rId1"/>
  <headerFooter>
    <oddHeader>&amp;CBölcskei Községi Önkormányzat
2015 évi Kiadásai&amp;R&amp;8Bölcske Községi Önkormányzat
2015 évi beszámoló
2/a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2015-04-13T13:50:36Z</cp:lastPrinted>
  <dcterms:created xsi:type="dcterms:W3CDTF">2013-02-11T11:48:34Z</dcterms:created>
  <dcterms:modified xsi:type="dcterms:W3CDTF">2016-04-26T06:15:24Z</dcterms:modified>
</cp:coreProperties>
</file>