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9\"/>
    </mc:Choice>
  </mc:AlternateContent>
  <xr:revisionPtr revIDLastSave="0" documentId="13_ncr:1_{3F931B0D-F5F8-41B5-8C7D-E529E540BE2F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6.melléklet" sheetId="1" r:id="rId1"/>
  </sheets>
  <calcPr calcId="181029"/>
</workbook>
</file>

<file path=xl/calcChain.xml><?xml version="1.0" encoding="utf-8"?>
<calcChain xmlns="http://schemas.openxmlformats.org/spreadsheetml/2006/main">
  <c r="O26" i="1" l="1"/>
  <c r="N21" i="1" l="1"/>
  <c r="N24" i="1"/>
  <c r="N25" i="1"/>
  <c r="N16" i="1"/>
  <c r="M22" i="1" l="1"/>
  <c r="N22" i="1" s="1"/>
  <c r="N30" i="1"/>
  <c r="L23" i="1"/>
  <c r="M23" i="1"/>
  <c r="K23" i="1"/>
  <c r="G23" i="1"/>
  <c r="E23" i="1"/>
  <c r="C23" i="1"/>
  <c r="M20" i="1"/>
  <c r="L20" i="1"/>
  <c r="K20" i="1"/>
  <c r="J20" i="1"/>
  <c r="I20" i="1"/>
  <c r="H20" i="1"/>
  <c r="G20" i="1"/>
  <c r="F20" i="1"/>
  <c r="E20" i="1"/>
  <c r="D20" i="1"/>
  <c r="C20" i="1"/>
  <c r="B20" i="1"/>
  <c r="M17" i="1"/>
  <c r="L17" i="1"/>
  <c r="C17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N13" i="1" l="1"/>
  <c r="N12" i="1"/>
  <c r="N15" i="1"/>
  <c r="N14" i="1"/>
  <c r="N10" i="1"/>
  <c r="N11" i="1"/>
  <c r="D17" i="1"/>
  <c r="O18" i="1"/>
  <c r="F17" i="1"/>
  <c r="F18" i="1" s="1"/>
  <c r="C26" i="1"/>
  <c r="K26" i="1"/>
  <c r="H17" i="1"/>
  <c r="J17" i="1"/>
  <c r="J18" i="1" s="1"/>
  <c r="G26" i="1"/>
  <c r="E26" i="1"/>
  <c r="C18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N20" i="1"/>
  <c r="B18" i="1"/>
  <c r="D18" i="1"/>
  <c r="H18" i="1"/>
  <c r="L18" i="1"/>
  <c r="B23" i="1"/>
  <c r="D23" i="1"/>
  <c r="D26" i="1" s="1"/>
  <c r="F23" i="1"/>
  <c r="F26" i="1" s="1"/>
  <c r="H23" i="1"/>
  <c r="H26" i="1" s="1"/>
  <c r="J23" i="1"/>
  <c r="J26" i="1" s="1"/>
  <c r="B26" i="1" l="1"/>
  <c r="N18" i="1"/>
  <c r="N26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<sst xmlns="http://schemas.openxmlformats.org/spreadsheetml/2006/main" count="36" uniqueCount="36">
  <si>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</si>
  <si>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</si>
  <si>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</si>
  <si>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</si>
  <si>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</si>
  <si>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</si>
  <si>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</si>
  <si>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</si>
  <si>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</si>
  <si>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</si>
  <si>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</si>
  <si>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</si>
  <si>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</si>
  <si>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</si>
  <si>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</si>
  <si>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</si>
  <si>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</si>
  <si>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</si>
  <si>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</si>
  <si>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7.Tám.-i kölcsön vtér.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</si>
  <si>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</si>
  <si>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</si>
  <si>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</si>
  <si>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</si>
  <si>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</si>
  <si>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</si>
  <si>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</si>
  <si>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</si>
  <si>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</si>
  <si>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</si>
  <si>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</si>
  <si>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</si>
  <si>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</si>
  <si>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6. melléklet</t>
  </si>
  <si>
    <t xml:space="preserve"> Az Önkormányzat 2019. évi előirányzat-felhasználási ütemterve</t>
  </si>
  <si>
    <t>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</si>
</sst>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7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vertical="center" wrapText="1"/>
    </xf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/>
    <xf numFmtId="10" fontId="13" fillId="0" borderId="0" xfId="0" applyNumberFormat="1" applyFont="1" applyFill="1"/>
    <xf numFmtId="0" fontId="14" fillId="0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Normal="100" workbookViewId="0">
      <selection activeCell="A9" sqref="A9:N9"/>
    </sheetView>
  </sheetViews>
  <sheetFormatPr defaultColWidth="9.109375" defaultRowHeight="15" customHeight="1" x14ac:dyDescent="0.3"/>
  <cols>
    <col min="1" max="1" width="20" style="6" bestFit="1" customWidth="1"/>
    <col min="2" max="2" width="8.6640625" style="6" customWidth="1"/>
    <col min="3" max="11" width="8.88671875" style="6" bestFit="1" customWidth="1"/>
    <col min="12" max="12" width="9.5546875" style="6" bestFit="1" customWidth="1"/>
    <col min="13" max="13" width="8.6640625" style="6" customWidth="1"/>
    <col min="14" max="14" width="10.88671875" style="6" customWidth="1"/>
    <col min="15" max="15" width="12.5546875" style="15" customWidth="1"/>
    <col min="16" max="16384" width="9.109375" style="5"/>
  </cols>
  <sheetData>
    <row r="1" spans="1:15" ht="15" customHeight="1" x14ac:dyDescent="0.3">
      <c r="O1" s="18"/>
    </row>
    <row r="2" spans="1:15" ht="15" customHeight="1" x14ac:dyDescent="0.3">
      <c r="O2" s="18"/>
    </row>
    <row r="3" spans="1:15" ht="15" customHeight="1" x14ac:dyDescent="0.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8"/>
    </row>
    <row r="4" spans="1:15" ht="18.75" customHeight="1" x14ac:dyDescent="0.3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18"/>
    </row>
    <row r="5" spans="1:15" ht="21.75" customHeight="1" x14ac:dyDescent="0.3">
      <c r="A5" s="25" t="s">
        <v>34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8"/>
    </row>
    <row r="6" spans="1:15" ht="15" customHeight="1" x14ac:dyDescent="0.3">
      <c r="O6" s="18"/>
    </row>
    <row r="7" spans="1:15" ht="15" customHeight="1" x14ac:dyDescent="0.3">
      <c r="B7" s="1"/>
      <c r="C7" s="1"/>
      <c r="D7" s="2"/>
      <c r="E7" s="1"/>
      <c r="F7" s="1"/>
      <c r="G7" s="1"/>
      <c r="H7" s="1"/>
      <c r="I7" s="1"/>
      <c r="J7" s="2"/>
      <c r="K7" s="1"/>
      <c r="L7" s="1"/>
      <c r="M7" s="1"/>
      <c r="N7" s="3" t="s">
        <v>32</v>
      </c>
      <c r="O7" s="18"/>
    </row>
    <row r="8" spans="1:15" ht="15" customHeight="1" x14ac:dyDescent="0.3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</row>
    <row r="9" spans="1:15" ht="15" customHeight="1" x14ac:dyDescent="0.3">
      <c r="A9" s="22" t="s">
        <v>14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</row>
    <row r="10" spans="1:15" ht="15" customHeight="1" x14ac:dyDescent="0.3">
      <c r="A10" s="4" t="s">
        <v>15</v>
      </c>
      <c r="B10" s="9">
        <f t="shared" ref="B10:M10" si="0">B30*$O$10</f>
        <v>82200</v>
      </c>
      <c r="C10" s="9">
        <f t="shared" si="0"/>
        <v>54800</v>
      </c>
      <c r="D10" s="9">
        <f t="shared" si="0"/>
        <v>54800</v>
      </c>
      <c r="E10" s="9">
        <f t="shared" si="0"/>
        <v>54800</v>
      </c>
      <c r="F10" s="9">
        <f t="shared" si="0"/>
        <v>54800</v>
      </c>
      <c r="G10" s="9">
        <f t="shared" si="0"/>
        <v>54800</v>
      </c>
      <c r="H10" s="9">
        <f t="shared" si="0"/>
        <v>54800</v>
      </c>
      <c r="I10" s="9">
        <f t="shared" si="0"/>
        <v>54800</v>
      </c>
      <c r="J10" s="9">
        <f t="shared" si="0"/>
        <v>54800</v>
      </c>
      <c r="K10" s="9">
        <f t="shared" si="0"/>
        <v>54800</v>
      </c>
      <c r="L10" s="9">
        <f t="shared" si="0"/>
        <v>54800</v>
      </c>
      <c r="M10" s="9">
        <f t="shared" si="0"/>
        <v>54800</v>
      </c>
      <c r="N10" s="9">
        <f>SUM(B10:M10)</f>
        <v>685000</v>
      </c>
      <c r="O10" s="16">
        <v>685000</v>
      </c>
    </row>
    <row r="11" spans="1:15" ht="15" customHeight="1" x14ac:dyDescent="0.3">
      <c r="A11" s="4" t="s">
        <v>16</v>
      </c>
      <c r="B11" s="9">
        <f t="shared" ref="B11:M11" si="1">B30*$O$11</f>
        <v>360000</v>
      </c>
      <c r="C11" s="9">
        <f t="shared" si="1"/>
        <v>240000</v>
      </c>
      <c r="D11" s="9">
        <f t="shared" si="1"/>
        <v>240000</v>
      </c>
      <c r="E11" s="9">
        <f t="shared" si="1"/>
        <v>240000</v>
      </c>
      <c r="F11" s="9">
        <f t="shared" si="1"/>
        <v>240000</v>
      </c>
      <c r="G11" s="9">
        <f t="shared" si="1"/>
        <v>240000</v>
      </c>
      <c r="H11" s="9">
        <f t="shared" si="1"/>
        <v>240000</v>
      </c>
      <c r="I11" s="9">
        <f t="shared" si="1"/>
        <v>240000</v>
      </c>
      <c r="J11" s="9">
        <f t="shared" si="1"/>
        <v>240000</v>
      </c>
      <c r="K11" s="9">
        <f t="shared" si="1"/>
        <v>240000</v>
      </c>
      <c r="L11" s="9">
        <f t="shared" si="1"/>
        <v>240000</v>
      </c>
      <c r="M11" s="9">
        <f t="shared" si="1"/>
        <v>240000</v>
      </c>
      <c r="N11" s="9">
        <f t="shared" ref="N11:N16" si="2">SUM(B11:M11)</f>
        <v>3000000</v>
      </c>
      <c r="O11" s="16">
        <v>3000000</v>
      </c>
    </row>
    <row r="12" spans="1:15" ht="29.25" customHeight="1" x14ac:dyDescent="0.3">
      <c r="A12" s="14" t="s">
        <v>30</v>
      </c>
      <c r="B12" s="9">
        <f t="shared" ref="B12:M12" si="3">B30*$O$12</f>
        <v>0</v>
      </c>
      <c r="C12" s="9">
        <f t="shared" si="3"/>
        <v>0</v>
      </c>
      <c r="D12" s="9">
        <f t="shared" si="3"/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2"/>
        <v>0</v>
      </c>
      <c r="O12" s="16">
        <v>0</v>
      </c>
    </row>
    <row r="13" spans="1:15" ht="25.5" customHeight="1" x14ac:dyDescent="0.3">
      <c r="A13" s="14" t="s">
        <v>17</v>
      </c>
      <c r="B13" s="9">
        <f t="shared" ref="B13:M13" si="4">B30*$O$13</f>
        <v>2953621.92</v>
      </c>
      <c r="C13" s="9">
        <f t="shared" si="4"/>
        <v>1969081.28</v>
      </c>
      <c r="D13" s="9">
        <f t="shared" si="4"/>
        <v>1969081.28</v>
      </c>
      <c r="E13" s="9">
        <f t="shared" si="4"/>
        <v>1969081.28</v>
      </c>
      <c r="F13" s="9">
        <f t="shared" si="4"/>
        <v>1969081.28</v>
      </c>
      <c r="G13" s="9">
        <f t="shared" si="4"/>
        <v>1969081.28</v>
      </c>
      <c r="H13" s="9">
        <f t="shared" si="4"/>
        <v>1969081.28</v>
      </c>
      <c r="I13" s="9">
        <f t="shared" si="4"/>
        <v>1969081.28</v>
      </c>
      <c r="J13" s="9">
        <f t="shared" si="4"/>
        <v>1969081.28</v>
      </c>
      <c r="K13" s="9">
        <f t="shared" si="4"/>
        <v>1969081.28</v>
      </c>
      <c r="L13" s="9">
        <f t="shared" si="4"/>
        <v>1969081.28</v>
      </c>
      <c r="M13" s="9">
        <f t="shared" si="4"/>
        <v>1969081.28</v>
      </c>
      <c r="N13" s="9">
        <f t="shared" si="2"/>
        <v>24613516</v>
      </c>
      <c r="O13" s="16">
        <v>24613516</v>
      </c>
    </row>
    <row r="14" spans="1:15" ht="24.75" customHeight="1" x14ac:dyDescent="0.3">
      <c r="A14" s="14" t="s">
        <v>29</v>
      </c>
      <c r="B14" s="9">
        <f t="shared" ref="B14:M14" si="5">B30*$O$14</f>
        <v>193274.63999999998</v>
      </c>
      <c r="C14" s="9">
        <f t="shared" si="5"/>
        <v>128849.76000000001</v>
      </c>
      <c r="D14" s="9">
        <f t="shared" si="5"/>
        <v>128849.76000000001</v>
      </c>
      <c r="E14" s="9">
        <f t="shared" si="5"/>
        <v>128849.76000000001</v>
      </c>
      <c r="F14" s="9">
        <f t="shared" si="5"/>
        <v>128849.76000000001</v>
      </c>
      <c r="G14" s="9">
        <f t="shared" si="5"/>
        <v>128849.76000000001</v>
      </c>
      <c r="H14" s="9">
        <f t="shared" si="5"/>
        <v>128849.76000000001</v>
      </c>
      <c r="I14" s="9">
        <f t="shared" si="5"/>
        <v>128849.76000000001</v>
      </c>
      <c r="J14" s="9">
        <f t="shared" si="5"/>
        <v>128849.76000000001</v>
      </c>
      <c r="K14" s="9">
        <f t="shared" si="5"/>
        <v>128849.76000000001</v>
      </c>
      <c r="L14" s="9">
        <f t="shared" si="5"/>
        <v>128849.76000000001</v>
      </c>
      <c r="M14" s="9">
        <f t="shared" si="5"/>
        <v>128849.76000000001</v>
      </c>
      <c r="N14" s="9">
        <f t="shared" si="2"/>
        <v>1610622</v>
      </c>
      <c r="O14" s="16">
        <v>1610622</v>
      </c>
    </row>
    <row r="15" spans="1:15" ht="15" customHeight="1" x14ac:dyDescent="0.3">
      <c r="A15" s="4" t="s">
        <v>18</v>
      </c>
      <c r="B15" s="9">
        <f t="shared" ref="B15:M15" si="6">B30*$O$15</f>
        <v>0</v>
      </c>
      <c r="C15" s="9">
        <f t="shared" si="6"/>
        <v>0</v>
      </c>
      <c r="D15" s="9">
        <f t="shared" si="6"/>
        <v>0</v>
      </c>
      <c r="E15" s="9">
        <f t="shared" si="6"/>
        <v>0</v>
      </c>
      <c r="F15" s="9">
        <f t="shared" si="6"/>
        <v>0</v>
      </c>
      <c r="G15" s="9">
        <f t="shared" si="6"/>
        <v>0</v>
      </c>
      <c r="H15" s="9">
        <f t="shared" si="6"/>
        <v>0</v>
      </c>
      <c r="I15" s="9">
        <f t="shared" si="6"/>
        <v>0</v>
      </c>
      <c r="J15" s="9">
        <f t="shared" si="6"/>
        <v>0</v>
      </c>
      <c r="K15" s="9">
        <f t="shared" si="6"/>
        <v>0</v>
      </c>
      <c r="L15" s="9">
        <f t="shared" si="6"/>
        <v>0</v>
      </c>
      <c r="M15" s="9">
        <f t="shared" si="6"/>
        <v>0</v>
      </c>
      <c r="N15" s="9">
        <f t="shared" si="2"/>
        <v>0</v>
      </c>
      <c r="O15" s="16">
        <v>0</v>
      </c>
    </row>
    <row r="16" spans="1:15" ht="15" customHeight="1" x14ac:dyDescent="0.3">
      <c r="A16" s="4" t="s">
        <v>19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f t="shared" si="2"/>
        <v>0</v>
      </c>
      <c r="O16" s="17">
        <v>0</v>
      </c>
    </row>
    <row r="17" spans="1:15" ht="24.75" customHeight="1" x14ac:dyDescent="0.3">
      <c r="A17" s="14" t="s">
        <v>31</v>
      </c>
      <c r="B17" s="9">
        <v>2375703</v>
      </c>
      <c r="C17" s="9">
        <f t="shared" ref="C17:M17" si="7">C30*$O$17</f>
        <v>556753.12</v>
      </c>
      <c r="D17" s="9">
        <f t="shared" si="7"/>
        <v>556753.12</v>
      </c>
      <c r="E17" s="9">
        <f t="shared" si="7"/>
        <v>556753.12</v>
      </c>
      <c r="F17" s="9">
        <f t="shared" si="7"/>
        <v>556753.12</v>
      </c>
      <c r="G17" s="9">
        <f t="shared" si="7"/>
        <v>556753.12</v>
      </c>
      <c r="H17" s="9">
        <f t="shared" si="7"/>
        <v>556753.12</v>
      </c>
      <c r="I17" s="9">
        <f t="shared" si="7"/>
        <v>556753.12</v>
      </c>
      <c r="J17" s="9">
        <f t="shared" si="7"/>
        <v>556753.12</v>
      </c>
      <c r="K17" s="9">
        <f t="shared" si="7"/>
        <v>556753.12</v>
      </c>
      <c r="L17" s="9">
        <f t="shared" si="7"/>
        <v>556753.12</v>
      </c>
      <c r="M17" s="9">
        <f t="shared" si="7"/>
        <v>556753.12</v>
      </c>
      <c r="N17" s="9">
        <v>8499987</v>
      </c>
      <c r="O17" s="17">
        <v>6959414</v>
      </c>
    </row>
    <row r="18" spans="1:15" ht="15" customHeight="1" x14ac:dyDescent="0.3">
      <c r="A18" s="10" t="s">
        <v>28</v>
      </c>
      <c r="B18" s="9">
        <f>SUM(B10:B17)</f>
        <v>5964799.5600000005</v>
      </c>
      <c r="C18" s="9">
        <f t="shared" ref="C18:M18" si="8">SUM(C10:C17)</f>
        <v>2949484.16</v>
      </c>
      <c r="D18" s="9">
        <f t="shared" si="8"/>
        <v>2949484.16</v>
      </c>
      <c r="E18" s="9">
        <f t="shared" si="8"/>
        <v>2949484.16</v>
      </c>
      <c r="F18" s="9">
        <f t="shared" si="8"/>
        <v>2949484.16</v>
      </c>
      <c r="G18" s="9">
        <f t="shared" si="8"/>
        <v>2949484.16</v>
      </c>
      <c r="H18" s="9">
        <f t="shared" si="8"/>
        <v>2949484.16</v>
      </c>
      <c r="I18" s="9">
        <f t="shared" si="8"/>
        <v>2949484.16</v>
      </c>
      <c r="J18" s="9">
        <f t="shared" si="8"/>
        <v>2949484.16</v>
      </c>
      <c r="K18" s="9">
        <f t="shared" si="8"/>
        <v>2949484.16</v>
      </c>
      <c r="L18" s="9">
        <f t="shared" si="8"/>
        <v>2949484.16</v>
      </c>
      <c r="M18" s="9">
        <f t="shared" si="8"/>
        <v>2949484.16</v>
      </c>
      <c r="N18" s="11">
        <f>SUM(B18:M18)</f>
        <v>38409125.320000008</v>
      </c>
      <c r="O18" s="17">
        <f>SUM(O10:O17)</f>
        <v>36868552</v>
      </c>
    </row>
    <row r="19" spans="1:15" ht="15" customHeight="1" x14ac:dyDescent="0.3">
      <c r="A19" s="22" t="s">
        <v>20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1:15" ht="15" customHeight="1" x14ac:dyDescent="0.3">
      <c r="A20" s="4" t="s">
        <v>21</v>
      </c>
      <c r="B20" s="9">
        <f t="shared" ref="B20:M20" si="9">B30*$O$20</f>
        <v>3344227.8</v>
      </c>
      <c r="C20" s="9">
        <f t="shared" si="9"/>
        <v>2229485.2000000002</v>
      </c>
      <c r="D20" s="9">
        <f t="shared" si="9"/>
        <v>2229485.2000000002</v>
      </c>
      <c r="E20" s="9">
        <f t="shared" si="9"/>
        <v>2229485.2000000002</v>
      </c>
      <c r="F20" s="9">
        <f t="shared" si="9"/>
        <v>2229485.2000000002</v>
      </c>
      <c r="G20" s="9">
        <f t="shared" si="9"/>
        <v>2229485.2000000002</v>
      </c>
      <c r="H20" s="9">
        <f t="shared" si="9"/>
        <v>2229485.2000000002</v>
      </c>
      <c r="I20" s="9">
        <f t="shared" si="9"/>
        <v>2229485.2000000002</v>
      </c>
      <c r="J20" s="9">
        <f t="shared" si="9"/>
        <v>2229485.2000000002</v>
      </c>
      <c r="K20" s="9">
        <f t="shared" si="9"/>
        <v>2229485.2000000002</v>
      </c>
      <c r="L20" s="9">
        <f t="shared" si="9"/>
        <v>2229485.2000000002</v>
      </c>
      <c r="M20" s="9">
        <f t="shared" si="9"/>
        <v>2229485.2000000002</v>
      </c>
      <c r="N20" s="9">
        <f t="shared" ref="N20:N25" si="10">SUM(B20:M20)</f>
        <v>27868564.999999996</v>
      </c>
      <c r="O20" s="17">
        <v>27868565</v>
      </c>
    </row>
    <row r="21" spans="1:15" ht="15" customHeight="1" x14ac:dyDescent="0.3">
      <c r="A21" s="4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1000000</v>
      </c>
      <c r="H21" s="9">
        <v>0</v>
      </c>
      <c r="I21" s="9">
        <v>0</v>
      </c>
      <c r="J21" s="9">
        <v>5000000</v>
      </c>
      <c r="K21" s="9">
        <v>0</v>
      </c>
      <c r="L21" s="9">
        <v>799989</v>
      </c>
      <c r="M21" s="9">
        <v>0</v>
      </c>
      <c r="N21" s="9">
        <f t="shared" si="10"/>
        <v>6799989</v>
      </c>
      <c r="O21" s="17">
        <v>6799989</v>
      </c>
    </row>
    <row r="22" spans="1:15" ht="15" customHeight="1" x14ac:dyDescent="0.3">
      <c r="A22" s="4" t="s">
        <v>23</v>
      </c>
      <c r="B22" s="9">
        <v>0</v>
      </c>
      <c r="C22" s="9">
        <v>0</v>
      </c>
      <c r="D22" s="9">
        <v>400000</v>
      </c>
      <c r="E22" s="9">
        <v>1000000</v>
      </c>
      <c r="F22" s="9">
        <v>299998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f t="shared" ref="M22" si="11">M31*$O$21</f>
        <v>0</v>
      </c>
      <c r="N22" s="9">
        <f t="shared" si="10"/>
        <v>1699998</v>
      </c>
      <c r="O22" s="17">
        <v>1699998</v>
      </c>
    </row>
    <row r="23" spans="1:15" ht="15" customHeight="1" x14ac:dyDescent="0.3">
      <c r="A23" s="4" t="s">
        <v>24</v>
      </c>
      <c r="B23" s="9">
        <f t="shared" ref="B23:M23" si="12">B30*$O$23</f>
        <v>60000</v>
      </c>
      <c r="C23" s="9">
        <f t="shared" si="12"/>
        <v>40000</v>
      </c>
      <c r="D23" s="9">
        <f t="shared" si="12"/>
        <v>40000</v>
      </c>
      <c r="E23" s="9">
        <f t="shared" si="12"/>
        <v>40000</v>
      </c>
      <c r="F23" s="9">
        <f t="shared" si="12"/>
        <v>40000</v>
      </c>
      <c r="G23" s="9">
        <f t="shared" si="12"/>
        <v>40000</v>
      </c>
      <c r="H23" s="9">
        <f t="shared" si="12"/>
        <v>40000</v>
      </c>
      <c r="I23" s="9">
        <v>1580573</v>
      </c>
      <c r="J23" s="9">
        <f t="shared" si="12"/>
        <v>40000</v>
      </c>
      <c r="K23" s="9">
        <f t="shared" si="12"/>
        <v>40000</v>
      </c>
      <c r="L23" s="9">
        <f t="shared" si="12"/>
        <v>40000</v>
      </c>
      <c r="M23" s="9">
        <f t="shared" si="12"/>
        <v>40000</v>
      </c>
      <c r="N23" s="9">
        <v>2040573</v>
      </c>
      <c r="O23" s="17">
        <v>500000</v>
      </c>
    </row>
    <row r="24" spans="1:15" ht="15" customHeight="1" x14ac:dyDescent="0.3">
      <c r="A24" s="4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f t="shared" si="10"/>
        <v>0</v>
      </c>
      <c r="O24" s="16">
        <v>0</v>
      </c>
    </row>
    <row r="25" spans="1:15" ht="15" customHeight="1" x14ac:dyDescent="0.3">
      <c r="A25" s="4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f t="shared" si="10"/>
        <v>0</v>
      </c>
      <c r="O25" s="16">
        <v>0</v>
      </c>
    </row>
    <row r="26" spans="1:15" ht="15" customHeight="1" x14ac:dyDescent="0.3">
      <c r="A26" s="10" t="s">
        <v>27</v>
      </c>
      <c r="B26" s="9">
        <f>SUM(B20:B25)</f>
        <v>3404227.8</v>
      </c>
      <c r="C26" s="9">
        <f t="shared" ref="C26:M26" si="13">SUM(C20:C24)</f>
        <v>2269485.2000000002</v>
      </c>
      <c r="D26" s="9">
        <f t="shared" si="13"/>
        <v>2669485.2000000002</v>
      </c>
      <c r="E26" s="9">
        <f>SUM(E20:E25)</f>
        <v>3269485.2</v>
      </c>
      <c r="F26" s="9">
        <f t="shared" si="13"/>
        <v>2569483.2000000002</v>
      </c>
      <c r="G26" s="9">
        <f t="shared" si="13"/>
        <v>3269485.2</v>
      </c>
      <c r="H26" s="9">
        <f t="shared" si="13"/>
        <v>2269485.2000000002</v>
      </c>
      <c r="I26" s="9">
        <f t="shared" si="13"/>
        <v>3810058.2</v>
      </c>
      <c r="J26" s="9">
        <f t="shared" si="13"/>
        <v>7269485.2000000002</v>
      </c>
      <c r="K26" s="9">
        <f t="shared" si="13"/>
        <v>2269485.2000000002</v>
      </c>
      <c r="L26" s="9">
        <f t="shared" si="13"/>
        <v>3069474.2</v>
      </c>
      <c r="M26" s="9">
        <f t="shared" si="13"/>
        <v>2269485.2000000002</v>
      </c>
      <c r="N26" s="11">
        <f>SUM(N19:N25)</f>
        <v>38409125</v>
      </c>
      <c r="O26" s="16">
        <f>SUM(O20:O25)</f>
        <v>36868552</v>
      </c>
    </row>
    <row r="27" spans="1:15" s="13" customFormat="1" ht="15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5"/>
    </row>
    <row r="28" spans="1:15" s="13" customFormat="1" ht="15" customHeigh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5"/>
    </row>
    <row r="29" spans="1:15" s="13" customFormat="1" ht="15" customHeigh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5"/>
    </row>
    <row r="30" spans="1:15" s="21" customFormat="1" ht="15" customHeight="1" x14ac:dyDescent="0.3">
      <c r="A30" s="19"/>
      <c r="B30" s="20">
        <v>0.12</v>
      </c>
      <c r="C30" s="20">
        <v>0.08</v>
      </c>
      <c r="D30" s="20">
        <v>0.08</v>
      </c>
      <c r="E30" s="20">
        <v>0.08</v>
      </c>
      <c r="F30" s="20">
        <v>0.08</v>
      </c>
      <c r="G30" s="20">
        <v>0.08</v>
      </c>
      <c r="H30" s="20">
        <v>0.08</v>
      </c>
      <c r="I30" s="20">
        <v>0.08</v>
      </c>
      <c r="J30" s="20">
        <v>0.08</v>
      </c>
      <c r="K30" s="20">
        <v>0.08</v>
      </c>
      <c r="L30" s="20">
        <v>0.08</v>
      </c>
      <c r="M30" s="20">
        <v>0.08</v>
      </c>
      <c r="N30" s="20">
        <f>SUM(B30:M30)</f>
        <v>0.99999999999999978</v>
      </c>
      <c r="O30" s="15"/>
    </row>
    <row r="31" spans="1:15" s="13" customFormat="1" ht="15" customHeigh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5"/>
    </row>
    <row r="32" spans="1:15" s="13" customFormat="1" ht="15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5"/>
    </row>
  </sheetData>
  <mergeCells count="5">
    <mergeCell ref="A9:N9"/>
    <mergeCell ref="A19:N19"/>
    <mergeCell ref="A5:N5"/>
    <mergeCell ref="A3:N3"/>
    <mergeCell ref="A4:N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2019-02-11T18:33:51Z</cp:lastPrinted>
  <dcterms:created xsi:type="dcterms:W3CDTF">2014-02-07T13:49:40Z</dcterms:created>
  <dcterms:modified xsi:type="dcterms:W3CDTF">2019-02-11T18:33:52Z</dcterms:modified>
</cp:coreProperties>
</file>