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100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E82" i="1" l="1"/>
  <c r="D82" i="1"/>
  <c r="E75" i="1"/>
  <c r="E73" i="1" s="1"/>
  <c r="D73" i="1"/>
  <c r="E69" i="1"/>
  <c r="D69" i="1"/>
  <c r="E62" i="1"/>
  <c r="E89" i="1" s="1"/>
  <c r="D62" i="1"/>
  <c r="D89" i="1" s="1"/>
  <c r="E55" i="1"/>
  <c r="D55" i="1"/>
  <c r="E51" i="1"/>
  <c r="D51" i="1"/>
  <c r="E36" i="1"/>
  <c r="D36" i="1"/>
  <c r="E24" i="1"/>
  <c r="D24" i="1"/>
  <c r="E20" i="1"/>
  <c r="D20" i="1"/>
  <c r="E15" i="1"/>
  <c r="D15" i="1"/>
  <c r="E9" i="1"/>
  <c r="E58" i="1" s="1"/>
  <c r="D9" i="1"/>
  <c r="D58" i="1" s="1"/>
</calcChain>
</file>

<file path=xl/sharedStrings.xml><?xml version="1.0" encoding="utf-8"?>
<sst xmlns="http://schemas.openxmlformats.org/spreadsheetml/2006/main" count="152" uniqueCount="130">
  <si>
    <t>3.1. sz. melléklet</t>
  </si>
  <si>
    <t>Cím neve, száma</t>
  </si>
  <si>
    <t>Bogyiszló Község Önkormányzata</t>
  </si>
  <si>
    <t>Alcím neve, száma</t>
  </si>
  <si>
    <t xml:space="preserve">    </t>
  </si>
  <si>
    <t>------------</t>
  </si>
  <si>
    <t>Ezer forintban !</t>
  </si>
  <si>
    <t>Előirányzat-csoport</t>
  </si>
  <si>
    <t>Kiemelt előirány-zat</t>
  </si>
  <si>
    <t>Előirányzat-csoport, kiemelt előirányzat megnevezése</t>
  </si>
  <si>
    <t>2016. évi Eredeti Előirányzat</t>
  </si>
  <si>
    <t>2016. évi Módosított Előirányzat</t>
  </si>
  <si>
    <t>száma</t>
  </si>
  <si>
    <t>Bevételek</t>
  </si>
  <si>
    <t>Intézményi működési bevételek</t>
  </si>
  <si>
    <t>B4</t>
  </si>
  <si>
    <t>Alaptevékenység bevételei</t>
  </si>
  <si>
    <t>Alaptevékenység egyéb bevételei</t>
  </si>
  <si>
    <t>Intézmények egyéb sajátos bevételei</t>
  </si>
  <si>
    <t>B406</t>
  </si>
  <si>
    <t>Általános forgalmi adó-bevételek, visszatér.</t>
  </si>
  <si>
    <t>B408</t>
  </si>
  <si>
    <t>Kamatbevételek</t>
  </si>
  <si>
    <t>Önkormányzat sajátos működési bevételei</t>
  </si>
  <si>
    <t>Illetékek</t>
  </si>
  <si>
    <t>B35</t>
  </si>
  <si>
    <t>Helyi adók</t>
  </si>
  <si>
    <t>Átengedett központi adók</t>
  </si>
  <si>
    <t>B36</t>
  </si>
  <si>
    <t>Bírságok, pótlékok, egyéb bevételek</t>
  </si>
  <si>
    <t>Felhalmozási és tőkejellegű bevételek</t>
  </si>
  <si>
    <t>B5</t>
  </si>
  <si>
    <t>Tárgyi eszközök, immateriális javak érték.</t>
  </si>
  <si>
    <t>Pénzügyi befektetések bevételei</t>
  </si>
  <si>
    <t>Egyéb felhalmozási bevételek</t>
  </si>
  <si>
    <t>Támogatások, kiegészítések</t>
  </si>
  <si>
    <t>B111</t>
  </si>
  <si>
    <t>Általános működési támogatás</t>
  </si>
  <si>
    <t>B112</t>
  </si>
  <si>
    <t>Pedagógusok bértámogatása</t>
  </si>
  <si>
    <t>Óvodaműködtetési támogatás</t>
  </si>
  <si>
    <t>B113</t>
  </si>
  <si>
    <t>Gyermekétkeztetés támogatása</t>
  </si>
  <si>
    <t>Jövedelempótló támogatások kiegészítése</t>
  </si>
  <si>
    <t>Szociális és gyermekjóléti feladatok támogatása</t>
  </si>
  <si>
    <t>B114</t>
  </si>
  <si>
    <t>Közművelődés támogatása</t>
  </si>
  <si>
    <t>B115</t>
  </si>
  <si>
    <t>Helyi önkormányzatok kiegészítő támogatásai</t>
  </si>
  <si>
    <t>B116</t>
  </si>
  <si>
    <t>Elszámolásból származó bevételek</t>
  </si>
  <si>
    <t>B12</t>
  </si>
  <si>
    <t>Előzős évi visszatérítés</t>
  </si>
  <si>
    <t>Felhalmozási célú önkrományzati támogatás</t>
  </si>
  <si>
    <t>Átvett pénzeszközök</t>
  </si>
  <si>
    <t>B16</t>
  </si>
  <si>
    <t>Támogatások központi kvi szervtől</t>
  </si>
  <si>
    <t>Támogatások fejezeti előirányzattól</t>
  </si>
  <si>
    <t>Támogatások társadalombiztosítási alapból</t>
  </si>
  <si>
    <t>Támogatások elkülönített állami pénzalapból</t>
  </si>
  <si>
    <t>B25</t>
  </si>
  <si>
    <t>Támogatás EU-s programokra</t>
  </si>
  <si>
    <t>B63</t>
  </si>
  <si>
    <t>Felhalm. célú átvett pénzeszk. civilektől</t>
  </si>
  <si>
    <t>Felhalmozási célú támogatások (közmű)</t>
  </si>
  <si>
    <t>Felhalmozási célú támogatások (óvoda felúj)</t>
  </si>
  <si>
    <t>Felhalmozási célú támog. Önkormányzattól</t>
  </si>
  <si>
    <t>Támogatás önkormányzati szervtől</t>
  </si>
  <si>
    <t>B65</t>
  </si>
  <si>
    <t>Működési célú átvett pénzeszköz</t>
  </si>
  <si>
    <t>B75</t>
  </si>
  <si>
    <t>Felhalmozási célú átvett pénzeszköz vállalko.</t>
  </si>
  <si>
    <t>Felhalmozási célú átvett pénzeszk. Háztartásoktól</t>
  </si>
  <si>
    <t>B62</t>
  </si>
  <si>
    <t>Visszatérítendő támogatás bevétele</t>
  </si>
  <si>
    <t>Finanszírozási bevételek</t>
  </si>
  <si>
    <t>B64</t>
  </si>
  <si>
    <t>Hitelek, kölcsönök bevételei</t>
  </si>
  <si>
    <t>B81</t>
  </si>
  <si>
    <t>Forgatási célú értékpapír beváltás</t>
  </si>
  <si>
    <t>Államháztartáson belüli megelőlegezés</t>
  </si>
  <si>
    <t>Pénzforgalom nélküli bevételek</t>
  </si>
  <si>
    <t>B8131</t>
  </si>
  <si>
    <t>Előző évi pénzmaradvány igénybevétele</t>
  </si>
  <si>
    <t>B8132</t>
  </si>
  <si>
    <t>Előző évi vállalkozási eredmény igénybevétele</t>
  </si>
  <si>
    <t>BEVÉTELEK ÖSSZESEN:</t>
  </si>
  <si>
    <t>Kiadások</t>
  </si>
  <si>
    <t>Működési kiadások</t>
  </si>
  <si>
    <t>K1</t>
  </si>
  <si>
    <t>Személyi jellegű juttatások</t>
  </si>
  <si>
    <t>K2</t>
  </si>
  <si>
    <t>Munkaadókat terhelő járulékok</t>
  </si>
  <si>
    <t>K3</t>
  </si>
  <si>
    <t>Dologi jellegű kiadások</t>
  </si>
  <si>
    <t>K4</t>
  </si>
  <si>
    <t>Ellátottak pénzbeli jutt. (szociális juttatások)</t>
  </si>
  <si>
    <t>K5</t>
  </si>
  <si>
    <t>Működési célú támog.atások, pénze. átadás</t>
  </si>
  <si>
    <t>Törvényi előíráson alapuló befizetések</t>
  </si>
  <si>
    <t>Felhalmozási célú kiadások</t>
  </si>
  <si>
    <t>K6</t>
  </si>
  <si>
    <t>Beruházások</t>
  </si>
  <si>
    <t>K7</t>
  </si>
  <si>
    <t>Felújítások</t>
  </si>
  <si>
    <t>K8</t>
  </si>
  <si>
    <t>Egyéb fejlesztési célú kiadások</t>
  </si>
  <si>
    <t>Tartalékok</t>
  </si>
  <si>
    <t>K513</t>
  </si>
  <si>
    <t>Általános tartalék</t>
  </si>
  <si>
    <t>Céltartalék</t>
  </si>
  <si>
    <t xml:space="preserve"> ebből: -működési célú (közfoglalkoztatás önerő)</t>
  </si>
  <si>
    <t xml:space="preserve">         - felhalmozási célú</t>
  </si>
  <si>
    <t>Egyéb tartalékok</t>
  </si>
  <si>
    <t>K353</t>
  </si>
  <si>
    <t>Hitelek kamatai</t>
  </si>
  <si>
    <t>Egyéb kiadások</t>
  </si>
  <si>
    <t>K508</t>
  </si>
  <si>
    <t>Visszatérítendő támogatás kiadásai</t>
  </si>
  <si>
    <t>Finanszírozási kiadások</t>
  </si>
  <si>
    <t>K91</t>
  </si>
  <si>
    <t>Hitelek, kölcsönök kiadásai</t>
  </si>
  <si>
    <t>ÁH belüli megelőlegezés visszafizetése</t>
  </si>
  <si>
    <t>Értékpapírok kiadásai</t>
  </si>
  <si>
    <t>K915</t>
  </si>
  <si>
    <t>Költségvetési szervek támogatása</t>
  </si>
  <si>
    <t>Általános célú támogatás</t>
  </si>
  <si>
    <t xml:space="preserve">Célszerinti támogatás </t>
  </si>
  <si>
    <t xml:space="preserve">KIADÁSOK ÖSSZESEN: </t>
  </si>
  <si>
    <t>Létszámkeret /átlagos állományi létszám/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</si>
</sst>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1" x14ac:knownFonts="1">
    <font>
      <sz val="11"/>
      <color theme="1"/>
      <name val="Calibri"/>
      <family val="2"/>
      <charset val="238"/>
      <scheme val="minor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sz val="9"/>
      <name val="Times New Roman CE"/>
      <family val="1"/>
      <charset val="238"/>
    </font>
    <font>
      <sz val="11"/>
      <name val="Times New Roman CE"/>
      <family val="1"/>
      <charset val="238"/>
    </font>
    <font>
      <i/>
      <sz val="8"/>
      <name val="Times New Roman CE"/>
      <charset val="238"/>
    </font>
    <font>
      <i/>
      <sz val="9"/>
      <name val="Times New Roman CE"/>
      <family val="1"/>
      <charset val="238"/>
    </font>
    <font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9"/>
      <name val="Times New Roman CE"/>
      <charset val="238"/>
    </font>
    <font>
      <sz val="11"/>
      <name val="Times New Roman CE"/>
      <charset val="238"/>
    </font>
    <font>
      <i/>
      <sz val="10"/>
      <name val="Times New Roman CE"/>
      <family val="1"/>
      <charset val="238"/>
    </font>
    <font>
      <i/>
      <sz val="10"/>
      <name val="Times New Roman CE"/>
      <charset val="238"/>
    </font>
    <font>
      <i/>
      <sz val="9"/>
      <name val="Times New Roman CE"/>
      <charset val="238"/>
    </font>
    <font>
      <b/>
      <i/>
      <sz val="9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darkHorizontal">
        <bgColor indexed="13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164" fontId="1" fillId="0" borderId="1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Alignment="1">
      <alignment vertical="center"/>
    </xf>
    <xf numFmtId="164" fontId="2" fillId="0" borderId="0" xfId="0" applyNumberFormat="1" applyFont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6" xfId="0" quotePrefix="1" applyFont="1" applyFill="1" applyBorder="1" applyAlignment="1">
      <alignment vertical="center"/>
    </xf>
    <xf numFmtId="0" fontId="5" fillId="0" borderId="1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1" xfId="0" applyFont="1" applyFill="1" applyBorder="1" applyAlignment="1">
      <alignment horizontal="centerContinuous" vertical="center" wrapText="1"/>
    </xf>
    <xf numFmtId="0" fontId="3" fillId="0" borderId="12" xfId="0" applyFont="1" applyFill="1" applyBorder="1" applyAlignment="1">
      <alignment horizontal="centerContinuous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164" fontId="4" fillId="0" borderId="20" xfId="0" applyNumberFormat="1" applyFont="1" applyFill="1" applyBorder="1" applyAlignment="1">
      <alignment horizontal="center" vertical="center" wrapText="1"/>
    </xf>
    <xf numFmtId="164" fontId="4" fillId="0" borderId="2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left" vertical="center" wrapText="1" indent="1"/>
    </xf>
    <xf numFmtId="164" fontId="7" fillId="2" borderId="18" xfId="0" applyNumberFormat="1" applyFont="1" applyFill="1" applyBorder="1" applyAlignment="1" applyProtection="1">
      <alignment vertical="center" wrapText="1"/>
    </xf>
    <xf numFmtId="164" fontId="7" fillId="2" borderId="19" xfId="0" applyNumberFormat="1" applyFont="1" applyFill="1" applyBorder="1" applyAlignment="1" applyProtection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left" vertical="center" wrapText="1" indent="1"/>
    </xf>
    <xf numFmtId="164" fontId="9" fillId="0" borderId="24" xfId="0" applyNumberFormat="1" applyFont="1" applyFill="1" applyBorder="1" applyAlignment="1" applyProtection="1">
      <alignment vertical="center" wrapText="1"/>
      <protection locked="0"/>
    </xf>
    <xf numFmtId="164" fontId="9" fillId="0" borderId="21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7" fillId="2" borderId="18" xfId="0" applyNumberFormat="1" applyFont="1" applyFill="1" applyBorder="1" applyAlignment="1">
      <alignment vertical="center" wrapText="1"/>
    </xf>
    <xf numFmtId="164" fontId="7" fillId="2" borderId="19" xfId="0" applyNumberFormat="1" applyFont="1" applyFill="1" applyBorder="1" applyAlignment="1">
      <alignment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left" vertical="center" wrapText="1" indent="1"/>
    </xf>
    <xf numFmtId="164" fontId="9" fillId="0" borderId="4" xfId="0" applyNumberFormat="1" applyFont="1" applyFill="1" applyBorder="1" applyAlignment="1" applyProtection="1">
      <alignment vertical="center" wrapText="1"/>
      <protection locked="0"/>
    </xf>
    <xf numFmtId="164" fontId="9" fillId="0" borderId="27" xfId="0" applyNumberFormat="1" applyFont="1" applyFill="1" applyBorder="1" applyAlignment="1" applyProtection="1">
      <alignment vertical="center" wrapText="1"/>
      <protection locked="0"/>
    </xf>
    <xf numFmtId="0" fontId="12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left" vertical="center" wrapText="1" indent="1"/>
    </xf>
    <xf numFmtId="164" fontId="9" fillId="0" borderId="30" xfId="0" applyNumberFormat="1" applyFont="1" applyFill="1" applyBorder="1" applyAlignment="1" applyProtection="1">
      <alignment vertical="center" wrapText="1"/>
      <protection locked="0"/>
    </xf>
    <xf numFmtId="164" fontId="9" fillId="0" borderId="31" xfId="0" applyNumberFormat="1" applyFont="1" applyFill="1" applyBorder="1" applyAlignment="1" applyProtection="1">
      <alignment vertical="center" wrapText="1"/>
      <protection locked="0"/>
    </xf>
    <xf numFmtId="0" fontId="7" fillId="2" borderId="17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left" vertical="center" wrapText="1" indent="1"/>
    </xf>
    <xf numFmtId="164" fontId="9" fillId="0" borderId="34" xfId="0" applyNumberFormat="1" applyFont="1" applyFill="1" applyBorder="1" applyAlignment="1" applyProtection="1">
      <alignment vertical="center" wrapText="1"/>
      <protection locked="0"/>
    </xf>
    <xf numFmtId="164" fontId="9" fillId="0" borderId="35" xfId="0" applyNumberFormat="1" applyFont="1" applyFill="1" applyBorder="1" applyAlignment="1" applyProtection="1">
      <alignment vertical="center" wrapText="1"/>
      <protection locked="0"/>
    </xf>
    <xf numFmtId="0" fontId="9" fillId="0" borderId="36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left" vertical="center" wrapText="1" indent="1"/>
    </xf>
    <xf numFmtId="164" fontId="9" fillId="0" borderId="38" xfId="0" applyNumberFormat="1" applyFont="1" applyFill="1" applyBorder="1" applyAlignment="1" applyProtection="1">
      <alignment vertical="center" wrapText="1"/>
      <protection locked="0"/>
    </xf>
    <xf numFmtId="164" fontId="9" fillId="0" borderId="39" xfId="0" applyNumberFormat="1" applyFont="1" applyFill="1" applyBorder="1" applyAlignment="1" applyProtection="1">
      <alignment vertical="center" wrapText="1"/>
      <protection locked="0"/>
    </xf>
    <xf numFmtId="0" fontId="14" fillId="0" borderId="0" xfId="0" applyFont="1" applyFill="1" applyAlignment="1">
      <alignment vertical="center" wrapText="1"/>
    </xf>
    <xf numFmtId="0" fontId="9" fillId="0" borderId="40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left" vertical="center" wrapText="1" indent="1"/>
    </xf>
    <xf numFmtId="164" fontId="12" fillId="2" borderId="30" xfId="0" applyNumberFormat="1" applyFont="1" applyFill="1" applyBorder="1" applyAlignment="1" applyProtection="1">
      <alignment vertical="center" wrapText="1"/>
      <protection locked="0"/>
    </xf>
    <xf numFmtId="164" fontId="12" fillId="2" borderId="31" xfId="0" applyNumberFormat="1" applyFont="1" applyFill="1" applyBorder="1" applyAlignment="1" applyProtection="1">
      <alignment vertical="center" wrapText="1"/>
      <protection locked="0"/>
    </xf>
    <xf numFmtId="0" fontId="7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left" vertical="center" wrapText="1" indent="1"/>
    </xf>
    <xf numFmtId="164" fontId="15" fillId="0" borderId="4" xfId="0" applyNumberFormat="1" applyFont="1" applyFill="1" applyBorder="1" applyAlignment="1">
      <alignment vertical="center" wrapText="1"/>
    </xf>
    <xf numFmtId="164" fontId="15" fillId="0" borderId="27" xfId="0" applyNumberFormat="1" applyFont="1" applyFill="1" applyBorder="1" applyAlignment="1">
      <alignment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left" vertical="center" wrapText="1" indent="1"/>
    </xf>
    <xf numFmtId="164" fontId="15" fillId="0" borderId="30" xfId="0" applyNumberFormat="1" applyFont="1" applyFill="1" applyBorder="1" applyAlignment="1">
      <alignment vertical="center" wrapText="1"/>
    </xf>
    <xf numFmtId="164" fontId="15" fillId="0" borderId="31" xfId="0" applyNumberFormat="1" applyFont="1" applyFill="1" applyBorder="1" applyAlignment="1">
      <alignment vertical="center" wrapText="1"/>
    </xf>
    <xf numFmtId="0" fontId="7" fillId="2" borderId="41" xfId="0" applyFont="1" applyFill="1" applyBorder="1" applyAlignment="1">
      <alignment horizontal="left" vertical="center" wrapText="1" inden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left" vertical="center" wrapText="1" indent="1"/>
    </xf>
    <xf numFmtId="0" fontId="9" fillId="0" borderId="0" xfId="0" applyFont="1" applyFill="1" applyAlignment="1">
      <alignment horizontal="left" vertical="center" wrapText="1" indent="1"/>
    </xf>
    <xf numFmtId="0" fontId="16" fillId="0" borderId="0" xfId="0" applyFont="1" applyFill="1" applyAlignment="1">
      <alignment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left" vertical="center" wrapText="1" indent="1"/>
    </xf>
    <xf numFmtId="164" fontId="6" fillId="2" borderId="18" xfId="0" applyNumberFormat="1" applyFont="1" applyFill="1" applyBorder="1" applyAlignment="1">
      <alignment vertical="center" wrapText="1"/>
    </xf>
    <xf numFmtId="164" fontId="6" fillId="2" borderId="19" xfId="0" applyNumberFormat="1" applyFont="1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164" fontId="4" fillId="0" borderId="17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164" fontId="7" fillId="2" borderId="18" xfId="0" applyNumberFormat="1" applyFont="1" applyFill="1" applyBorder="1" applyAlignment="1" applyProtection="1">
      <alignment vertical="center" wrapText="1"/>
      <protection locked="0"/>
    </xf>
    <xf numFmtId="164" fontId="7" fillId="2" borderId="19" xfId="0" applyNumberFormat="1" applyFont="1" applyFill="1" applyBorder="1" applyAlignment="1" applyProtection="1">
      <alignment vertical="center" wrapText="1"/>
      <protection locked="0"/>
    </xf>
    <xf numFmtId="0" fontId="1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left" vertical="center" wrapText="1" indent="1"/>
    </xf>
    <xf numFmtId="164" fontId="20" fillId="2" borderId="30" xfId="0" applyNumberFormat="1" applyFont="1" applyFill="1" applyBorder="1" applyAlignment="1" applyProtection="1">
      <alignment vertical="center" wrapText="1"/>
    </xf>
    <xf numFmtId="164" fontId="20" fillId="2" borderId="31" xfId="0" applyNumberFormat="1" applyFont="1" applyFill="1" applyBorder="1" applyAlignment="1" applyProtection="1">
      <alignment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left" vertical="center" wrapText="1" indent="1"/>
    </xf>
    <xf numFmtId="164" fontId="9" fillId="0" borderId="7" xfId="0" applyNumberFormat="1" applyFont="1" applyFill="1" applyBorder="1" applyAlignment="1" applyProtection="1">
      <alignment vertical="center" wrapText="1"/>
      <protection locked="0"/>
    </xf>
    <xf numFmtId="164" fontId="9" fillId="0" borderId="46" xfId="0" applyNumberFormat="1" applyFont="1" applyFill="1" applyBorder="1" applyAlignment="1" applyProtection="1">
      <alignment vertical="center" wrapText="1"/>
      <protection locked="0"/>
    </xf>
    <xf numFmtId="0" fontId="9" fillId="3" borderId="44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left" vertical="center" wrapText="1" indent="1"/>
    </xf>
    <xf numFmtId="164" fontId="6" fillId="2" borderId="7" xfId="0" applyNumberFormat="1" applyFont="1" applyFill="1" applyBorder="1" applyAlignment="1">
      <alignment vertical="center" wrapText="1"/>
    </xf>
    <xf numFmtId="164" fontId="6" fillId="2" borderId="46" xfId="0" applyNumberFormat="1" applyFont="1" applyFill="1" applyBorder="1" applyAlignment="1">
      <alignment vertical="center" wrapText="1"/>
    </xf>
    <xf numFmtId="0" fontId="0" fillId="0" borderId="30" xfId="0" applyFill="1" applyBorder="1" applyAlignment="1">
      <alignment vertical="center" wrapText="1"/>
    </xf>
    <xf numFmtId="0" fontId="4" fillId="0" borderId="16" xfId="0" applyFont="1" applyFill="1" applyBorder="1" applyAlignment="1">
      <alignment horizontal="left" vertical="center"/>
    </xf>
    <xf numFmtId="0" fontId="0" fillId="0" borderId="41" xfId="0" applyFill="1" applyBorder="1" applyAlignment="1">
      <alignment vertical="center" wrapText="1"/>
    </xf>
    <xf numFmtId="0" fontId="4" fillId="0" borderId="47" xfId="0" applyFont="1" applyFill="1" applyBorder="1" applyAlignment="1">
      <alignment vertical="center" wrapText="1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workbookViewId="0">
      <selection activeCell="C5" sqref="C5:C6"/>
    </sheetView>
  </sheetViews>
  <sheetFormatPr defaultRowHeight="15" x14ac:dyDescent="0.25"/>
  <cols>
    <col min="1" max="1" width="7.5703125" style="143" customWidth="1"/>
    <col min="2" max="2" width="7.5703125" style="22" customWidth="1"/>
    <col min="3" max="3" width="36.28515625" style="22" customWidth="1"/>
    <col min="4" max="4" width="11" style="22" customWidth="1"/>
    <col min="5" max="5" width="11.140625" style="22" customWidth="1"/>
    <col min="6" max="6" width="9.140625" style="22"/>
    <col min="7" max="7" width="11.5703125" style="22" customWidth="1"/>
    <col min="8" max="8" width="12" style="22" customWidth="1"/>
    <col min="9" max="256" width="9.140625" style="22"/>
    <col min="257" max="258" width="7.5703125" style="22" customWidth="1"/>
    <col min="259" max="259" width="36.28515625" style="22" customWidth="1"/>
    <col min="260" max="260" width="11" style="22" customWidth="1"/>
    <col min="261" max="261" width="11.140625" style="22" customWidth="1"/>
    <col min="262" max="262" width="9.140625" style="22"/>
    <col min="263" max="263" width="11.5703125" style="22" customWidth="1"/>
    <col min="264" max="264" width="12" style="22" customWidth="1"/>
    <col min="265" max="512" width="9.140625" style="22"/>
    <col min="513" max="514" width="7.5703125" style="22" customWidth="1"/>
    <col min="515" max="515" width="36.28515625" style="22" customWidth="1"/>
    <col min="516" max="516" width="11" style="22" customWidth="1"/>
    <col min="517" max="517" width="11.140625" style="22" customWidth="1"/>
    <col min="518" max="518" width="9.140625" style="22"/>
    <col min="519" max="519" width="11.5703125" style="22" customWidth="1"/>
    <col min="520" max="520" width="12" style="22" customWidth="1"/>
    <col min="521" max="768" width="9.140625" style="22"/>
    <col min="769" max="770" width="7.5703125" style="22" customWidth="1"/>
    <col min="771" max="771" width="36.28515625" style="22" customWidth="1"/>
    <col min="772" max="772" width="11" style="22" customWidth="1"/>
    <col min="773" max="773" width="11.140625" style="22" customWidth="1"/>
    <col min="774" max="774" width="9.140625" style="22"/>
    <col min="775" max="775" width="11.5703125" style="22" customWidth="1"/>
    <col min="776" max="776" width="12" style="22" customWidth="1"/>
    <col min="777" max="1024" width="9.140625" style="22"/>
    <col min="1025" max="1026" width="7.5703125" style="22" customWidth="1"/>
    <col min="1027" max="1027" width="36.28515625" style="22" customWidth="1"/>
    <col min="1028" max="1028" width="11" style="22" customWidth="1"/>
    <col min="1029" max="1029" width="11.140625" style="22" customWidth="1"/>
    <col min="1030" max="1030" width="9.140625" style="22"/>
    <col min="1031" max="1031" width="11.5703125" style="22" customWidth="1"/>
    <col min="1032" max="1032" width="12" style="22" customWidth="1"/>
    <col min="1033" max="1280" width="9.140625" style="22"/>
    <col min="1281" max="1282" width="7.5703125" style="22" customWidth="1"/>
    <col min="1283" max="1283" width="36.28515625" style="22" customWidth="1"/>
    <col min="1284" max="1284" width="11" style="22" customWidth="1"/>
    <col min="1285" max="1285" width="11.140625" style="22" customWidth="1"/>
    <col min="1286" max="1286" width="9.140625" style="22"/>
    <col min="1287" max="1287" width="11.5703125" style="22" customWidth="1"/>
    <col min="1288" max="1288" width="12" style="22" customWidth="1"/>
    <col min="1289" max="1536" width="9.140625" style="22"/>
    <col min="1537" max="1538" width="7.5703125" style="22" customWidth="1"/>
    <col min="1539" max="1539" width="36.28515625" style="22" customWidth="1"/>
    <col min="1540" max="1540" width="11" style="22" customWidth="1"/>
    <col min="1541" max="1541" width="11.140625" style="22" customWidth="1"/>
    <col min="1542" max="1542" width="9.140625" style="22"/>
    <col min="1543" max="1543" width="11.5703125" style="22" customWidth="1"/>
    <col min="1544" max="1544" width="12" style="22" customWidth="1"/>
    <col min="1545" max="1792" width="9.140625" style="22"/>
    <col min="1793" max="1794" width="7.5703125" style="22" customWidth="1"/>
    <col min="1795" max="1795" width="36.28515625" style="22" customWidth="1"/>
    <col min="1796" max="1796" width="11" style="22" customWidth="1"/>
    <col min="1797" max="1797" width="11.140625" style="22" customWidth="1"/>
    <col min="1798" max="1798" width="9.140625" style="22"/>
    <col min="1799" max="1799" width="11.5703125" style="22" customWidth="1"/>
    <col min="1800" max="1800" width="12" style="22" customWidth="1"/>
    <col min="1801" max="2048" width="9.140625" style="22"/>
    <col min="2049" max="2050" width="7.5703125" style="22" customWidth="1"/>
    <col min="2051" max="2051" width="36.28515625" style="22" customWidth="1"/>
    <col min="2052" max="2052" width="11" style="22" customWidth="1"/>
    <col min="2053" max="2053" width="11.140625" style="22" customWidth="1"/>
    <col min="2054" max="2054" width="9.140625" style="22"/>
    <col min="2055" max="2055" width="11.5703125" style="22" customWidth="1"/>
    <col min="2056" max="2056" width="12" style="22" customWidth="1"/>
    <col min="2057" max="2304" width="9.140625" style="22"/>
    <col min="2305" max="2306" width="7.5703125" style="22" customWidth="1"/>
    <col min="2307" max="2307" width="36.28515625" style="22" customWidth="1"/>
    <col min="2308" max="2308" width="11" style="22" customWidth="1"/>
    <col min="2309" max="2309" width="11.140625" style="22" customWidth="1"/>
    <col min="2310" max="2310" width="9.140625" style="22"/>
    <col min="2311" max="2311" width="11.5703125" style="22" customWidth="1"/>
    <col min="2312" max="2312" width="12" style="22" customWidth="1"/>
    <col min="2313" max="2560" width="9.140625" style="22"/>
    <col min="2561" max="2562" width="7.5703125" style="22" customWidth="1"/>
    <col min="2563" max="2563" width="36.28515625" style="22" customWidth="1"/>
    <col min="2564" max="2564" width="11" style="22" customWidth="1"/>
    <col min="2565" max="2565" width="11.140625" style="22" customWidth="1"/>
    <col min="2566" max="2566" width="9.140625" style="22"/>
    <col min="2567" max="2567" width="11.5703125" style="22" customWidth="1"/>
    <col min="2568" max="2568" width="12" style="22" customWidth="1"/>
    <col min="2569" max="2816" width="9.140625" style="22"/>
    <col min="2817" max="2818" width="7.5703125" style="22" customWidth="1"/>
    <col min="2819" max="2819" width="36.28515625" style="22" customWidth="1"/>
    <col min="2820" max="2820" width="11" style="22" customWidth="1"/>
    <col min="2821" max="2821" width="11.140625" style="22" customWidth="1"/>
    <col min="2822" max="2822" width="9.140625" style="22"/>
    <col min="2823" max="2823" width="11.5703125" style="22" customWidth="1"/>
    <col min="2824" max="2824" width="12" style="22" customWidth="1"/>
    <col min="2825" max="3072" width="9.140625" style="22"/>
    <col min="3073" max="3074" width="7.5703125" style="22" customWidth="1"/>
    <col min="3075" max="3075" width="36.28515625" style="22" customWidth="1"/>
    <col min="3076" max="3076" width="11" style="22" customWidth="1"/>
    <col min="3077" max="3077" width="11.140625" style="22" customWidth="1"/>
    <col min="3078" max="3078" width="9.140625" style="22"/>
    <col min="3079" max="3079" width="11.5703125" style="22" customWidth="1"/>
    <col min="3080" max="3080" width="12" style="22" customWidth="1"/>
    <col min="3081" max="3328" width="9.140625" style="22"/>
    <col min="3329" max="3330" width="7.5703125" style="22" customWidth="1"/>
    <col min="3331" max="3331" width="36.28515625" style="22" customWidth="1"/>
    <col min="3332" max="3332" width="11" style="22" customWidth="1"/>
    <col min="3333" max="3333" width="11.140625" style="22" customWidth="1"/>
    <col min="3334" max="3334" width="9.140625" style="22"/>
    <col min="3335" max="3335" width="11.5703125" style="22" customWidth="1"/>
    <col min="3336" max="3336" width="12" style="22" customWidth="1"/>
    <col min="3337" max="3584" width="9.140625" style="22"/>
    <col min="3585" max="3586" width="7.5703125" style="22" customWidth="1"/>
    <col min="3587" max="3587" width="36.28515625" style="22" customWidth="1"/>
    <col min="3588" max="3588" width="11" style="22" customWidth="1"/>
    <col min="3589" max="3589" width="11.140625" style="22" customWidth="1"/>
    <col min="3590" max="3590" width="9.140625" style="22"/>
    <col min="3591" max="3591" width="11.5703125" style="22" customWidth="1"/>
    <col min="3592" max="3592" width="12" style="22" customWidth="1"/>
    <col min="3593" max="3840" width="9.140625" style="22"/>
    <col min="3841" max="3842" width="7.5703125" style="22" customWidth="1"/>
    <col min="3843" max="3843" width="36.28515625" style="22" customWidth="1"/>
    <col min="3844" max="3844" width="11" style="22" customWidth="1"/>
    <col min="3845" max="3845" width="11.140625" style="22" customWidth="1"/>
    <col min="3846" max="3846" width="9.140625" style="22"/>
    <col min="3847" max="3847" width="11.5703125" style="22" customWidth="1"/>
    <col min="3848" max="3848" width="12" style="22" customWidth="1"/>
    <col min="3849" max="4096" width="9.140625" style="22"/>
    <col min="4097" max="4098" width="7.5703125" style="22" customWidth="1"/>
    <col min="4099" max="4099" width="36.28515625" style="22" customWidth="1"/>
    <col min="4100" max="4100" width="11" style="22" customWidth="1"/>
    <col min="4101" max="4101" width="11.140625" style="22" customWidth="1"/>
    <col min="4102" max="4102" width="9.140625" style="22"/>
    <col min="4103" max="4103" width="11.5703125" style="22" customWidth="1"/>
    <col min="4104" max="4104" width="12" style="22" customWidth="1"/>
    <col min="4105" max="4352" width="9.140625" style="22"/>
    <col min="4353" max="4354" width="7.5703125" style="22" customWidth="1"/>
    <col min="4355" max="4355" width="36.28515625" style="22" customWidth="1"/>
    <col min="4356" max="4356" width="11" style="22" customWidth="1"/>
    <col min="4357" max="4357" width="11.140625" style="22" customWidth="1"/>
    <col min="4358" max="4358" width="9.140625" style="22"/>
    <col min="4359" max="4359" width="11.5703125" style="22" customWidth="1"/>
    <col min="4360" max="4360" width="12" style="22" customWidth="1"/>
    <col min="4361" max="4608" width="9.140625" style="22"/>
    <col min="4609" max="4610" width="7.5703125" style="22" customWidth="1"/>
    <col min="4611" max="4611" width="36.28515625" style="22" customWidth="1"/>
    <col min="4612" max="4612" width="11" style="22" customWidth="1"/>
    <col min="4613" max="4613" width="11.140625" style="22" customWidth="1"/>
    <col min="4614" max="4614" width="9.140625" style="22"/>
    <col min="4615" max="4615" width="11.5703125" style="22" customWidth="1"/>
    <col min="4616" max="4616" width="12" style="22" customWidth="1"/>
    <col min="4617" max="4864" width="9.140625" style="22"/>
    <col min="4865" max="4866" width="7.5703125" style="22" customWidth="1"/>
    <col min="4867" max="4867" width="36.28515625" style="22" customWidth="1"/>
    <col min="4868" max="4868" width="11" style="22" customWidth="1"/>
    <col min="4869" max="4869" width="11.140625" style="22" customWidth="1"/>
    <col min="4870" max="4870" width="9.140625" style="22"/>
    <col min="4871" max="4871" width="11.5703125" style="22" customWidth="1"/>
    <col min="4872" max="4872" width="12" style="22" customWidth="1"/>
    <col min="4873" max="5120" width="9.140625" style="22"/>
    <col min="5121" max="5122" width="7.5703125" style="22" customWidth="1"/>
    <col min="5123" max="5123" width="36.28515625" style="22" customWidth="1"/>
    <col min="5124" max="5124" width="11" style="22" customWidth="1"/>
    <col min="5125" max="5125" width="11.140625" style="22" customWidth="1"/>
    <col min="5126" max="5126" width="9.140625" style="22"/>
    <col min="5127" max="5127" width="11.5703125" style="22" customWidth="1"/>
    <col min="5128" max="5128" width="12" style="22" customWidth="1"/>
    <col min="5129" max="5376" width="9.140625" style="22"/>
    <col min="5377" max="5378" width="7.5703125" style="22" customWidth="1"/>
    <col min="5379" max="5379" width="36.28515625" style="22" customWidth="1"/>
    <col min="5380" max="5380" width="11" style="22" customWidth="1"/>
    <col min="5381" max="5381" width="11.140625" style="22" customWidth="1"/>
    <col min="5382" max="5382" width="9.140625" style="22"/>
    <col min="5383" max="5383" width="11.5703125" style="22" customWidth="1"/>
    <col min="5384" max="5384" width="12" style="22" customWidth="1"/>
    <col min="5385" max="5632" width="9.140625" style="22"/>
    <col min="5633" max="5634" width="7.5703125" style="22" customWidth="1"/>
    <col min="5635" max="5635" width="36.28515625" style="22" customWidth="1"/>
    <col min="5636" max="5636" width="11" style="22" customWidth="1"/>
    <col min="5637" max="5637" width="11.140625" style="22" customWidth="1"/>
    <col min="5638" max="5638" width="9.140625" style="22"/>
    <col min="5639" max="5639" width="11.5703125" style="22" customWidth="1"/>
    <col min="5640" max="5640" width="12" style="22" customWidth="1"/>
    <col min="5641" max="5888" width="9.140625" style="22"/>
    <col min="5889" max="5890" width="7.5703125" style="22" customWidth="1"/>
    <col min="5891" max="5891" width="36.28515625" style="22" customWidth="1"/>
    <col min="5892" max="5892" width="11" style="22" customWidth="1"/>
    <col min="5893" max="5893" width="11.140625" style="22" customWidth="1"/>
    <col min="5894" max="5894" width="9.140625" style="22"/>
    <col min="5895" max="5895" width="11.5703125" style="22" customWidth="1"/>
    <col min="5896" max="5896" width="12" style="22" customWidth="1"/>
    <col min="5897" max="6144" width="9.140625" style="22"/>
    <col min="6145" max="6146" width="7.5703125" style="22" customWidth="1"/>
    <col min="6147" max="6147" width="36.28515625" style="22" customWidth="1"/>
    <col min="6148" max="6148" width="11" style="22" customWidth="1"/>
    <col min="6149" max="6149" width="11.140625" style="22" customWidth="1"/>
    <col min="6150" max="6150" width="9.140625" style="22"/>
    <col min="6151" max="6151" width="11.5703125" style="22" customWidth="1"/>
    <col min="6152" max="6152" width="12" style="22" customWidth="1"/>
    <col min="6153" max="6400" width="9.140625" style="22"/>
    <col min="6401" max="6402" width="7.5703125" style="22" customWidth="1"/>
    <col min="6403" max="6403" width="36.28515625" style="22" customWidth="1"/>
    <col min="6404" max="6404" width="11" style="22" customWidth="1"/>
    <col min="6405" max="6405" width="11.140625" style="22" customWidth="1"/>
    <col min="6406" max="6406" width="9.140625" style="22"/>
    <col min="6407" max="6407" width="11.5703125" style="22" customWidth="1"/>
    <col min="6408" max="6408" width="12" style="22" customWidth="1"/>
    <col min="6409" max="6656" width="9.140625" style="22"/>
    <col min="6657" max="6658" width="7.5703125" style="22" customWidth="1"/>
    <col min="6659" max="6659" width="36.28515625" style="22" customWidth="1"/>
    <col min="6660" max="6660" width="11" style="22" customWidth="1"/>
    <col min="6661" max="6661" width="11.140625" style="22" customWidth="1"/>
    <col min="6662" max="6662" width="9.140625" style="22"/>
    <col min="6663" max="6663" width="11.5703125" style="22" customWidth="1"/>
    <col min="6664" max="6664" width="12" style="22" customWidth="1"/>
    <col min="6665" max="6912" width="9.140625" style="22"/>
    <col min="6913" max="6914" width="7.5703125" style="22" customWidth="1"/>
    <col min="6915" max="6915" width="36.28515625" style="22" customWidth="1"/>
    <col min="6916" max="6916" width="11" style="22" customWidth="1"/>
    <col min="6917" max="6917" width="11.140625" style="22" customWidth="1"/>
    <col min="6918" max="6918" width="9.140625" style="22"/>
    <col min="6919" max="6919" width="11.5703125" style="22" customWidth="1"/>
    <col min="6920" max="6920" width="12" style="22" customWidth="1"/>
    <col min="6921" max="7168" width="9.140625" style="22"/>
    <col min="7169" max="7170" width="7.5703125" style="22" customWidth="1"/>
    <col min="7171" max="7171" width="36.28515625" style="22" customWidth="1"/>
    <col min="7172" max="7172" width="11" style="22" customWidth="1"/>
    <col min="7173" max="7173" width="11.140625" style="22" customWidth="1"/>
    <col min="7174" max="7174" width="9.140625" style="22"/>
    <col min="7175" max="7175" width="11.5703125" style="22" customWidth="1"/>
    <col min="7176" max="7176" width="12" style="22" customWidth="1"/>
    <col min="7177" max="7424" width="9.140625" style="22"/>
    <col min="7425" max="7426" width="7.5703125" style="22" customWidth="1"/>
    <col min="7427" max="7427" width="36.28515625" style="22" customWidth="1"/>
    <col min="7428" max="7428" width="11" style="22" customWidth="1"/>
    <col min="7429" max="7429" width="11.140625" style="22" customWidth="1"/>
    <col min="7430" max="7430" width="9.140625" style="22"/>
    <col min="7431" max="7431" width="11.5703125" style="22" customWidth="1"/>
    <col min="7432" max="7432" width="12" style="22" customWidth="1"/>
    <col min="7433" max="7680" width="9.140625" style="22"/>
    <col min="7681" max="7682" width="7.5703125" style="22" customWidth="1"/>
    <col min="7683" max="7683" width="36.28515625" style="22" customWidth="1"/>
    <col min="7684" max="7684" width="11" style="22" customWidth="1"/>
    <col min="7685" max="7685" width="11.140625" style="22" customWidth="1"/>
    <col min="7686" max="7686" width="9.140625" style="22"/>
    <col min="7687" max="7687" width="11.5703125" style="22" customWidth="1"/>
    <col min="7688" max="7688" width="12" style="22" customWidth="1"/>
    <col min="7689" max="7936" width="9.140625" style="22"/>
    <col min="7937" max="7938" width="7.5703125" style="22" customWidth="1"/>
    <col min="7939" max="7939" width="36.28515625" style="22" customWidth="1"/>
    <col min="7940" max="7940" width="11" style="22" customWidth="1"/>
    <col min="7941" max="7941" width="11.140625" style="22" customWidth="1"/>
    <col min="7942" max="7942" width="9.140625" style="22"/>
    <col min="7943" max="7943" width="11.5703125" style="22" customWidth="1"/>
    <col min="7944" max="7944" width="12" style="22" customWidth="1"/>
    <col min="7945" max="8192" width="9.140625" style="22"/>
    <col min="8193" max="8194" width="7.5703125" style="22" customWidth="1"/>
    <col min="8195" max="8195" width="36.28515625" style="22" customWidth="1"/>
    <col min="8196" max="8196" width="11" style="22" customWidth="1"/>
    <col min="8197" max="8197" width="11.140625" style="22" customWidth="1"/>
    <col min="8198" max="8198" width="9.140625" style="22"/>
    <col min="8199" max="8199" width="11.5703125" style="22" customWidth="1"/>
    <col min="8200" max="8200" width="12" style="22" customWidth="1"/>
    <col min="8201" max="8448" width="9.140625" style="22"/>
    <col min="8449" max="8450" width="7.5703125" style="22" customWidth="1"/>
    <col min="8451" max="8451" width="36.28515625" style="22" customWidth="1"/>
    <col min="8452" max="8452" width="11" style="22" customWidth="1"/>
    <col min="8453" max="8453" width="11.140625" style="22" customWidth="1"/>
    <col min="8454" max="8454" width="9.140625" style="22"/>
    <col min="8455" max="8455" width="11.5703125" style="22" customWidth="1"/>
    <col min="8456" max="8456" width="12" style="22" customWidth="1"/>
    <col min="8457" max="8704" width="9.140625" style="22"/>
    <col min="8705" max="8706" width="7.5703125" style="22" customWidth="1"/>
    <col min="8707" max="8707" width="36.28515625" style="22" customWidth="1"/>
    <col min="8708" max="8708" width="11" style="22" customWidth="1"/>
    <col min="8709" max="8709" width="11.140625" style="22" customWidth="1"/>
    <col min="8710" max="8710" width="9.140625" style="22"/>
    <col min="8711" max="8711" width="11.5703125" style="22" customWidth="1"/>
    <col min="8712" max="8712" width="12" style="22" customWidth="1"/>
    <col min="8713" max="8960" width="9.140625" style="22"/>
    <col min="8961" max="8962" width="7.5703125" style="22" customWidth="1"/>
    <col min="8963" max="8963" width="36.28515625" style="22" customWidth="1"/>
    <col min="8964" max="8964" width="11" style="22" customWidth="1"/>
    <col min="8965" max="8965" width="11.140625" style="22" customWidth="1"/>
    <col min="8966" max="8966" width="9.140625" style="22"/>
    <col min="8967" max="8967" width="11.5703125" style="22" customWidth="1"/>
    <col min="8968" max="8968" width="12" style="22" customWidth="1"/>
    <col min="8969" max="9216" width="9.140625" style="22"/>
    <col min="9217" max="9218" width="7.5703125" style="22" customWidth="1"/>
    <col min="9219" max="9219" width="36.28515625" style="22" customWidth="1"/>
    <col min="9220" max="9220" width="11" style="22" customWidth="1"/>
    <col min="9221" max="9221" width="11.140625" style="22" customWidth="1"/>
    <col min="9222" max="9222" width="9.140625" style="22"/>
    <col min="9223" max="9223" width="11.5703125" style="22" customWidth="1"/>
    <col min="9224" max="9224" width="12" style="22" customWidth="1"/>
    <col min="9225" max="9472" width="9.140625" style="22"/>
    <col min="9473" max="9474" width="7.5703125" style="22" customWidth="1"/>
    <col min="9475" max="9475" width="36.28515625" style="22" customWidth="1"/>
    <col min="9476" max="9476" width="11" style="22" customWidth="1"/>
    <col min="9477" max="9477" width="11.140625" style="22" customWidth="1"/>
    <col min="9478" max="9478" width="9.140625" style="22"/>
    <col min="9479" max="9479" width="11.5703125" style="22" customWidth="1"/>
    <col min="9480" max="9480" width="12" style="22" customWidth="1"/>
    <col min="9481" max="9728" width="9.140625" style="22"/>
    <col min="9729" max="9730" width="7.5703125" style="22" customWidth="1"/>
    <col min="9731" max="9731" width="36.28515625" style="22" customWidth="1"/>
    <col min="9732" max="9732" width="11" style="22" customWidth="1"/>
    <col min="9733" max="9733" width="11.140625" style="22" customWidth="1"/>
    <col min="9734" max="9734" width="9.140625" style="22"/>
    <col min="9735" max="9735" width="11.5703125" style="22" customWidth="1"/>
    <col min="9736" max="9736" width="12" style="22" customWidth="1"/>
    <col min="9737" max="9984" width="9.140625" style="22"/>
    <col min="9985" max="9986" width="7.5703125" style="22" customWidth="1"/>
    <col min="9987" max="9987" width="36.28515625" style="22" customWidth="1"/>
    <col min="9988" max="9988" width="11" style="22" customWidth="1"/>
    <col min="9989" max="9989" width="11.140625" style="22" customWidth="1"/>
    <col min="9990" max="9990" width="9.140625" style="22"/>
    <col min="9991" max="9991" width="11.5703125" style="22" customWidth="1"/>
    <col min="9992" max="9992" width="12" style="22" customWidth="1"/>
    <col min="9993" max="10240" width="9.140625" style="22"/>
    <col min="10241" max="10242" width="7.5703125" style="22" customWidth="1"/>
    <col min="10243" max="10243" width="36.28515625" style="22" customWidth="1"/>
    <col min="10244" max="10244" width="11" style="22" customWidth="1"/>
    <col min="10245" max="10245" width="11.140625" style="22" customWidth="1"/>
    <col min="10246" max="10246" width="9.140625" style="22"/>
    <col min="10247" max="10247" width="11.5703125" style="22" customWidth="1"/>
    <col min="10248" max="10248" width="12" style="22" customWidth="1"/>
    <col min="10249" max="10496" width="9.140625" style="22"/>
    <col min="10497" max="10498" width="7.5703125" style="22" customWidth="1"/>
    <col min="10499" max="10499" width="36.28515625" style="22" customWidth="1"/>
    <col min="10500" max="10500" width="11" style="22" customWidth="1"/>
    <col min="10501" max="10501" width="11.140625" style="22" customWidth="1"/>
    <col min="10502" max="10502" width="9.140625" style="22"/>
    <col min="10503" max="10503" width="11.5703125" style="22" customWidth="1"/>
    <col min="10504" max="10504" width="12" style="22" customWidth="1"/>
    <col min="10505" max="10752" width="9.140625" style="22"/>
    <col min="10753" max="10754" width="7.5703125" style="22" customWidth="1"/>
    <col min="10755" max="10755" width="36.28515625" style="22" customWidth="1"/>
    <col min="10756" max="10756" width="11" style="22" customWidth="1"/>
    <col min="10757" max="10757" width="11.140625" style="22" customWidth="1"/>
    <col min="10758" max="10758" width="9.140625" style="22"/>
    <col min="10759" max="10759" width="11.5703125" style="22" customWidth="1"/>
    <col min="10760" max="10760" width="12" style="22" customWidth="1"/>
    <col min="10761" max="11008" width="9.140625" style="22"/>
    <col min="11009" max="11010" width="7.5703125" style="22" customWidth="1"/>
    <col min="11011" max="11011" width="36.28515625" style="22" customWidth="1"/>
    <col min="11012" max="11012" width="11" style="22" customWidth="1"/>
    <col min="11013" max="11013" width="11.140625" style="22" customWidth="1"/>
    <col min="11014" max="11014" width="9.140625" style="22"/>
    <col min="11015" max="11015" width="11.5703125" style="22" customWidth="1"/>
    <col min="11016" max="11016" width="12" style="22" customWidth="1"/>
    <col min="11017" max="11264" width="9.140625" style="22"/>
    <col min="11265" max="11266" width="7.5703125" style="22" customWidth="1"/>
    <col min="11267" max="11267" width="36.28515625" style="22" customWidth="1"/>
    <col min="11268" max="11268" width="11" style="22" customWidth="1"/>
    <col min="11269" max="11269" width="11.140625" style="22" customWidth="1"/>
    <col min="11270" max="11270" width="9.140625" style="22"/>
    <col min="11271" max="11271" width="11.5703125" style="22" customWidth="1"/>
    <col min="11272" max="11272" width="12" style="22" customWidth="1"/>
    <col min="11273" max="11520" width="9.140625" style="22"/>
    <col min="11521" max="11522" width="7.5703125" style="22" customWidth="1"/>
    <col min="11523" max="11523" width="36.28515625" style="22" customWidth="1"/>
    <col min="11524" max="11524" width="11" style="22" customWidth="1"/>
    <col min="11525" max="11525" width="11.140625" style="22" customWidth="1"/>
    <col min="11526" max="11526" width="9.140625" style="22"/>
    <col min="11527" max="11527" width="11.5703125" style="22" customWidth="1"/>
    <col min="11528" max="11528" width="12" style="22" customWidth="1"/>
    <col min="11529" max="11776" width="9.140625" style="22"/>
    <col min="11777" max="11778" width="7.5703125" style="22" customWidth="1"/>
    <col min="11779" max="11779" width="36.28515625" style="22" customWidth="1"/>
    <col min="11780" max="11780" width="11" style="22" customWidth="1"/>
    <col min="11781" max="11781" width="11.140625" style="22" customWidth="1"/>
    <col min="11782" max="11782" width="9.140625" style="22"/>
    <col min="11783" max="11783" width="11.5703125" style="22" customWidth="1"/>
    <col min="11784" max="11784" width="12" style="22" customWidth="1"/>
    <col min="11785" max="12032" width="9.140625" style="22"/>
    <col min="12033" max="12034" width="7.5703125" style="22" customWidth="1"/>
    <col min="12035" max="12035" width="36.28515625" style="22" customWidth="1"/>
    <col min="12036" max="12036" width="11" style="22" customWidth="1"/>
    <col min="12037" max="12037" width="11.140625" style="22" customWidth="1"/>
    <col min="12038" max="12038" width="9.140625" style="22"/>
    <col min="12039" max="12039" width="11.5703125" style="22" customWidth="1"/>
    <col min="12040" max="12040" width="12" style="22" customWidth="1"/>
    <col min="12041" max="12288" width="9.140625" style="22"/>
    <col min="12289" max="12290" width="7.5703125" style="22" customWidth="1"/>
    <col min="12291" max="12291" width="36.28515625" style="22" customWidth="1"/>
    <col min="12292" max="12292" width="11" style="22" customWidth="1"/>
    <col min="12293" max="12293" width="11.140625" style="22" customWidth="1"/>
    <col min="12294" max="12294" width="9.140625" style="22"/>
    <col min="12295" max="12295" width="11.5703125" style="22" customWidth="1"/>
    <col min="12296" max="12296" width="12" style="22" customWidth="1"/>
    <col min="12297" max="12544" width="9.140625" style="22"/>
    <col min="12545" max="12546" width="7.5703125" style="22" customWidth="1"/>
    <col min="12547" max="12547" width="36.28515625" style="22" customWidth="1"/>
    <col min="12548" max="12548" width="11" style="22" customWidth="1"/>
    <col min="12549" max="12549" width="11.140625" style="22" customWidth="1"/>
    <col min="12550" max="12550" width="9.140625" style="22"/>
    <col min="12551" max="12551" width="11.5703125" style="22" customWidth="1"/>
    <col min="12552" max="12552" width="12" style="22" customWidth="1"/>
    <col min="12553" max="12800" width="9.140625" style="22"/>
    <col min="12801" max="12802" width="7.5703125" style="22" customWidth="1"/>
    <col min="12803" max="12803" width="36.28515625" style="22" customWidth="1"/>
    <col min="12804" max="12804" width="11" style="22" customWidth="1"/>
    <col min="12805" max="12805" width="11.140625" style="22" customWidth="1"/>
    <col min="12806" max="12806" width="9.140625" style="22"/>
    <col min="12807" max="12807" width="11.5703125" style="22" customWidth="1"/>
    <col min="12808" max="12808" width="12" style="22" customWidth="1"/>
    <col min="12809" max="13056" width="9.140625" style="22"/>
    <col min="13057" max="13058" width="7.5703125" style="22" customWidth="1"/>
    <col min="13059" max="13059" width="36.28515625" style="22" customWidth="1"/>
    <col min="13060" max="13060" width="11" style="22" customWidth="1"/>
    <col min="13061" max="13061" width="11.140625" style="22" customWidth="1"/>
    <col min="13062" max="13062" width="9.140625" style="22"/>
    <col min="13063" max="13063" width="11.5703125" style="22" customWidth="1"/>
    <col min="13064" max="13064" width="12" style="22" customWidth="1"/>
    <col min="13065" max="13312" width="9.140625" style="22"/>
    <col min="13313" max="13314" width="7.5703125" style="22" customWidth="1"/>
    <col min="13315" max="13315" width="36.28515625" style="22" customWidth="1"/>
    <col min="13316" max="13316" width="11" style="22" customWidth="1"/>
    <col min="13317" max="13317" width="11.140625" style="22" customWidth="1"/>
    <col min="13318" max="13318" width="9.140625" style="22"/>
    <col min="13319" max="13319" width="11.5703125" style="22" customWidth="1"/>
    <col min="13320" max="13320" width="12" style="22" customWidth="1"/>
    <col min="13321" max="13568" width="9.140625" style="22"/>
    <col min="13569" max="13570" width="7.5703125" style="22" customWidth="1"/>
    <col min="13571" max="13571" width="36.28515625" style="22" customWidth="1"/>
    <col min="13572" max="13572" width="11" style="22" customWidth="1"/>
    <col min="13573" max="13573" width="11.140625" style="22" customWidth="1"/>
    <col min="13574" max="13574" width="9.140625" style="22"/>
    <col min="13575" max="13575" width="11.5703125" style="22" customWidth="1"/>
    <col min="13576" max="13576" width="12" style="22" customWidth="1"/>
    <col min="13577" max="13824" width="9.140625" style="22"/>
    <col min="13825" max="13826" width="7.5703125" style="22" customWidth="1"/>
    <col min="13827" max="13827" width="36.28515625" style="22" customWidth="1"/>
    <col min="13828" max="13828" width="11" style="22" customWidth="1"/>
    <col min="13829" max="13829" width="11.140625" style="22" customWidth="1"/>
    <col min="13830" max="13830" width="9.140625" style="22"/>
    <col min="13831" max="13831" width="11.5703125" style="22" customWidth="1"/>
    <col min="13832" max="13832" width="12" style="22" customWidth="1"/>
    <col min="13833" max="14080" width="9.140625" style="22"/>
    <col min="14081" max="14082" width="7.5703125" style="22" customWidth="1"/>
    <col min="14083" max="14083" width="36.28515625" style="22" customWidth="1"/>
    <col min="14084" max="14084" width="11" style="22" customWidth="1"/>
    <col min="14085" max="14085" width="11.140625" style="22" customWidth="1"/>
    <col min="14086" max="14086" width="9.140625" style="22"/>
    <col min="14087" max="14087" width="11.5703125" style="22" customWidth="1"/>
    <col min="14088" max="14088" width="12" style="22" customWidth="1"/>
    <col min="14089" max="14336" width="9.140625" style="22"/>
    <col min="14337" max="14338" width="7.5703125" style="22" customWidth="1"/>
    <col min="14339" max="14339" width="36.28515625" style="22" customWidth="1"/>
    <col min="14340" max="14340" width="11" style="22" customWidth="1"/>
    <col min="14341" max="14341" width="11.140625" style="22" customWidth="1"/>
    <col min="14342" max="14342" width="9.140625" style="22"/>
    <col min="14343" max="14343" width="11.5703125" style="22" customWidth="1"/>
    <col min="14344" max="14344" width="12" style="22" customWidth="1"/>
    <col min="14345" max="14592" width="9.140625" style="22"/>
    <col min="14593" max="14594" width="7.5703125" style="22" customWidth="1"/>
    <col min="14595" max="14595" width="36.28515625" style="22" customWidth="1"/>
    <col min="14596" max="14596" width="11" style="22" customWidth="1"/>
    <col min="14597" max="14597" width="11.140625" style="22" customWidth="1"/>
    <col min="14598" max="14598" width="9.140625" style="22"/>
    <col min="14599" max="14599" width="11.5703125" style="22" customWidth="1"/>
    <col min="14600" max="14600" width="12" style="22" customWidth="1"/>
    <col min="14601" max="14848" width="9.140625" style="22"/>
    <col min="14849" max="14850" width="7.5703125" style="22" customWidth="1"/>
    <col min="14851" max="14851" width="36.28515625" style="22" customWidth="1"/>
    <col min="14852" max="14852" width="11" style="22" customWidth="1"/>
    <col min="14853" max="14853" width="11.140625" style="22" customWidth="1"/>
    <col min="14854" max="14854" width="9.140625" style="22"/>
    <col min="14855" max="14855" width="11.5703125" style="22" customWidth="1"/>
    <col min="14856" max="14856" width="12" style="22" customWidth="1"/>
    <col min="14857" max="15104" width="9.140625" style="22"/>
    <col min="15105" max="15106" width="7.5703125" style="22" customWidth="1"/>
    <col min="15107" max="15107" width="36.28515625" style="22" customWidth="1"/>
    <col min="15108" max="15108" width="11" style="22" customWidth="1"/>
    <col min="15109" max="15109" width="11.140625" style="22" customWidth="1"/>
    <col min="15110" max="15110" width="9.140625" style="22"/>
    <col min="15111" max="15111" width="11.5703125" style="22" customWidth="1"/>
    <col min="15112" max="15112" width="12" style="22" customWidth="1"/>
    <col min="15113" max="15360" width="9.140625" style="22"/>
    <col min="15361" max="15362" width="7.5703125" style="22" customWidth="1"/>
    <col min="15363" max="15363" width="36.28515625" style="22" customWidth="1"/>
    <col min="15364" max="15364" width="11" style="22" customWidth="1"/>
    <col min="15365" max="15365" width="11.140625" style="22" customWidth="1"/>
    <col min="15366" max="15366" width="9.140625" style="22"/>
    <col min="15367" max="15367" width="11.5703125" style="22" customWidth="1"/>
    <col min="15368" max="15368" width="12" style="22" customWidth="1"/>
    <col min="15369" max="15616" width="9.140625" style="22"/>
    <col min="15617" max="15618" width="7.5703125" style="22" customWidth="1"/>
    <col min="15619" max="15619" width="36.28515625" style="22" customWidth="1"/>
    <col min="15620" max="15620" width="11" style="22" customWidth="1"/>
    <col min="15621" max="15621" width="11.140625" style="22" customWidth="1"/>
    <col min="15622" max="15622" width="9.140625" style="22"/>
    <col min="15623" max="15623" width="11.5703125" style="22" customWidth="1"/>
    <col min="15624" max="15624" width="12" style="22" customWidth="1"/>
    <col min="15625" max="15872" width="9.140625" style="22"/>
    <col min="15873" max="15874" width="7.5703125" style="22" customWidth="1"/>
    <col min="15875" max="15875" width="36.28515625" style="22" customWidth="1"/>
    <col min="15876" max="15876" width="11" style="22" customWidth="1"/>
    <col min="15877" max="15877" width="11.140625" style="22" customWidth="1"/>
    <col min="15878" max="15878" width="9.140625" style="22"/>
    <col min="15879" max="15879" width="11.5703125" style="22" customWidth="1"/>
    <col min="15880" max="15880" width="12" style="22" customWidth="1"/>
    <col min="15881" max="16128" width="9.140625" style="22"/>
    <col min="16129" max="16130" width="7.5703125" style="22" customWidth="1"/>
    <col min="16131" max="16131" width="36.28515625" style="22" customWidth="1"/>
    <col min="16132" max="16132" width="11" style="22" customWidth="1"/>
    <col min="16133" max="16133" width="11.140625" style="22" customWidth="1"/>
    <col min="16134" max="16134" width="9.140625" style="22"/>
    <col min="16135" max="16135" width="11.5703125" style="22" customWidth="1"/>
    <col min="16136" max="16136" width="12" style="22" customWidth="1"/>
    <col min="16137" max="16384" width="9.140625" style="22"/>
  </cols>
  <sheetData>
    <row r="1" spans="1:9" s="3" customFormat="1" ht="21" customHeight="1" thickBot="1" x14ac:dyDescent="0.3">
      <c r="A1" s="1" t="s">
        <v>0</v>
      </c>
      <c r="B1" s="1"/>
      <c r="C1" s="1"/>
      <c r="D1" s="1"/>
      <c r="E1" s="1"/>
      <c r="F1" s="2"/>
      <c r="G1" s="2"/>
      <c r="H1" s="2"/>
      <c r="I1" s="2"/>
    </row>
    <row r="2" spans="1:9" s="9" customFormat="1" ht="15.75" x14ac:dyDescent="0.25">
      <c r="A2" s="4" t="s">
        <v>1</v>
      </c>
      <c r="B2" s="5"/>
      <c r="C2" s="6" t="s">
        <v>2</v>
      </c>
      <c r="D2" s="7"/>
      <c r="E2" s="8">
        <v>1</v>
      </c>
    </row>
    <row r="3" spans="1:9" s="9" customFormat="1" ht="16.5" thickBot="1" x14ac:dyDescent="0.3">
      <c r="A3" s="10" t="s">
        <v>3</v>
      </c>
      <c r="B3" s="11"/>
      <c r="C3" s="12" t="s">
        <v>4</v>
      </c>
      <c r="D3" s="13"/>
      <c r="E3" s="14" t="s">
        <v>5</v>
      </c>
    </row>
    <row r="4" spans="1:9" s="16" customFormat="1" ht="21" customHeight="1" thickBot="1" x14ac:dyDescent="0.3">
      <c r="A4" s="15" t="s">
        <v>6</v>
      </c>
      <c r="B4" s="15"/>
      <c r="C4" s="15"/>
      <c r="D4" s="15"/>
      <c r="E4" s="15"/>
    </row>
    <row r="5" spans="1:9" ht="38.25" x14ac:dyDescent="0.25">
      <c r="A5" s="17" t="s">
        <v>7</v>
      </c>
      <c r="B5" s="18" t="s">
        <v>8</v>
      </c>
      <c r="C5" s="19" t="s">
        <v>9</v>
      </c>
      <c r="D5" s="20" t="s">
        <v>10</v>
      </c>
      <c r="E5" s="21" t="s">
        <v>11</v>
      </c>
    </row>
    <row r="6" spans="1:9" ht="15.75" thickBot="1" x14ac:dyDescent="0.3">
      <c r="A6" s="23" t="s">
        <v>12</v>
      </c>
      <c r="B6" s="24"/>
      <c r="C6" s="25"/>
      <c r="D6" s="26"/>
      <c r="E6" s="27"/>
    </row>
    <row r="7" spans="1:9" s="32" customFormat="1" ht="16.5" thickBot="1" x14ac:dyDescent="0.3">
      <c r="A7" s="28">
        <v>1</v>
      </c>
      <c r="B7" s="29">
        <v>2</v>
      </c>
      <c r="C7" s="29">
        <v>3</v>
      </c>
      <c r="D7" s="30">
        <v>4</v>
      </c>
      <c r="E7" s="31">
        <v>5</v>
      </c>
    </row>
    <row r="8" spans="1:9" s="32" customFormat="1" ht="15.95" customHeight="1" thickBot="1" x14ac:dyDescent="0.3">
      <c r="A8" s="33"/>
      <c r="B8" s="34"/>
      <c r="C8" s="35" t="s">
        <v>13</v>
      </c>
      <c r="D8" s="36"/>
      <c r="E8" s="37"/>
      <c r="F8" s="38"/>
      <c r="G8" s="38"/>
    </row>
    <row r="9" spans="1:9" s="45" customFormat="1" ht="14.1" customHeight="1" thickBot="1" x14ac:dyDescent="0.3">
      <c r="A9" s="39">
        <v>1</v>
      </c>
      <c r="B9" s="40"/>
      <c r="C9" s="41" t="s">
        <v>14</v>
      </c>
      <c r="D9" s="42">
        <f>SUM(D10:D14)</f>
        <v>15338</v>
      </c>
      <c r="E9" s="43">
        <f>SUM(E10:E14)</f>
        <v>17853</v>
      </c>
      <c r="F9" s="44"/>
      <c r="G9" s="44"/>
    </row>
    <row r="10" spans="1:9" s="53" customFormat="1" ht="14.1" customHeight="1" x14ac:dyDescent="0.25">
      <c r="A10" s="46"/>
      <c r="B10" s="47" t="s">
        <v>15</v>
      </c>
      <c r="C10" s="48" t="s">
        <v>16</v>
      </c>
      <c r="D10" s="49">
        <v>60</v>
      </c>
      <c r="E10" s="50">
        <v>60</v>
      </c>
      <c r="F10" s="51"/>
      <c r="G10" s="51"/>
      <c r="H10" s="52"/>
    </row>
    <row r="11" spans="1:9" s="53" customFormat="1" ht="14.1" customHeight="1" x14ac:dyDescent="0.25">
      <c r="A11" s="46"/>
      <c r="B11" s="47" t="s">
        <v>15</v>
      </c>
      <c r="C11" s="48" t="s">
        <v>17</v>
      </c>
      <c r="D11" s="49">
        <v>6473</v>
      </c>
      <c r="E11" s="50">
        <v>8988</v>
      </c>
      <c r="F11" s="51"/>
      <c r="G11" s="51"/>
      <c r="H11" s="52"/>
    </row>
    <row r="12" spans="1:9" s="53" customFormat="1" ht="14.1" customHeight="1" x14ac:dyDescent="0.25">
      <c r="A12" s="46"/>
      <c r="B12" s="47" t="s">
        <v>15</v>
      </c>
      <c r="C12" s="48" t="s">
        <v>18</v>
      </c>
      <c r="D12" s="49">
        <v>5250</v>
      </c>
      <c r="E12" s="50">
        <v>5250</v>
      </c>
      <c r="F12" s="51"/>
      <c r="G12" s="54"/>
      <c r="H12" s="52"/>
    </row>
    <row r="13" spans="1:9" s="53" customFormat="1" ht="14.1" customHeight="1" x14ac:dyDescent="0.25">
      <c r="A13" s="46"/>
      <c r="B13" s="47" t="s">
        <v>19</v>
      </c>
      <c r="C13" s="48" t="s">
        <v>20</v>
      </c>
      <c r="D13" s="49">
        <v>2900</v>
      </c>
      <c r="E13" s="50">
        <v>2900</v>
      </c>
      <c r="F13" s="51"/>
      <c r="G13" s="51"/>
      <c r="H13" s="52"/>
    </row>
    <row r="14" spans="1:9" s="53" customFormat="1" ht="14.1" customHeight="1" thickBot="1" x14ac:dyDescent="0.3">
      <c r="A14" s="46"/>
      <c r="B14" s="47" t="s">
        <v>21</v>
      </c>
      <c r="C14" s="48" t="s">
        <v>22</v>
      </c>
      <c r="D14" s="49">
        <v>655</v>
      </c>
      <c r="E14" s="50">
        <v>655</v>
      </c>
      <c r="F14" s="51"/>
      <c r="G14" s="51"/>
      <c r="H14" s="52"/>
    </row>
    <row r="15" spans="1:9" s="45" customFormat="1" ht="14.1" customHeight="1" thickBot="1" x14ac:dyDescent="0.3">
      <c r="A15" s="39"/>
      <c r="B15" s="40"/>
      <c r="C15" s="41" t="s">
        <v>23</v>
      </c>
      <c r="D15" s="55">
        <f>SUM(D16:D19)</f>
        <v>63509</v>
      </c>
      <c r="E15" s="56">
        <f>SUM(E16:E19)</f>
        <v>63509</v>
      </c>
      <c r="F15" s="44"/>
      <c r="G15" s="44"/>
      <c r="H15" s="52"/>
    </row>
    <row r="16" spans="1:9" s="45" customFormat="1" ht="14.1" customHeight="1" x14ac:dyDescent="0.25">
      <c r="A16" s="57"/>
      <c r="B16" s="58"/>
      <c r="C16" s="59" t="s">
        <v>24</v>
      </c>
      <c r="D16" s="60"/>
      <c r="E16" s="61"/>
      <c r="F16" s="44"/>
      <c r="G16" s="44"/>
      <c r="H16" s="52"/>
    </row>
    <row r="17" spans="1:8" s="45" customFormat="1" ht="14.1" customHeight="1" x14ac:dyDescent="0.25">
      <c r="A17" s="62"/>
      <c r="B17" s="63" t="s">
        <v>25</v>
      </c>
      <c r="C17" s="64" t="s">
        <v>26</v>
      </c>
      <c r="D17" s="65">
        <v>56219</v>
      </c>
      <c r="E17" s="66">
        <v>56219</v>
      </c>
      <c r="F17" s="44"/>
      <c r="G17" s="44"/>
      <c r="H17" s="52"/>
    </row>
    <row r="18" spans="1:8" s="53" customFormat="1" ht="14.1" customHeight="1" x14ac:dyDescent="0.25">
      <c r="A18" s="46"/>
      <c r="B18" s="47" t="s">
        <v>25</v>
      </c>
      <c r="C18" s="48" t="s">
        <v>27</v>
      </c>
      <c r="D18" s="49">
        <v>6000</v>
      </c>
      <c r="E18" s="50">
        <v>6000</v>
      </c>
      <c r="F18" s="51"/>
      <c r="G18" s="51"/>
      <c r="H18" s="52"/>
    </row>
    <row r="19" spans="1:8" s="53" customFormat="1" ht="14.1" customHeight="1" thickBot="1" x14ac:dyDescent="0.3">
      <c r="A19" s="46"/>
      <c r="B19" s="47" t="s">
        <v>28</v>
      </c>
      <c r="C19" s="48" t="s">
        <v>29</v>
      </c>
      <c r="D19" s="49">
        <v>1290</v>
      </c>
      <c r="E19" s="50">
        <v>1290</v>
      </c>
      <c r="F19" s="51"/>
      <c r="G19" s="51"/>
      <c r="H19" s="52"/>
    </row>
    <row r="20" spans="1:8" s="45" customFormat="1" ht="14.1" customHeight="1" thickBot="1" x14ac:dyDescent="0.3">
      <c r="A20" s="39">
        <v>2</v>
      </c>
      <c r="B20" s="67"/>
      <c r="C20" s="41" t="s">
        <v>30</v>
      </c>
      <c r="D20" s="55">
        <f>SUM(D21:D23)</f>
        <v>0</v>
      </c>
      <c r="E20" s="56">
        <f>SUM(E21:E23)</f>
        <v>4586</v>
      </c>
      <c r="F20" s="44"/>
      <c r="G20" s="44"/>
      <c r="H20" s="68"/>
    </row>
    <row r="21" spans="1:8" s="53" customFormat="1" ht="14.1" customHeight="1" x14ac:dyDescent="0.25">
      <c r="A21" s="46"/>
      <c r="B21" s="47" t="s">
        <v>31</v>
      </c>
      <c r="C21" s="48" t="s">
        <v>32</v>
      </c>
      <c r="D21" s="49"/>
      <c r="E21" s="50">
        <v>22</v>
      </c>
      <c r="F21" s="51"/>
      <c r="G21" s="51"/>
      <c r="H21" s="69"/>
    </row>
    <row r="22" spans="1:8" s="53" customFormat="1" ht="14.1" customHeight="1" x14ac:dyDescent="0.25">
      <c r="A22" s="46"/>
      <c r="B22" s="47" t="s">
        <v>31</v>
      </c>
      <c r="C22" s="48" t="s">
        <v>33</v>
      </c>
      <c r="D22" s="49"/>
      <c r="E22" s="50">
        <v>4564</v>
      </c>
      <c r="F22" s="51"/>
      <c r="G22" s="51"/>
      <c r="H22" s="69"/>
    </row>
    <row r="23" spans="1:8" s="53" customFormat="1" ht="14.1" customHeight="1" thickBot="1" x14ac:dyDescent="0.3">
      <c r="A23" s="46"/>
      <c r="B23" s="47" t="s">
        <v>31</v>
      </c>
      <c r="C23" s="48" t="s">
        <v>34</v>
      </c>
      <c r="D23" s="49"/>
      <c r="E23" s="50"/>
      <c r="F23" s="51"/>
      <c r="G23" s="51"/>
      <c r="H23" s="69"/>
    </row>
    <row r="24" spans="1:8" s="45" customFormat="1" ht="14.25" customHeight="1" thickBot="1" x14ac:dyDescent="0.3">
      <c r="A24" s="39">
        <v>3</v>
      </c>
      <c r="B24" s="67"/>
      <c r="C24" s="41" t="s">
        <v>35</v>
      </c>
      <c r="D24" s="55">
        <f>SUM(D25:D35)</f>
        <v>154012</v>
      </c>
      <c r="E24" s="56">
        <f>SUM(E25:E35)</f>
        <v>164389</v>
      </c>
      <c r="F24" s="44"/>
      <c r="G24" s="44"/>
      <c r="H24" s="68"/>
    </row>
    <row r="25" spans="1:8" s="53" customFormat="1" ht="14.1" customHeight="1" x14ac:dyDescent="0.25">
      <c r="A25" s="46"/>
      <c r="B25" s="47" t="s">
        <v>36</v>
      </c>
      <c r="C25" s="48" t="s">
        <v>37</v>
      </c>
      <c r="D25" s="49">
        <v>66263</v>
      </c>
      <c r="E25" s="50">
        <v>67159</v>
      </c>
      <c r="F25" s="51"/>
      <c r="G25" s="51"/>
      <c r="H25" s="69"/>
    </row>
    <row r="26" spans="1:8" s="53" customFormat="1" ht="14.1" customHeight="1" x14ac:dyDescent="0.25">
      <c r="A26" s="46"/>
      <c r="B26" s="47" t="s">
        <v>38</v>
      </c>
      <c r="C26" s="48" t="s">
        <v>39</v>
      </c>
      <c r="D26" s="49">
        <v>42423</v>
      </c>
      <c r="E26" s="50">
        <v>42577</v>
      </c>
      <c r="F26" s="51"/>
      <c r="H26" s="70"/>
    </row>
    <row r="27" spans="1:8" s="53" customFormat="1" ht="14.1" customHeight="1" x14ac:dyDescent="0.25">
      <c r="A27" s="46"/>
      <c r="B27" s="47" t="s">
        <v>38</v>
      </c>
      <c r="C27" s="48" t="s">
        <v>40</v>
      </c>
      <c r="D27" s="49">
        <v>6400</v>
      </c>
      <c r="E27" s="50">
        <v>6427</v>
      </c>
      <c r="F27" s="51"/>
      <c r="H27" s="70"/>
    </row>
    <row r="28" spans="1:8" s="53" customFormat="1" ht="14.1" customHeight="1" x14ac:dyDescent="0.25">
      <c r="A28" s="46"/>
      <c r="B28" s="47" t="s">
        <v>41</v>
      </c>
      <c r="C28" s="48" t="s">
        <v>42</v>
      </c>
      <c r="D28" s="49"/>
      <c r="E28" s="50">
        <v>0</v>
      </c>
      <c r="F28" s="51"/>
      <c r="H28" s="69"/>
    </row>
    <row r="29" spans="1:8" s="53" customFormat="1" ht="14.1" customHeight="1" x14ac:dyDescent="0.25">
      <c r="A29" s="46"/>
      <c r="B29" s="47" t="s">
        <v>41</v>
      </c>
      <c r="C29" s="48" t="s">
        <v>43</v>
      </c>
      <c r="D29" s="49"/>
      <c r="E29" s="50"/>
      <c r="F29" s="51"/>
      <c r="H29" s="69"/>
    </row>
    <row r="30" spans="1:8" s="53" customFormat="1" ht="14.1" customHeight="1" x14ac:dyDescent="0.25">
      <c r="A30" s="46"/>
      <c r="B30" s="47" t="s">
        <v>41</v>
      </c>
      <c r="C30" s="48" t="s">
        <v>44</v>
      </c>
      <c r="D30" s="49">
        <v>36345</v>
      </c>
      <c r="E30" s="50">
        <v>35710</v>
      </c>
      <c r="F30" s="51"/>
      <c r="G30" s="51"/>
      <c r="H30" s="69"/>
    </row>
    <row r="31" spans="1:8" s="53" customFormat="1" ht="14.1" customHeight="1" x14ac:dyDescent="0.25">
      <c r="A31" s="46"/>
      <c r="B31" s="47" t="s">
        <v>45</v>
      </c>
      <c r="C31" s="48" t="s">
        <v>46</v>
      </c>
      <c r="D31" s="49">
        <v>2581</v>
      </c>
      <c r="E31" s="50">
        <v>2581</v>
      </c>
      <c r="F31" s="51"/>
      <c r="H31" s="69"/>
    </row>
    <row r="32" spans="1:8" s="53" customFormat="1" ht="14.1" customHeight="1" x14ac:dyDescent="0.25">
      <c r="A32" s="46"/>
      <c r="B32" s="47" t="s">
        <v>47</v>
      </c>
      <c r="C32" s="48" t="s">
        <v>48</v>
      </c>
      <c r="D32" s="49"/>
      <c r="E32" s="50">
        <v>9760</v>
      </c>
      <c r="F32" s="51"/>
      <c r="H32" s="69"/>
    </row>
    <row r="33" spans="1:12" s="53" customFormat="1" ht="14.1" customHeight="1" x14ac:dyDescent="0.25">
      <c r="A33" s="46"/>
      <c r="B33" s="47" t="s">
        <v>49</v>
      </c>
      <c r="C33" s="48" t="s">
        <v>50</v>
      </c>
      <c r="D33" s="49"/>
      <c r="E33" s="50">
        <v>175</v>
      </c>
      <c r="F33" s="51"/>
      <c r="H33" s="69"/>
    </row>
    <row r="34" spans="1:12" s="53" customFormat="1" ht="14.1" customHeight="1" x14ac:dyDescent="0.25">
      <c r="A34" s="71"/>
      <c r="B34" s="72" t="s">
        <v>51</v>
      </c>
      <c r="C34" s="73" t="s">
        <v>52</v>
      </c>
      <c r="D34" s="74"/>
      <c r="E34" s="75"/>
      <c r="F34" s="51"/>
      <c r="H34" s="69"/>
    </row>
    <row r="35" spans="1:12" s="53" customFormat="1" ht="14.1" customHeight="1" thickBot="1" x14ac:dyDescent="0.3">
      <c r="A35" s="71"/>
      <c r="B35" s="72"/>
      <c r="C35" s="73" t="s">
        <v>53</v>
      </c>
      <c r="D35" s="74"/>
      <c r="E35" s="75"/>
      <c r="F35" s="51"/>
      <c r="H35" s="69"/>
    </row>
    <row r="36" spans="1:12" s="53" customFormat="1" ht="14.1" customHeight="1" thickBot="1" x14ac:dyDescent="0.3">
      <c r="A36" s="39">
        <v>4</v>
      </c>
      <c r="B36" s="67"/>
      <c r="C36" s="41" t="s">
        <v>54</v>
      </c>
      <c r="D36" s="55">
        <f>SUM(D37:D49)</f>
        <v>43153</v>
      </c>
      <c r="E36" s="56">
        <f>SUM(E37:E49)</f>
        <v>104906</v>
      </c>
      <c r="F36" s="51"/>
      <c r="H36" s="69"/>
    </row>
    <row r="37" spans="1:12" s="53" customFormat="1" ht="14.1" customHeight="1" x14ac:dyDescent="0.25">
      <c r="A37" s="76"/>
      <c r="B37" s="77" t="s">
        <v>55</v>
      </c>
      <c r="C37" s="78" t="s">
        <v>56</v>
      </c>
      <c r="D37" s="79">
        <v>1080</v>
      </c>
      <c r="E37" s="80">
        <v>1080</v>
      </c>
      <c r="F37" s="54"/>
      <c r="H37" s="81"/>
    </row>
    <row r="38" spans="1:12" s="53" customFormat="1" ht="14.1" customHeight="1" x14ac:dyDescent="0.25">
      <c r="A38" s="76"/>
      <c r="B38" s="77" t="s">
        <v>55</v>
      </c>
      <c r="C38" s="78" t="s">
        <v>57</v>
      </c>
      <c r="D38" s="79"/>
      <c r="E38" s="80">
        <v>1887</v>
      </c>
      <c r="F38" s="54"/>
      <c r="H38" s="81"/>
    </row>
    <row r="39" spans="1:12" s="53" customFormat="1" ht="14.1" customHeight="1" x14ac:dyDescent="0.25">
      <c r="A39" s="46"/>
      <c r="B39" s="47" t="s">
        <v>55</v>
      </c>
      <c r="C39" s="48" t="s">
        <v>58</v>
      </c>
      <c r="D39" s="49">
        <v>4298</v>
      </c>
      <c r="E39" s="50">
        <v>4298</v>
      </c>
      <c r="F39" s="54"/>
      <c r="H39" s="81"/>
    </row>
    <row r="40" spans="1:12" s="53" customFormat="1" ht="22.5" customHeight="1" x14ac:dyDescent="0.25">
      <c r="A40" s="46"/>
      <c r="B40" s="47" t="s">
        <v>55</v>
      </c>
      <c r="C40" s="48" t="s">
        <v>59</v>
      </c>
      <c r="D40" s="49">
        <v>18000</v>
      </c>
      <c r="E40" s="50">
        <v>20264</v>
      </c>
      <c r="F40" s="54"/>
      <c r="H40" s="81"/>
    </row>
    <row r="41" spans="1:12" s="53" customFormat="1" ht="14.1" customHeight="1" x14ac:dyDescent="0.25">
      <c r="A41" s="46"/>
      <c r="B41" s="47" t="s">
        <v>60</v>
      </c>
      <c r="C41" s="48" t="s">
        <v>61</v>
      </c>
      <c r="D41" s="49"/>
      <c r="E41" s="50">
        <v>40500</v>
      </c>
      <c r="F41" s="54"/>
      <c r="H41" s="69"/>
    </row>
    <row r="42" spans="1:12" s="53" customFormat="1" ht="14.1" customHeight="1" x14ac:dyDescent="0.25">
      <c r="A42" s="46"/>
      <c r="B42" s="47" t="s">
        <v>62</v>
      </c>
      <c r="C42" s="48" t="s">
        <v>63</v>
      </c>
      <c r="D42" s="49">
        <v>17735</v>
      </c>
      <c r="E42" s="50">
        <v>18415</v>
      </c>
      <c r="F42" s="82"/>
      <c r="G42" s="69"/>
      <c r="H42" s="69"/>
      <c r="I42" s="69"/>
      <c r="J42" s="69"/>
      <c r="K42" s="69"/>
      <c r="L42" s="69"/>
    </row>
    <row r="43" spans="1:12" s="53" customFormat="1" ht="14.1" customHeight="1" x14ac:dyDescent="0.25">
      <c r="A43" s="46"/>
      <c r="B43" s="47" t="s">
        <v>60</v>
      </c>
      <c r="C43" s="48" t="s">
        <v>64</v>
      </c>
      <c r="D43" s="49"/>
      <c r="E43" s="50">
        <v>12</v>
      </c>
      <c r="F43" s="54"/>
      <c r="G43" s="51"/>
      <c r="H43" s="69"/>
    </row>
    <row r="44" spans="1:12" s="53" customFormat="1" ht="14.1" customHeight="1" x14ac:dyDescent="0.25">
      <c r="A44" s="46"/>
      <c r="B44" s="47" t="s">
        <v>60</v>
      </c>
      <c r="C44" s="48" t="s">
        <v>65</v>
      </c>
      <c r="D44" s="49"/>
      <c r="E44" s="50">
        <v>13247</v>
      </c>
      <c r="F44" s="54"/>
      <c r="H44" s="69"/>
    </row>
    <row r="45" spans="1:12" s="53" customFormat="1" ht="14.1" customHeight="1" x14ac:dyDescent="0.25">
      <c r="A45" s="46"/>
      <c r="B45" s="47" t="s">
        <v>60</v>
      </c>
      <c r="C45" s="48" t="s">
        <v>66</v>
      </c>
      <c r="D45" s="49"/>
      <c r="E45" s="50">
        <v>216</v>
      </c>
      <c r="F45" s="54"/>
      <c r="H45" s="69"/>
    </row>
    <row r="46" spans="1:12" s="53" customFormat="1" ht="14.1" customHeight="1" x14ac:dyDescent="0.25">
      <c r="A46" s="46"/>
      <c r="B46" s="47" t="s">
        <v>55</v>
      </c>
      <c r="C46" s="48" t="s">
        <v>67</v>
      </c>
      <c r="D46" s="49">
        <v>1240</v>
      </c>
      <c r="E46" s="50">
        <v>1240</v>
      </c>
      <c r="F46" s="54"/>
      <c r="H46" s="69"/>
    </row>
    <row r="47" spans="1:12" s="53" customFormat="1" ht="14.1" customHeight="1" x14ac:dyDescent="0.25">
      <c r="A47" s="46"/>
      <c r="B47" s="47" t="s">
        <v>68</v>
      </c>
      <c r="C47" s="48" t="s">
        <v>69</v>
      </c>
      <c r="D47" s="49"/>
      <c r="E47" s="50">
        <v>685</v>
      </c>
      <c r="F47" s="83"/>
      <c r="H47" s="69"/>
    </row>
    <row r="48" spans="1:12" s="53" customFormat="1" ht="14.1" customHeight="1" x14ac:dyDescent="0.25">
      <c r="A48" s="46"/>
      <c r="B48" s="47" t="s">
        <v>70</v>
      </c>
      <c r="C48" s="48" t="s">
        <v>71</v>
      </c>
      <c r="D48" s="49"/>
      <c r="E48" s="50">
        <v>1392</v>
      </c>
      <c r="F48" s="83"/>
      <c r="H48" s="69"/>
    </row>
    <row r="49" spans="1:8" s="53" customFormat="1" ht="21" customHeight="1" x14ac:dyDescent="0.25">
      <c r="A49" s="84"/>
      <c r="B49" s="63" t="s">
        <v>70</v>
      </c>
      <c r="C49" s="64" t="s">
        <v>72</v>
      </c>
      <c r="D49" s="65">
        <v>800</v>
      </c>
      <c r="E49" s="66">
        <v>1670</v>
      </c>
      <c r="F49" s="83"/>
      <c r="H49" s="69"/>
    </row>
    <row r="50" spans="1:8" s="53" customFormat="1" ht="14.1" customHeight="1" thickBot="1" x14ac:dyDescent="0.3">
      <c r="A50" s="85">
        <v>5</v>
      </c>
      <c r="B50" s="86" t="s">
        <v>73</v>
      </c>
      <c r="C50" s="87" t="s">
        <v>74</v>
      </c>
      <c r="D50" s="88"/>
      <c r="E50" s="89"/>
      <c r="F50" s="83"/>
      <c r="H50" s="69"/>
    </row>
    <row r="51" spans="1:8" s="45" customFormat="1" ht="14.1" customHeight="1" thickBot="1" x14ac:dyDescent="0.3">
      <c r="A51" s="39">
        <v>6</v>
      </c>
      <c r="B51" s="67"/>
      <c r="C51" s="41" t="s">
        <v>75</v>
      </c>
      <c r="D51" s="55">
        <f>SUM(D52:D54)</f>
        <v>830</v>
      </c>
      <c r="E51" s="56">
        <f>SUM(E52:E54)</f>
        <v>28354</v>
      </c>
      <c r="F51" s="83"/>
      <c r="H51" s="68"/>
    </row>
    <row r="52" spans="1:8" s="45" customFormat="1" ht="14.1" customHeight="1" x14ac:dyDescent="0.25">
      <c r="A52" s="90"/>
      <c r="B52" s="91" t="s">
        <v>76</v>
      </c>
      <c r="C52" s="92" t="s">
        <v>77</v>
      </c>
      <c r="D52" s="93">
        <v>830</v>
      </c>
      <c r="E52" s="94">
        <v>3025</v>
      </c>
      <c r="F52" s="83"/>
      <c r="H52" s="68"/>
    </row>
    <row r="53" spans="1:8" s="45" customFormat="1" ht="14.1" customHeight="1" x14ac:dyDescent="0.25">
      <c r="A53" s="95"/>
      <c r="B53" s="96" t="s">
        <v>78</v>
      </c>
      <c r="C53" s="97" t="s">
        <v>79</v>
      </c>
      <c r="D53" s="98"/>
      <c r="E53" s="99">
        <v>20000</v>
      </c>
      <c r="F53" s="83"/>
      <c r="H53" s="68"/>
    </row>
    <row r="54" spans="1:8" s="53" customFormat="1" ht="14.1" customHeight="1" thickBot="1" x14ac:dyDescent="0.3">
      <c r="A54" s="46"/>
      <c r="B54" s="47" t="s">
        <v>78</v>
      </c>
      <c r="C54" s="48" t="s">
        <v>80</v>
      </c>
      <c r="D54" s="49">
        <v>0</v>
      </c>
      <c r="E54" s="50">
        <v>5329</v>
      </c>
      <c r="F54" s="83"/>
      <c r="H54" s="69"/>
    </row>
    <row r="55" spans="1:8" s="53" customFormat="1" ht="14.1" customHeight="1" thickBot="1" x14ac:dyDescent="0.3">
      <c r="A55" s="39">
        <v>7</v>
      </c>
      <c r="B55" s="67"/>
      <c r="C55" s="100" t="s">
        <v>81</v>
      </c>
      <c r="D55" s="42">
        <f>D56+D57</f>
        <v>0</v>
      </c>
      <c r="E55" s="43">
        <f>E56+E57</f>
        <v>49725</v>
      </c>
      <c r="F55" s="83"/>
      <c r="H55" s="69"/>
    </row>
    <row r="56" spans="1:8" s="53" customFormat="1" ht="14.1" customHeight="1" x14ac:dyDescent="0.25">
      <c r="A56" s="101"/>
      <c r="B56" s="58" t="s">
        <v>82</v>
      </c>
      <c r="C56" s="102" t="s">
        <v>83</v>
      </c>
      <c r="D56" s="60"/>
      <c r="E56" s="61">
        <v>49725</v>
      </c>
      <c r="F56" s="83"/>
      <c r="H56" s="69"/>
    </row>
    <row r="57" spans="1:8" s="53" customFormat="1" ht="14.1" customHeight="1" thickBot="1" x14ac:dyDescent="0.3">
      <c r="A57" s="76"/>
      <c r="B57" s="77" t="s">
        <v>84</v>
      </c>
      <c r="C57" s="103" t="s">
        <v>85</v>
      </c>
      <c r="D57" s="79"/>
      <c r="E57" s="80"/>
      <c r="F57" s="104"/>
      <c r="H57" s="69"/>
    </row>
    <row r="58" spans="1:8" s="53" customFormat="1" ht="15.75" thickBot="1" x14ac:dyDescent="0.3">
      <c r="A58" s="105"/>
      <c r="B58" s="106"/>
      <c r="C58" s="107" t="s">
        <v>86</v>
      </c>
      <c r="D58" s="108">
        <f>D9+D15+D20+D24+D36+D50+D51+D55</f>
        <v>276842</v>
      </c>
      <c r="E58" s="109">
        <f>E9+E15+E20+E24+E36+E50+E51+E55</f>
        <v>433322</v>
      </c>
      <c r="F58" s="104"/>
      <c r="H58" s="69"/>
    </row>
    <row r="59" spans="1:8" x14ac:dyDescent="0.25">
      <c r="A59" s="110"/>
      <c r="B59" s="111"/>
      <c r="C59" s="111"/>
      <c r="D59" s="111"/>
      <c r="F59" s="111"/>
    </row>
    <row r="60" spans="1:8" ht="15.75" thickBot="1" x14ac:dyDescent="0.3">
      <c r="A60" s="110"/>
      <c r="B60" s="111"/>
      <c r="C60" s="111"/>
      <c r="D60" s="111"/>
      <c r="F60" s="111"/>
    </row>
    <row r="61" spans="1:8" s="32" customFormat="1" ht="16.5" customHeight="1" thickBot="1" x14ac:dyDescent="0.3">
      <c r="A61" s="112"/>
      <c r="B61" s="113"/>
      <c r="C61" s="114" t="s">
        <v>87</v>
      </c>
      <c r="D61" s="115"/>
      <c r="E61" s="116"/>
      <c r="F61" s="38"/>
    </row>
    <row r="62" spans="1:8" s="118" customFormat="1" ht="15" customHeight="1" thickBot="1" x14ac:dyDescent="0.3">
      <c r="A62" s="39">
        <v>1</v>
      </c>
      <c r="B62" s="67"/>
      <c r="C62" s="41" t="s">
        <v>88</v>
      </c>
      <c r="D62" s="55">
        <f>SUM(D63:D68)</f>
        <v>202205</v>
      </c>
      <c r="E62" s="56">
        <f>SUM(E63:E68)</f>
        <v>218401</v>
      </c>
      <c r="F62" s="117"/>
    </row>
    <row r="63" spans="1:8" ht="15" customHeight="1" x14ac:dyDescent="0.25">
      <c r="A63" s="46"/>
      <c r="B63" s="47" t="s">
        <v>89</v>
      </c>
      <c r="C63" s="48" t="s">
        <v>90</v>
      </c>
      <c r="D63" s="49">
        <v>46849</v>
      </c>
      <c r="E63" s="50">
        <v>52445</v>
      </c>
      <c r="F63" s="111"/>
      <c r="H63" s="119"/>
    </row>
    <row r="64" spans="1:8" ht="15" customHeight="1" x14ac:dyDescent="0.25">
      <c r="A64" s="46"/>
      <c r="B64" s="47" t="s">
        <v>91</v>
      </c>
      <c r="C64" s="48" t="s">
        <v>92</v>
      </c>
      <c r="D64" s="49">
        <v>10661</v>
      </c>
      <c r="E64" s="50">
        <v>11318</v>
      </c>
      <c r="F64" s="111"/>
      <c r="H64" s="119"/>
    </row>
    <row r="65" spans="1:8" ht="15" customHeight="1" x14ac:dyDescent="0.25">
      <c r="A65" s="46"/>
      <c r="B65" s="47" t="s">
        <v>93</v>
      </c>
      <c r="C65" s="48" t="s">
        <v>94</v>
      </c>
      <c r="D65" s="49">
        <v>70623</v>
      </c>
      <c r="E65" s="50">
        <v>70145</v>
      </c>
      <c r="F65" s="111"/>
      <c r="H65" s="119"/>
    </row>
    <row r="66" spans="1:8" ht="15" customHeight="1" x14ac:dyDescent="0.25">
      <c r="A66" s="46"/>
      <c r="B66" s="47" t="s">
        <v>95</v>
      </c>
      <c r="C66" s="48" t="s">
        <v>96</v>
      </c>
      <c r="D66" s="49">
        <v>11069</v>
      </c>
      <c r="E66" s="50">
        <v>12447</v>
      </c>
      <c r="F66" s="111"/>
      <c r="H66" s="119"/>
    </row>
    <row r="67" spans="1:8" ht="15" customHeight="1" x14ac:dyDescent="0.25">
      <c r="A67" s="46"/>
      <c r="B67" s="47" t="s">
        <v>97</v>
      </c>
      <c r="C67" s="48" t="s">
        <v>98</v>
      </c>
      <c r="D67" s="49">
        <v>63003</v>
      </c>
      <c r="E67" s="50">
        <v>70546</v>
      </c>
      <c r="F67" s="111"/>
      <c r="H67" s="119"/>
    </row>
    <row r="68" spans="1:8" ht="15" customHeight="1" thickBot="1" x14ac:dyDescent="0.3">
      <c r="A68" s="84"/>
      <c r="B68" s="63" t="s">
        <v>97</v>
      </c>
      <c r="C68" s="64" t="s">
        <v>99</v>
      </c>
      <c r="D68" s="65"/>
      <c r="E68" s="66">
        <v>1500</v>
      </c>
      <c r="F68" s="111"/>
      <c r="H68" s="119"/>
    </row>
    <row r="69" spans="1:8" s="118" customFormat="1" ht="15" customHeight="1" thickBot="1" x14ac:dyDescent="0.3">
      <c r="A69" s="39">
        <v>2</v>
      </c>
      <c r="B69" s="67"/>
      <c r="C69" s="41" t="s">
        <v>100</v>
      </c>
      <c r="D69" s="55">
        <f>SUM(D70:D72)</f>
        <v>30509</v>
      </c>
      <c r="E69" s="56">
        <f>SUM(E70:E72)</f>
        <v>79177</v>
      </c>
      <c r="F69" s="117"/>
      <c r="H69" s="119"/>
    </row>
    <row r="70" spans="1:8" ht="15" customHeight="1" x14ac:dyDescent="0.25">
      <c r="A70" s="46"/>
      <c r="B70" s="47" t="s">
        <v>101</v>
      </c>
      <c r="C70" s="48" t="s">
        <v>102</v>
      </c>
      <c r="D70" s="49">
        <v>6410</v>
      </c>
      <c r="E70" s="50">
        <v>13348</v>
      </c>
      <c r="F70" s="111"/>
      <c r="H70" s="119"/>
    </row>
    <row r="71" spans="1:8" ht="15" customHeight="1" x14ac:dyDescent="0.25">
      <c r="A71" s="46"/>
      <c r="B71" s="47" t="s">
        <v>103</v>
      </c>
      <c r="C71" s="48" t="s">
        <v>104</v>
      </c>
      <c r="D71" s="49">
        <v>24099</v>
      </c>
      <c r="E71" s="50">
        <v>65817</v>
      </c>
      <c r="F71" s="111"/>
      <c r="H71" s="119"/>
    </row>
    <row r="72" spans="1:8" ht="15" customHeight="1" thickBot="1" x14ac:dyDescent="0.3">
      <c r="A72" s="46"/>
      <c r="B72" s="47" t="s">
        <v>105</v>
      </c>
      <c r="C72" s="48" t="s">
        <v>106</v>
      </c>
      <c r="D72" s="49"/>
      <c r="E72" s="50">
        <v>12</v>
      </c>
      <c r="F72" s="111"/>
      <c r="H72" s="119"/>
    </row>
    <row r="73" spans="1:8" s="118" customFormat="1" ht="15" customHeight="1" thickBot="1" x14ac:dyDescent="0.3">
      <c r="A73" s="39">
        <v>3</v>
      </c>
      <c r="B73" s="67"/>
      <c r="C73" s="41" t="s">
        <v>107</v>
      </c>
      <c r="D73" s="55">
        <f>SUM(D74:D75)</f>
        <v>3000</v>
      </c>
      <c r="E73" s="56">
        <f>SUM(E74:E75)</f>
        <v>73903</v>
      </c>
      <c r="F73" s="117"/>
      <c r="H73" s="119"/>
    </row>
    <row r="74" spans="1:8" ht="15" customHeight="1" x14ac:dyDescent="0.25">
      <c r="A74" s="46"/>
      <c r="B74" s="47" t="s">
        <v>108</v>
      </c>
      <c r="C74" s="48" t="s">
        <v>109</v>
      </c>
      <c r="D74" s="49"/>
      <c r="E74" s="50">
        <v>31403</v>
      </c>
      <c r="F74" s="111"/>
      <c r="H74" s="119"/>
    </row>
    <row r="75" spans="1:8" ht="15" customHeight="1" x14ac:dyDescent="0.25">
      <c r="A75" s="71"/>
      <c r="B75" s="72" t="s">
        <v>108</v>
      </c>
      <c r="C75" s="73" t="s">
        <v>110</v>
      </c>
      <c r="D75" s="74">
        <v>3000</v>
      </c>
      <c r="E75" s="75">
        <f>(E76+E77)</f>
        <v>42500</v>
      </c>
      <c r="F75" s="111"/>
      <c r="H75" s="119"/>
    </row>
    <row r="76" spans="1:8" ht="15" customHeight="1" x14ac:dyDescent="0.25">
      <c r="A76" s="71"/>
      <c r="B76" s="72"/>
      <c r="C76" s="73" t="s">
        <v>111</v>
      </c>
      <c r="D76" s="74">
        <v>2000</v>
      </c>
      <c r="E76" s="75">
        <v>2000</v>
      </c>
      <c r="F76" s="111"/>
      <c r="H76" s="119"/>
    </row>
    <row r="77" spans="1:8" ht="15" customHeight="1" x14ac:dyDescent="0.25">
      <c r="A77" s="71"/>
      <c r="B77" s="72"/>
      <c r="C77" s="73" t="s">
        <v>112</v>
      </c>
      <c r="D77" s="74">
        <v>1000</v>
      </c>
      <c r="E77" s="75">
        <v>40500</v>
      </c>
      <c r="F77" s="111"/>
      <c r="H77" s="119"/>
    </row>
    <row r="78" spans="1:8" ht="15" customHeight="1" thickBot="1" x14ac:dyDescent="0.3">
      <c r="A78" s="71"/>
      <c r="B78" s="72" t="s">
        <v>108</v>
      </c>
      <c r="C78" s="73" t="s">
        <v>113</v>
      </c>
      <c r="D78" s="74"/>
      <c r="E78" s="75"/>
      <c r="F78" s="111"/>
      <c r="H78" s="119"/>
    </row>
    <row r="79" spans="1:8" ht="15" customHeight="1" thickBot="1" x14ac:dyDescent="0.3">
      <c r="A79" s="39">
        <v>4</v>
      </c>
      <c r="B79" s="67" t="s">
        <v>114</v>
      </c>
      <c r="C79" s="41" t="s">
        <v>115</v>
      </c>
      <c r="D79" s="120"/>
      <c r="E79" s="121"/>
      <c r="F79" s="111"/>
      <c r="H79" s="119"/>
    </row>
    <row r="80" spans="1:8" ht="15" customHeight="1" thickBot="1" x14ac:dyDescent="0.3">
      <c r="A80" s="39">
        <v>5</v>
      </c>
      <c r="B80" s="67"/>
      <c r="C80" s="41" t="s">
        <v>116</v>
      </c>
      <c r="D80" s="120"/>
      <c r="E80" s="121"/>
      <c r="F80" s="111"/>
      <c r="H80" s="119"/>
    </row>
    <row r="81" spans="1:8" ht="15" customHeight="1" thickBot="1" x14ac:dyDescent="0.3">
      <c r="A81" s="39">
        <v>6</v>
      </c>
      <c r="B81" s="67" t="s">
        <v>117</v>
      </c>
      <c r="C81" s="41" t="s">
        <v>118</v>
      </c>
      <c r="D81" s="120"/>
      <c r="E81" s="121"/>
      <c r="F81" s="111"/>
      <c r="H81" s="119"/>
    </row>
    <row r="82" spans="1:8" s="118" customFormat="1" ht="15" customHeight="1" thickBot="1" x14ac:dyDescent="0.3">
      <c r="A82" s="39">
        <v>7</v>
      </c>
      <c r="B82" s="67"/>
      <c r="C82" s="41" t="s">
        <v>119</v>
      </c>
      <c r="D82" s="55">
        <f>SUM(D83:D85)</f>
        <v>0</v>
      </c>
      <c r="E82" s="56">
        <f>SUM(E83:E85)</f>
        <v>20490</v>
      </c>
      <c r="F82" s="117"/>
      <c r="H82" s="119"/>
    </row>
    <row r="83" spans="1:8" ht="15" customHeight="1" x14ac:dyDescent="0.25">
      <c r="A83" s="46"/>
      <c r="B83" s="47" t="s">
        <v>120</v>
      </c>
      <c r="C83" s="48" t="s">
        <v>121</v>
      </c>
      <c r="D83" s="49"/>
      <c r="E83" s="50"/>
      <c r="F83" s="111"/>
      <c r="H83" s="119"/>
    </row>
    <row r="84" spans="1:8" ht="15" customHeight="1" x14ac:dyDescent="0.25">
      <c r="A84" s="46"/>
      <c r="B84" s="47" t="s">
        <v>120</v>
      </c>
      <c r="C84" s="48" t="s">
        <v>122</v>
      </c>
      <c r="D84" s="49"/>
      <c r="E84" s="50">
        <v>5440</v>
      </c>
      <c r="F84" s="111"/>
      <c r="H84" s="119"/>
    </row>
    <row r="85" spans="1:8" ht="15" customHeight="1" x14ac:dyDescent="0.25">
      <c r="A85" s="46"/>
      <c r="B85" s="47" t="s">
        <v>120</v>
      </c>
      <c r="C85" s="48" t="s">
        <v>123</v>
      </c>
      <c r="D85" s="49"/>
      <c r="E85" s="50">
        <v>15050</v>
      </c>
      <c r="F85" s="111"/>
      <c r="H85" s="119"/>
    </row>
    <row r="86" spans="1:8" ht="15" customHeight="1" x14ac:dyDescent="0.25">
      <c r="A86" s="122">
        <v>8</v>
      </c>
      <c r="B86" s="123" t="s">
        <v>124</v>
      </c>
      <c r="C86" s="124" t="s">
        <v>125</v>
      </c>
      <c r="D86" s="125">
        <v>41128</v>
      </c>
      <c r="E86" s="126">
        <v>41351</v>
      </c>
      <c r="F86" s="111"/>
      <c r="H86" s="119"/>
    </row>
    <row r="87" spans="1:8" ht="15" customHeight="1" x14ac:dyDescent="0.25">
      <c r="A87" s="46"/>
      <c r="B87" s="47"/>
      <c r="C87" s="48" t="s">
        <v>126</v>
      </c>
      <c r="D87" s="49"/>
      <c r="E87" s="50"/>
      <c r="F87" s="111"/>
      <c r="H87" s="119"/>
    </row>
    <row r="88" spans="1:8" s="118" customFormat="1" ht="13.5" thickBot="1" x14ac:dyDescent="0.3">
      <c r="A88" s="127"/>
      <c r="B88" s="128"/>
      <c r="C88" s="129" t="s">
        <v>127</v>
      </c>
      <c r="D88" s="130"/>
      <c r="E88" s="131"/>
      <c r="F88" s="117"/>
      <c r="H88" s="119"/>
    </row>
    <row r="89" spans="1:8" ht="19.5" customHeight="1" thickBot="1" x14ac:dyDescent="0.3">
      <c r="A89" s="132"/>
      <c r="B89" s="133"/>
      <c r="C89" s="134" t="s">
        <v>128</v>
      </c>
      <c r="D89" s="135">
        <f>D62+D69+D73+D79+D80+D81+D82+D86</f>
        <v>276842</v>
      </c>
      <c r="E89" s="136">
        <f>E62+E69+E73+E79+E80+E81+E82+E86</f>
        <v>433322</v>
      </c>
      <c r="F89" s="111"/>
      <c r="H89" s="119"/>
    </row>
    <row r="90" spans="1:8" ht="15.75" thickBot="1" x14ac:dyDescent="0.3">
      <c r="A90" s="110"/>
      <c r="B90" s="111"/>
      <c r="C90" s="111"/>
      <c r="D90" s="111"/>
      <c r="E90" s="137"/>
    </row>
    <row r="91" spans="1:8" ht="16.5" thickBot="1" x14ac:dyDescent="0.3">
      <c r="A91" s="138" t="s">
        <v>129</v>
      </c>
      <c r="B91" s="139"/>
      <c r="C91" s="140"/>
      <c r="D91" s="141">
        <v>35</v>
      </c>
      <c r="E91" s="142">
        <v>35</v>
      </c>
    </row>
    <row r="93" spans="1:8" x14ac:dyDescent="0.25">
      <c r="E93" s="111"/>
    </row>
  </sheetData>
  <mergeCells count="8">
    <mergeCell ref="H26:H27"/>
    <mergeCell ref="A1:E1"/>
    <mergeCell ref="C2:D2"/>
    <mergeCell ref="C3:D3"/>
    <mergeCell ref="A4:E4"/>
    <mergeCell ref="C5:C6"/>
    <mergeCell ref="D5:D6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2017-03-23T08:47:12Z</dcterms:created>
  <dcterms:modified xsi:type="dcterms:W3CDTF">2017-03-23T08:47:29Z</dcterms:modified>
</cp:coreProperties>
</file>