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Őrimagyarósd\Előirányzat módosítás 20200210\"/>
    </mc:Choice>
  </mc:AlternateContent>
  <xr:revisionPtr revIDLastSave="0" documentId="8_{CFE3AE91-0BE8-4AE5-9452-A43D16A4B4F9}" xr6:coauthVersionLast="45" xr6:coauthVersionMax="45" xr10:uidLastSave="{00000000-0000-0000-0000-000000000000}"/>
  <bookViews>
    <workbookView xWindow="-108" yWindow="-108" windowWidth="23256" windowHeight="12576" xr2:uid="{AC85BB10-566E-4ED3-A3E3-AB5BAB5ECBCF}"/>
  </bookViews>
  <sheets>
    <sheet name="Mérle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E26" i="1"/>
  <c r="D26" i="1"/>
  <c r="I25" i="1"/>
  <c r="H25" i="1"/>
  <c r="C25" i="1"/>
  <c r="J24" i="1"/>
  <c r="I24" i="1"/>
  <c r="H24" i="1"/>
  <c r="E24" i="1"/>
  <c r="D24" i="1"/>
  <c r="C24" i="1"/>
  <c r="J17" i="1"/>
  <c r="I17" i="1"/>
  <c r="I26" i="1" s="1"/>
  <c r="H17" i="1"/>
  <c r="H26" i="1" s="1"/>
  <c r="E17" i="1"/>
  <c r="D17" i="1"/>
  <c r="C17" i="1"/>
  <c r="C26" i="1" s="1"/>
  <c r="J13" i="1"/>
  <c r="J25" i="1" s="1"/>
  <c r="J27" i="1" s="1"/>
  <c r="I13" i="1"/>
  <c r="I18" i="1" s="1"/>
  <c r="H13" i="1"/>
  <c r="H18" i="1" s="1"/>
  <c r="C19" i="1" s="1"/>
  <c r="E13" i="1"/>
  <c r="E25" i="1" s="1"/>
  <c r="E27" i="1" s="1"/>
  <c r="D13" i="1"/>
  <c r="D25" i="1" s="1"/>
  <c r="D27" i="1" s="1"/>
  <c r="C13" i="1"/>
  <c r="C18" i="1" s="1"/>
  <c r="H27" i="1" l="1"/>
  <c r="H19" i="1"/>
  <c r="D19" i="1"/>
  <c r="I27" i="1"/>
  <c r="C27" i="1"/>
  <c r="J18" i="1"/>
  <c r="E18" i="1"/>
  <c r="J19" i="1" s="1"/>
  <c r="D18" i="1"/>
  <c r="I19" i="1" s="1"/>
  <c r="E19" i="1" l="1"/>
</calcChain>
</file>

<file path=xl/sharedStrings.xml><?xml version="1.0" encoding="utf-8"?>
<sst xmlns="http://schemas.openxmlformats.org/spreadsheetml/2006/main" count="79" uniqueCount="73">
  <si>
    <t>1/2020. (II. 24.) önkormányzati rendelet 1. melléklete</t>
  </si>
  <si>
    <t>Őrimagyarósd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</si>
  <si>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</si>
  <si>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</si>
  <si>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</si>
  <si>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</si>
  <si>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</si>
  <si>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</si>
  <si>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</si>
  <si>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</si>
  <si>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</si>
  <si>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</si>
  <si>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</si>
  <si>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</si>
  <si>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</si>
  <si>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</si>
  <si>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</si>
  <si>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</si>
  <si>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</si>
  <si>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</si>
  <si>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</si>
  <si>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</si>
  <si>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</si>
  <si>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</si>
  <si>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</si>
  <si>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</si>
  <si>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</si>
  <si>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</si>
  <si>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</si>
  <si>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</si>
  <si>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</si>
  <si>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</si>
  <si>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</si>
  <si>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</si>
  <si>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</si>
  <si>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</si>
  <si>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</si>
  <si>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</si>
  <si>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</si>
  <si>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</si>
  <si>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</si>
  <si>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</si>
  <si>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</si>
  <si>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</t>
  </si>
  <si>
    <t>B7</t>
  </si>
  <si>
    <t xml:space="preserve">Felhalmozási célú átvett pénzeszközök </t>
  </si>
  <si>
    <t>K8</t>
  </si>
  <si>
    <t>Egyéb felhalmozási célú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</si>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</sst>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5" xfId="0" applyBorder="1"/>
    <xf numFmtId="0" fontId="0" fillId="0" borderId="18" xfId="0" applyBorder="1"/>
    <xf numFmtId="0" fontId="4" fillId="0" borderId="19" xfId="0" applyFont="1" applyBorder="1"/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3" fontId="4" fillId="0" borderId="21" xfId="0" applyNumberFormat="1" applyFont="1" applyBorder="1"/>
    <xf numFmtId="0" fontId="4" fillId="0" borderId="22" xfId="0" applyFont="1" applyBorder="1"/>
    <xf numFmtId="3" fontId="4" fillId="0" borderId="23" xfId="0" applyNumberFormat="1" applyFont="1" applyBorder="1"/>
    <xf numFmtId="0" fontId="4" fillId="0" borderId="24" xfId="0" applyFont="1" applyBorder="1"/>
    <xf numFmtId="0" fontId="3" fillId="0" borderId="25" xfId="0" applyFont="1" applyBorder="1" applyAlignment="1">
      <alignment wrapText="1"/>
    </xf>
    <xf numFmtId="3" fontId="3" fillId="0" borderId="25" xfId="0" applyNumberFormat="1" applyFont="1" applyBorder="1"/>
    <xf numFmtId="3" fontId="3" fillId="0" borderId="26" xfId="0" applyNumberFormat="1" applyFont="1" applyBorder="1"/>
    <xf numFmtId="0" fontId="3" fillId="0" borderId="27" xfId="0" applyFont="1" applyBorder="1"/>
    <xf numFmtId="3" fontId="3" fillId="0" borderId="28" xfId="0" applyNumberFormat="1" applyFont="1" applyBorder="1"/>
    <xf numFmtId="0" fontId="4" fillId="0" borderId="29" xfId="0" applyFont="1" applyBorder="1"/>
    <xf numFmtId="0" fontId="4" fillId="0" borderId="30" xfId="0" applyFont="1" applyBorder="1" applyAlignment="1">
      <alignment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0" fontId="4" fillId="0" borderId="32" xfId="0" applyFont="1" applyBorder="1"/>
    <xf numFmtId="3" fontId="4" fillId="0" borderId="33" xfId="0" applyNumberFormat="1" applyFont="1" applyBorder="1"/>
    <xf numFmtId="0" fontId="4" fillId="0" borderId="34" xfId="0" applyFont="1" applyBorder="1"/>
    <xf numFmtId="0" fontId="3" fillId="0" borderId="9" xfId="0" applyFont="1" applyBorder="1" applyAlignment="1">
      <alignment wrapText="1"/>
    </xf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0" borderId="35" xfId="0" applyFont="1" applyBorder="1"/>
    <xf numFmtId="3" fontId="3" fillId="0" borderId="13" xfId="0" applyNumberFormat="1" applyFont="1" applyBorder="1"/>
    <xf numFmtId="0" fontId="4" fillId="0" borderId="36" xfId="0" applyFont="1" applyBorder="1"/>
    <xf numFmtId="0" fontId="3" fillId="0" borderId="37" xfId="0" applyFont="1" applyBorder="1" applyAlignment="1">
      <alignment wrapText="1"/>
    </xf>
    <xf numFmtId="3" fontId="3" fillId="0" borderId="37" xfId="0" applyNumberFormat="1" applyFont="1" applyBorder="1"/>
    <xf numFmtId="3" fontId="3" fillId="0" borderId="38" xfId="0" applyNumberFormat="1" applyFont="1" applyBorder="1"/>
    <xf numFmtId="0" fontId="3" fillId="0" borderId="39" xfId="0" applyFont="1" applyBorder="1"/>
    <xf numFmtId="3" fontId="3" fillId="0" borderId="40" xfId="0" applyNumberFormat="1" applyFont="1" applyBorder="1"/>
    <xf numFmtId="0" fontId="4" fillId="0" borderId="14" xfId="0" applyFont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wrapText="1"/>
    </xf>
    <xf numFmtId="3" fontId="4" fillId="2" borderId="30" xfId="0" applyNumberFormat="1" applyFont="1" applyFill="1" applyBorder="1"/>
    <xf numFmtId="3" fontId="4" fillId="2" borderId="33" xfId="0" applyNumberFormat="1" applyFont="1" applyFill="1" applyBorder="1"/>
    <xf numFmtId="0" fontId="4" fillId="0" borderId="7" xfId="0" applyFont="1" applyBorder="1" applyAlignment="1">
      <alignment horizontal="left" vertical="center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/>
    <xf numFmtId="3" fontId="4" fillId="2" borderId="13" xfId="0" applyNumberFormat="1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0" borderId="41" xfId="0" applyFont="1" applyBorder="1" applyAlignment="1">
      <alignment vertical="center"/>
    </xf>
    <xf numFmtId="3" fontId="4" fillId="0" borderId="18" xfId="0" applyNumberFormat="1" applyFont="1" applyBorder="1"/>
    <xf numFmtId="0" fontId="4" fillId="0" borderId="32" xfId="0" applyFont="1" applyBorder="1" applyAlignment="1">
      <alignment vertical="center"/>
    </xf>
    <xf numFmtId="3" fontId="4" fillId="0" borderId="13" xfId="0" applyNumberFormat="1" applyFont="1" applyBorder="1"/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0" fontId="3" fillId="0" borderId="20" xfId="0" applyFont="1" applyBorder="1" applyAlignment="1">
      <alignment vertical="center"/>
    </xf>
    <xf numFmtId="3" fontId="3" fillId="0" borderId="23" xfId="0" applyNumberFormat="1" applyFont="1" applyBorder="1"/>
    <xf numFmtId="0" fontId="4" fillId="0" borderId="19" xfId="0" applyFont="1" applyBorder="1" applyAlignment="1">
      <alignment vertical="center"/>
    </xf>
    <xf numFmtId="3" fontId="3" fillId="0" borderId="21" xfId="0" applyNumberFormat="1" applyFont="1" applyBorder="1"/>
    <xf numFmtId="0" fontId="4" fillId="0" borderId="2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" fillId="0" borderId="12" xfId="0" applyFont="1" applyBorder="1" applyAlignment="1">
      <alignment wrapText="1"/>
    </xf>
    <xf numFmtId="3" fontId="3" fillId="0" borderId="12" xfId="0" applyNumberFormat="1" applyFont="1" applyBorder="1"/>
    <xf numFmtId="3" fontId="3" fillId="0" borderId="43" xfId="0" applyNumberFormat="1" applyFont="1" applyBorder="1"/>
    <xf numFmtId="0" fontId="4" fillId="0" borderId="44" xfId="0" applyFont="1" applyBorder="1" applyAlignment="1">
      <alignment vertical="center"/>
    </xf>
    <xf numFmtId="3" fontId="3" fillId="0" borderId="45" xfId="0" applyNumberFormat="1" applyFont="1" applyBorder="1"/>
    <xf numFmtId="0" fontId="4" fillId="0" borderId="42" xfId="0" applyFont="1" applyBorder="1"/>
    <xf numFmtId="0" fontId="3" fillId="0" borderId="4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F2A8-D505-4D40-8C13-F6F12483FA47}">
  <dimension ref="A1:J28"/>
  <sheetViews>
    <sheetView tabSelected="1" workbookViewId="0">
      <selection activeCell="A2" sqref="A2:J2"/>
    </sheetView>
  </sheetViews>
  <sheetFormatPr defaultRowHeight="14.4" x14ac:dyDescent="0.3"/>
  <cols>
    <col min="1" max="1" width="5.33203125" customWidth="1"/>
    <col min="2" max="2" width="33.6640625" customWidth="1"/>
    <col min="3" max="3" width="9.6640625" customWidth="1"/>
    <col min="4" max="5" width="9" customWidth="1"/>
    <col min="6" max="6" width="6.33203125" customWidth="1"/>
    <col min="7" max="7" width="32.6640625" customWidth="1"/>
    <col min="8" max="8" width="9.6640625" customWidth="1"/>
    <col min="9" max="10" width="9" customWidth="1"/>
  </cols>
  <sheetData>
    <row r="1" spans="1:10" x14ac:dyDescent="0.3">
      <c r="J1" s="1" t="s">
        <v>0</v>
      </c>
    </row>
    <row r="2" spans="1:10" ht="15.6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5" thickBot="1" x14ac:dyDescent="0.35">
      <c r="J4" s="1" t="s">
        <v>2</v>
      </c>
    </row>
    <row r="5" spans="1:10" ht="15" thickTop="1" x14ac:dyDescent="0.3">
      <c r="A5" s="3" t="s">
        <v>3</v>
      </c>
      <c r="B5" s="4" t="s">
        <v>4</v>
      </c>
      <c r="C5" s="5" t="s">
        <v>5</v>
      </c>
      <c r="D5" s="6" t="s">
        <v>6</v>
      </c>
      <c r="E5" s="7"/>
      <c r="F5" s="8" t="s">
        <v>7</v>
      </c>
      <c r="G5" s="4" t="s">
        <v>4</v>
      </c>
      <c r="H5" s="5" t="s">
        <v>5</v>
      </c>
      <c r="I5" s="6" t="s">
        <v>6</v>
      </c>
      <c r="J5" s="9"/>
    </row>
    <row r="6" spans="1:10" ht="42" thickBot="1" x14ac:dyDescent="0.35">
      <c r="A6" s="10"/>
      <c r="B6" s="11"/>
      <c r="C6" s="12"/>
      <c r="D6" s="13" t="s">
        <v>8</v>
      </c>
      <c r="E6" s="14" t="s">
        <v>9</v>
      </c>
      <c r="F6" s="15"/>
      <c r="G6" s="16"/>
      <c r="H6" s="12"/>
      <c r="I6" s="13" t="s">
        <v>8</v>
      </c>
      <c r="J6" s="17" t="s">
        <v>9</v>
      </c>
    </row>
    <row r="7" spans="1:10" ht="15" customHeight="1" thickTop="1" x14ac:dyDescent="0.3">
      <c r="A7" s="18" t="s">
        <v>10</v>
      </c>
      <c r="B7" s="19" t="s">
        <v>11</v>
      </c>
      <c r="C7" s="20"/>
      <c r="D7" s="20"/>
      <c r="E7" s="21"/>
      <c r="F7" s="22" t="s">
        <v>12</v>
      </c>
      <c r="G7" s="19" t="s">
        <v>13</v>
      </c>
      <c r="H7" s="20"/>
      <c r="I7" s="23"/>
      <c r="J7" s="24"/>
    </row>
    <row r="8" spans="1:10" ht="15" customHeight="1" x14ac:dyDescent="0.3">
      <c r="A8" s="25" t="s">
        <v>14</v>
      </c>
      <c r="B8" s="26" t="s">
        <v>15</v>
      </c>
      <c r="C8" s="27">
        <v>20991</v>
      </c>
      <c r="D8" s="27">
        <v>20991</v>
      </c>
      <c r="E8" s="28"/>
      <c r="F8" s="29" t="s">
        <v>16</v>
      </c>
      <c r="G8" s="26" t="s">
        <v>17</v>
      </c>
      <c r="H8" s="27">
        <v>15444</v>
      </c>
      <c r="I8" s="27">
        <v>15444</v>
      </c>
      <c r="J8" s="30"/>
    </row>
    <row r="9" spans="1:10" ht="15" customHeight="1" x14ac:dyDescent="0.3">
      <c r="A9" s="25" t="s">
        <v>18</v>
      </c>
      <c r="B9" s="26" t="s">
        <v>19</v>
      </c>
      <c r="C9" s="27">
        <v>5137</v>
      </c>
      <c r="D9" s="27">
        <v>5137</v>
      </c>
      <c r="E9" s="28"/>
      <c r="F9" s="29" t="s">
        <v>20</v>
      </c>
      <c r="G9" s="26" t="s">
        <v>21</v>
      </c>
      <c r="H9" s="27">
        <v>2751</v>
      </c>
      <c r="I9" s="27">
        <v>2751</v>
      </c>
      <c r="J9" s="30"/>
    </row>
    <row r="10" spans="1:10" ht="15" customHeight="1" x14ac:dyDescent="0.3">
      <c r="A10" s="25" t="s">
        <v>22</v>
      </c>
      <c r="B10" s="26" t="s">
        <v>23</v>
      </c>
      <c r="C10" s="27">
        <v>5120</v>
      </c>
      <c r="D10" s="27">
        <v>4420</v>
      </c>
      <c r="E10" s="28">
        <v>700</v>
      </c>
      <c r="F10" s="29" t="s">
        <v>24</v>
      </c>
      <c r="G10" s="26" t="s">
        <v>25</v>
      </c>
      <c r="H10" s="27">
        <v>8506</v>
      </c>
      <c r="I10" s="27">
        <v>8506</v>
      </c>
      <c r="J10" s="30"/>
    </row>
    <row r="11" spans="1:10" ht="15" customHeight="1" x14ac:dyDescent="0.3">
      <c r="A11" s="25" t="s">
        <v>26</v>
      </c>
      <c r="B11" s="26" t="s">
        <v>27</v>
      </c>
      <c r="C11" s="27">
        <v>835</v>
      </c>
      <c r="D11" s="27">
        <v>835</v>
      </c>
      <c r="E11" s="28"/>
      <c r="F11" s="29" t="s">
        <v>28</v>
      </c>
      <c r="G11" s="26" t="s">
        <v>29</v>
      </c>
      <c r="H11" s="27">
        <v>938</v>
      </c>
      <c r="I11" s="27">
        <v>938</v>
      </c>
      <c r="J11" s="30"/>
    </row>
    <row r="12" spans="1:10" ht="15" customHeight="1" x14ac:dyDescent="0.3">
      <c r="A12" s="25" t="s">
        <v>30</v>
      </c>
      <c r="B12" s="26" t="s">
        <v>31</v>
      </c>
      <c r="C12" s="27">
        <v>0</v>
      </c>
      <c r="D12" s="27"/>
      <c r="E12" s="28"/>
      <c r="F12" s="29" t="s">
        <v>32</v>
      </c>
      <c r="G12" s="26" t="s">
        <v>33</v>
      </c>
      <c r="H12" s="27">
        <v>34372</v>
      </c>
      <c r="I12" s="27">
        <v>33672</v>
      </c>
      <c r="J12" s="30">
        <v>700</v>
      </c>
    </row>
    <row r="13" spans="1:10" ht="18" customHeight="1" thickBot="1" x14ac:dyDescent="0.35">
      <c r="A13" s="31"/>
      <c r="B13" s="32" t="s">
        <v>34</v>
      </c>
      <c r="C13" s="33">
        <f>SUM(C8:C12)</f>
        <v>32083</v>
      </c>
      <c r="D13" s="33">
        <f>SUM(D8:D12)</f>
        <v>31383</v>
      </c>
      <c r="E13" s="34">
        <f>SUM(E8:E12)</f>
        <v>700</v>
      </c>
      <c r="F13" s="35"/>
      <c r="G13" s="32" t="s">
        <v>35</v>
      </c>
      <c r="H13" s="33">
        <f>SUM(H8:H12)</f>
        <v>62011</v>
      </c>
      <c r="I13" s="33">
        <f>SUM(I8:I12)</f>
        <v>61311</v>
      </c>
      <c r="J13" s="36">
        <f>SUM(J8:J12)</f>
        <v>700</v>
      </c>
    </row>
    <row r="14" spans="1:10" ht="18" customHeight="1" thickTop="1" x14ac:dyDescent="0.3">
      <c r="A14" s="37" t="s">
        <v>36</v>
      </c>
      <c r="B14" s="38" t="s">
        <v>37</v>
      </c>
      <c r="C14" s="39">
        <v>39522</v>
      </c>
      <c r="D14" s="39">
        <v>39522</v>
      </c>
      <c r="E14" s="40"/>
      <c r="F14" s="41" t="s">
        <v>38</v>
      </c>
      <c r="G14" s="38" t="s">
        <v>39</v>
      </c>
      <c r="H14" s="39">
        <v>3205</v>
      </c>
      <c r="I14" s="39">
        <v>3205</v>
      </c>
      <c r="J14" s="42"/>
    </row>
    <row r="15" spans="1:10" ht="15" customHeight="1" x14ac:dyDescent="0.3">
      <c r="A15" s="37" t="s">
        <v>40</v>
      </c>
      <c r="B15" s="38" t="s">
        <v>41</v>
      </c>
      <c r="C15" s="39">
        <v>0</v>
      </c>
      <c r="D15" s="39"/>
      <c r="E15" s="40"/>
      <c r="F15" s="29" t="s">
        <v>42</v>
      </c>
      <c r="G15" s="26" t="s">
        <v>43</v>
      </c>
      <c r="H15" s="27">
        <v>9500</v>
      </c>
      <c r="I15" s="27">
        <v>9500</v>
      </c>
      <c r="J15" s="30"/>
    </row>
    <row r="16" spans="1:10" ht="15" customHeight="1" x14ac:dyDescent="0.3">
      <c r="A16" s="25" t="s">
        <v>44</v>
      </c>
      <c r="B16" s="26" t="s">
        <v>45</v>
      </c>
      <c r="C16" s="27">
        <v>0</v>
      </c>
      <c r="D16" s="27"/>
      <c r="E16" s="28"/>
      <c r="F16" s="29" t="s">
        <v>46</v>
      </c>
      <c r="G16" s="26" t="s">
        <v>47</v>
      </c>
      <c r="H16" s="27">
        <v>1810</v>
      </c>
      <c r="I16" s="27">
        <v>1810</v>
      </c>
      <c r="J16" s="30"/>
    </row>
    <row r="17" spans="1:10" ht="18" customHeight="1" thickBot="1" x14ac:dyDescent="0.35">
      <c r="A17" s="43"/>
      <c r="B17" s="44" t="s">
        <v>48</v>
      </c>
      <c r="C17" s="45">
        <f>SUM(C14:C16)</f>
        <v>39522</v>
      </c>
      <c r="D17" s="45">
        <f>SUM(D14:D16)</f>
        <v>39522</v>
      </c>
      <c r="E17" s="46">
        <f>SUM(E14:E16)</f>
        <v>0</v>
      </c>
      <c r="F17" s="47"/>
      <c r="G17" s="44" t="s">
        <v>49</v>
      </c>
      <c r="H17" s="45">
        <f>SUM(H14:H16)</f>
        <v>14515</v>
      </c>
      <c r="I17" s="45">
        <f>SUM(I14:I16)</f>
        <v>14515</v>
      </c>
      <c r="J17" s="48">
        <f>SUM(J14:J16)</f>
        <v>0</v>
      </c>
    </row>
    <row r="18" spans="1:10" ht="19.5" customHeight="1" thickTop="1" thickBot="1" x14ac:dyDescent="0.35">
      <c r="A18" s="49"/>
      <c r="B18" s="50" t="s">
        <v>50</v>
      </c>
      <c r="C18" s="51">
        <f>C13+C17</f>
        <v>71605</v>
      </c>
      <c r="D18" s="51">
        <f>D13+D17</f>
        <v>70905</v>
      </c>
      <c r="E18" s="52">
        <f>E13+E17</f>
        <v>700</v>
      </c>
      <c r="F18" s="53"/>
      <c r="G18" s="50" t="s">
        <v>51</v>
      </c>
      <c r="H18" s="51">
        <f>H13+H17</f>
        <v>76526</v>
      </c>
      <c r="I18" s="51">
        <f>I13+I17</f>
        <v>75826</v>
      </c>
      <c r="J18" s="54">
        <f>J13+J17</f>
        <v>700</v>
      </c>
    </row>
    <row r="19" spans="1:10" ht="18" customHeight="1" thickTop="1" thickBot="1" x14ac:dyDescent="0.35">
      <c r="A19" s="49"/>
      <c r="B19" s="50" t="s">
        <v>52</v>
      </c>
      <c r="C19" s="51">
        <f>IF(H18&gt;C18,C18-H18,0)</f>
        <v>-4921</v>
      </c>
      <c r="D19" s="51">
        <f>IF(I18&gt;D18,D18-I18,0)</f>
        <v>-4921</v>
      </c>
      <c r="E19" s="52">
        <f>IF(J18&gt;E18,E18-J18,0)</f>
        <v>0</v>
      </c>
      <c r="F19" s="53"/>
      <c r="G19" s="50" t="s">
        <v>53</v>
      </c>
      <c r="H19" s="51">
        <f>IF(C18&gt;H18,C18-H18,0)</f>
        <v>0</v>
      </c>
      <c r="I19" s="51">
        <f>IF(D18&gt;I18,D18-I18,0)</f>
        <v>0</v>
      </c>
      <c r="J19" s="54">
        <f>IF(E18&gt;J18,E18-J18,0)</f>
        <v>0</v>
      </c>
    </row>
    <row r="20" spans="1:10" ht="28.5" customHeight="1" thickTop="1" x14ac:dyDescent="0.3">
      <c r="A20" s="55" t="s">
        <v>54</v>
      </c>
      <c r="B20" s="38" t="s">
        <v>55</v>
      </c>
      <c r="C20" s="39">
        <v>5703</v>
      </c>
      <c r="D20" s="39">
        <v>5703</v>
      </c>
      <c r="E20" s="40"/>
      <c r="F20" s="56"/>
      <c r="G20" s="57"/>
      <c r="H20" s="58"/>
      <c r="I20" s="58"/>
      <c r="J20" s="59"/>
    </row>
    <row r="21" spans="1:10" ht="28.5" customHeight="1" thickBot="1" x14ac:dyDescent="0.35">
      <c r="A21" s="60" t="s">
        <v>54</v>
      </c>
      <c r="B21" s="38" t="s">
        <v>56</v>
      </c>
      <c r="C21" s="61">
        <v>0</v>
      </c>
      <c r="D21" s="61">
        <v>0</v>
      </c>
      <c r="E21" s="62"/>
      <c r="F21" s="63"/>
      <c r="G21" s="64"/>
      <c r="H21" s="65"/>
      <c r="I21" s="65"/>
      <c r="J21" s="66"/>
    </row>
    <row r="22" spans="1:10" ht="15" customHeight="1" thickTop="1" x14ac:dyDescent="0.3">
      <c r="A22" s="55" t="s">
        <v>57</v>
      </c>
      <c r="B22" s="20" t="s">
        <v>58</v>
      </c>
      <c r="C22" s="67">
        <v>0</v>
      </c>
      <c r="D22" s="67"/>
      <c r="E22" s="68"/>
      <c r="F22" s="69" t="s">
        <v>59</v>
      </c>
      <c r="G22" s="20" t="s">
        <v>60</v>
      </c>
      <c r="H22" s="67">
        <v>0</v>
      </c>
      <c r="I22" s="67"/>
      <c r="J22" s="70"/>
    </row>
    <row r="23" spans="1:10" ht="15" customHeight="1" x14ac:dyDescent="0.3">
      <c r="A23" s="60" t="s">
        <v>61</v>
      </c>
      <c r="B23" s="38" t="s">
        <v>62</v>
      </c>
      <c r="C23" s="61">
        <v>0</v>
      </c>
      <c r="D23" s="61"/>
      <c r="E23" s="62"/>
      <c r="F23" s="71" t="s">
        <v>63</v>
      </c>
      <c r="G23" s="38" t="s">
        <v>64</v>
      </c>
      <c r="H23" s="61">
        <v>782</v>
      </c>
      <c r="I23" s="61">
        <v>782</v>
      </c>
      <c r="J23" s="72"/>
    </row>
    <row r="24" spans="1:10" ht="18" customHeight="1" x14ac:dyDescent="0.3">
      <c r="A24" s="73"/>
      <c r="B24" s="74" t="s">
        <v>65</v>
      </c>
      <c r="C24" s="75">
        <f>C20+C21+C22+C23</f>
        <v>5703</v>
      </c>
      <c r="D24" s="75">
        <f>SUM(D20:D23)</f>
        <v>5703</v>
      </c>
      <c r="E24" s="46">
        <f>SUM(E20:E23)</f>
        <v>0</v>
      </c>
      <c r="F24" s="76"/>
      <c r="G24" s="74" t="s">
        <v>66</v>
      </c>
      <c r="H24" s="75">
        <f>H22+H23</f>
        <v>782</v>
      </c>
      <c r="I24" s="75">
        <f>I22+I23</f>
        <v>782</v>
      </c>
      <c r="J24" s="77">
        <f>J22+J23</f>
        <v>0</v>
      </c>
    </row>
    <row r="25" spans="1:10" ht="19.5" customHeight="1" x14ac:dyDescent="0.3">
      <c r="A25" s="78"/>
      <c r="B25" s="74" t="s">
        <v>67</v>
      </c>
      <c r="C25" s="75">
        <f>C13+C20+C22</f>
        <v>37786</v>
      </c>
      <c r="D25" s="75">
        <f>D13+D20+D22</f>
        <v>37086</v>
      </c>
      <c r="E25" s="79">
        <f>SUM(E13+E20+E22)</f>
        <v>700</v>
      </c>
      <c r="F25" s="80"/>
      <c r="G25" s="74" t="s">
        <v>68</v>
      </c>
      <c r="H25" s="75">
        <f>H13+H24</f>
        <v>62793</v>
      </c>
      <c r="I25" s="75">
        <f>I13+I24</f>
        <v>62093</v>
      </c>
      <c r="J25" s="77">
        <f>J13+J20+J22</f>
        <v>700</v>
      </c>
    </row>
    <row r="26" spans="1:10" ht="19.5" customHeight="1" thickBot="1" x14ac:dyDescent="0.35">
      <c r="A26" s="81"/>
      <c r="B26" s="82" t="s">
        <v>69</v>
      </c>
      <c r="C26" s="83">
        <f>C17+C21+C23</f>
        <v>39522</v>
      </c>
      <c r="D26" s="83">
        <f>D17+D21+D23</f>
        <v>39522</v>
      </c>
      <c r="E26" s="84">
        <f>E17+E21+E23</f>
        <v>0</v>
      </c>
      <c r="F26" s="85"/>
      <c r="G26" s="82" t="s">
        <v>70</v>
      </c>
      <c r="H26" s="83">
        <f>H17</f>
        <v>14515</v>
      </c>
      <c r="I26" s="83">
        <f>I17</f>
        <v>14515</v>
      </c>
      <c r="J26" s="86">
        <f>J17+J21+J23</f>
        <v>0</v>
      </c>
    </row>
    <row r="27" spans="1:10" ht="24" customHeight="1" thickTop="1" thickBot="1" x14ac:dyDescent="0.35">
      <c r="A27" s="87"/>
      <c r="B27" s="82" t="s">
        <v>71</v>
      </c>
      <c r="C27" s="83">
        <f>SUM(C25:C26)</f>
        <v>77308</v>
      </c>
      <c r="D27" s="83">
        <f>SUM(D25:D26)</f>
        <v>76608</v>
      </c>
      <c r="E27" s="84">
        <f>SUM(E25:E26)</f>
        <v>700</v>
      </c>
      <c r="F27" s="88"/>
      <c r="G27" s="82" t="s">
        <v>72</v>
      </c>
      <c r="H27" s="83">
        <f>SUM(H25:H26)</f>
        <v>77308</v>
      </c>
      <c r="I27" s="83">
        <f>SUM(I25:I26)</f>
        <v>76608</v>
      </c>
      <c r="J27" s="86">
        <f>SUM(J25:J26)</f>
        <v>700</v>
      </c>
    </row>
    <row r="28" spans="1:10" ht="15" thickTop="1" x14ac:dyDescent="0.3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2020-02-16T16:12:03Z</dcterms:created>
  <dcterms:modified xsi:type="dcterms:W3CDTF">2020-02-16T16:12:49Z</dcterms:modified>
</cp:coreProperties>
</file>