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425"/>
  </bookViews>
  <sheets>
    <sheet name="Előir.-felhaszn. ütem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30" i="1"/>
  <c r="N25"/>
  <c r="M24"/>
  <c r="L24"/>
  <c r="K24"/>
  <c r="I24"/>
  <c r="H24"/>
  <c r="G24"/>
  <c r="E24"/>
  <c r="D24"/>
  <c r="C24"/>
  <c r="B24"/>
  <c r="N24" s="1"/>
  <c r="N23"/>
  <c r="M22"/>
  <c r="L22"/>
  <c r="K22"/>
  <c r="J22"/>
  <c r="I22"/>
  <c r="H22"/>
  <c r="G22"/>
  <c r="F22"/>
  <c r="E22"/>
  <c r="D22"/>
  <c r="C22"/>
  <c r="B22"/>
  <c r="N22" s="1"/>
  <c r="O21"/>
  <c r="O26" s="1"/>
  <c r="M21"/>
  <c r="M26" s="1"/>
  <c r="L21"/>
  <c r="L26" s="1"/>
  <c r="K21"/>
  <c r="K26" s="1"/>
  <c r="J21"/>
  <c r="J26" s="1"/>
  <c r="I21"/>
  <c r="I26" s="1"/>
  <c r="H21"/>
  <c r="H26" s="1"/>
  <c r="G21"/>
  <c r="G26" s="1"/>
  <c r="F21"/>
  <c r="F26" s="1"/>
  <c r="E21"/>
  <c r="E26" s="1"/>
  <c r="D21"/>
  <c r="D26" s="1"/>
  <c r="C21"/>
  <c r="C26" s="1"/>
  <c r="B21"/>
  <c r="B26" s="1"/>
  <c r="O18"/>
  <c r="M18"/>
  <c r="L18"/>
  <c r="K18"/>
  <c r="J18"/>
  <c r="I18"/>
  <c r="H18"/>
  <c r="G18"/>
  <c r="F18"/>
  <c r="E18"/>
  <c r="D18"/>
  <c r="C18"/>
  <c r="B18"/>
  <c r="N18" s="1"/>
  <c r="M17"/>
  <c r="L17"/>
  <c r="K17"/>
  <c r="J17"/>
  <c r="I17"/>
  <c r="H17"/>
  <c r="G17"/>
  <c r="F17"/>
  <c r="E17"/>
  <c r="D17"/>
  <c r="C17"/>
  <c r="B17"/>
  <c r="N17" s="1"/>
  <c r="M16"/>
  <c r="L16"/>
  <c r="K16"/>
  <c r="J16"/>
  <c r="I16"/>
  <c r="H16"/>
  <c r="G16"/>
  <c r="F16"/>
  <c r="E16"/>
  <c r="D16"/>
  <c r="C16"/>
  <c r="B16"/>
  <c r="N16" s="1"/>
  <c r="O15"/>
  <c r="M15"/>
  <c r="L15"/>
  <c r="K15"/>
  <c r="J15"/>
  <c r="I15"/>
  <c r="H15"/>
  <c r="G15"/>
  <c r="F15"/>
  <c r="E15"/>
  <c r="D15"/>
  <c r="C15"/>
  <c r="B15"/>
  <c r="N15" s="1"/>
  <c r="O14"/>
  <c r="M14"/>
  <c r="L14"/>
  <c r="K14"/>
  <c r="J14"/>
  <c r="I14"/>
  <c r="H14"/>
  <c r="G14"/>
  <c r="F14"/>
  <c r="E14"/>
  <c r="D14"/>
  <c r="C14"/>
  <c r="B14"/>
  <c r="N14" s="1"/>
  <c r="M13"/>
  <c r="L13"/>
  <c r="K13"/>
  <c r="J13"/>
  <c r="I13"/>
  <c r="H13"/>
  <c r="G13"/>
  <c r="F13"/>
  <c r="E13"/>
  <c r="D13"/>
  <c r="C13"/>
  <c r="B13"/>
  <c r="N13" s="1"/>
  <c r="O12"/>
  <c r="L12" s="1"/>
  <c r="M12"/>
  <c r="K12"/>
  <c r="I12"/>
  <c r="G12"/>
  <c r="E12"/>
  <c r="C12"/>
  <c r="O11"/>
  <c r="O19" s="1"/>
  <c r="M11"/>
  <c r="M19" s="1"/>
  <c r="K11"/>
  <c r="K19" s="1"/>
  <c r="I11"/>
  <c r="I19" s="1"/>
  <c r="G11"/>
  <c r="G19" s="1"/>
  <c r="E11"/>
  <c r="E19" s="1"/>
  <c r="C11"/>
  <c r="C19" s="1"/>
  <c r="N21" l="1"/>
  <c r="N26" s="1"/>
  <c r="B11"/>
  <c r="D11"/>
  <c r="F11"/>
  <c r="H11"/>
  <c r="J11"/>
  <c r="L11"/>
  <c r="L19" s="1"/>
  <c r="B12"/>
  <c r="D12"/>
  <c r="F12"/>
  <c r="H12"/>
  <c r="J12"/>
  <c r="H19" l="1"/>
  <c r="D19"/>
  <c r="N11"/>
  <c r="B19"/>
  <c r="N12"/>
  <c r="J19"/>
  <c r="F19"/>
  <c r="N19" l="1"/>
</calcChain>
</file>

<file path=xl/sharedStrings.xml><?xml version="1.0" encoding="utf-8"?>
<sst xmlns="http://schemas.openxmlformats.org/spreadsheetml/2006/main" count="33" uniqueCount="33">
  <si>
    <t>az Önkormányzat 2014.évi előirányzat-felhasználási ütemterve</t>
  </si>
  <si>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</si>
  <si>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</si>
  <si>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</si>
  <si>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</si>
  <si>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</si>
  <si>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</si>
  <si>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</si>
  <si>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</si>
  <si>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</si>
  <si>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</si>
  <si>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</si>
  <si>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</si>
  <si>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</si>
  <si>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</si>
  <si>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</si>
  <si>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</si>
  <si>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</si>
  <si>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</si>
  <si>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</si>
  <si>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</si>
  <si>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</si>
  <si>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</si>
  <si>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</si>
  <si>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</si>
  <si>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r>
      <t>9.</t>
    </r>
    <r>
      <rPr>
        <b/>
        <sz val="12"/>
        <color theme="1"/>
        <rFont val="Times New Roman"/>
        <family val="1"/>
        <charset val="238"/>
      </rPr>
      <t xml:space="preserve">S </t>
    </r>
    <r>
      <rPr>
        <b/>
        <sz val="11"/>
        <color theme="1"/>
        <rFont val="Times New Roman"/>
        <family val="1"/>
        <charset val="238"/>
      </rPr>
      <t>Bevételek (1-8):</t>
    </r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</si>
  <si>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</si>
  <si>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</si>
  <si>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</si>
  <si>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</si>
  <si>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</si>
  <si>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</si>
  <si>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r>
      <t>14.</t>
    </r>
    <r>
      <rPr>
        <b/>
        <sz val="12"/>
        <color theme="1"/>
        <rFont val="Times New Roman"/>
        <family val="1"/>
        <charset val="238"/>
      </rPr>
      <t xml:space="preserve">S </t>
    </r>
    <r>
      <rPr>
        <b/>
        <sz val="11"/>
        <color theme="1"/>
        <rFont val="Times New Roman"/>
        <family val="1"/>
        <charset val="238"/>
      </rPr>
      <t>Kiadások (10-14):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</si>
</sst>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 wrapText="1"/>
    </xf>
    <xf numFmtId="10" fontId="3" fillId="0" borderId="0" xfId="0" applyNumberFormat="1" applyFont="1"/>
    <xf numFmtId="9" fontId="3" fillId="0" borderId="0" xfId="0" applyNumberFormat="1" applyFont="1"/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0" xfId="0" applyFont="1"/>
    <xf numFmtId="10" fontId="10" fillId="0" borderId="0" xfId="0" applyNumberFormat="1" applyFont="1"/>
    <xf numFmtId="10" fontId="4" fillId="0" borderId="0" xfId="0" applyNumberFormat="1" applyFont="1"/>
    <xf numFmtId="0" fontId="1" fillId="0" borderId="0" xfId="0" applyFo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lhaszn&#225;l&#243;\Asztal\Cs&#246;mend\2014\2014.&#233;vi%20k&#246;lts&#233;gvet&#233;s-f&#337;t&#225;bl&#225;k%20el&#337;terjeszt&#233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11">
          <cell r="H11">
            <v>320</v>
          </cell>
        </row>
        <row r="24">
          <cell r="H24">
            <v>3220</v>
          </cell>
        </row>
        <row r="37">
          <cell r="H37">
            <v>17176</v>
          </cell>
        </row>
        <row r="45">
          <cell r="H45">
            <v>2522</v>
          </cell>
        </row>
        <row r="50">
          <cell r="H50">
            <v>0</v>
          </cell>
        </row>
      </sheetData>
      <sheetData sheetId="1">
        <row r="14">
          <cell r="I14">
            <v>23138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O31"/>
  <sheetViews>
    <sheetView tabSelected="1" zoomScaleNormal="100" workbookViewId="0">
      <selection activeCell="F3" sqref="F3"/>
    </sheetView>
  </sheetViews>
  <sheetFormatPr defaultRowHeight="1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9.140625" style="3"/>
  </cols>
  <sheetData>
    <row r="2" spans="1:15">
      <c r="L2" s="2"/>
      <c r="M2" s="2"/>
      <c r="N2" s="2"/>
    </row>
    <row r="4" spans="1:15" ht="15" customHeight="1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</row>
    <row r="5" spans="1:15" ht="15" customHeight="1"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ht="15" customHeight="1">
      <c r="B6" s="4"/>
      <c r="C6" s="4"/>
      <c r="D6" s="4"/>
      <c r="E6" s="4"/>
      <c r="F6" s="4"/>
      <c r="G6" s="4"/>
      <c r="H6" s="4"/>
      <c r="I6" s="4"/>
      <c r="J6" s="4"/>
      <c r="K6" s="4"/>
    </row>
    <row r="8" spans="1:15">
      <c r="B8" s="5"/>
      <c r="C8" s="5"/>
      <c r="D8" s="6"/>
      <c r="E8" s="5"/>
      <c r="F8" s="5"/>
      <c r="G8" s="5"/>
      <c r="H8" s="5"/>
      <c r="I8" s="5"/>
      <c r="J8" s="6"/>
      <c r="K8" s="5"/>
      <c r="L8" s="5"/>
      <c r="M8" s="5"/>
      <c r="N8" s="7" t="s">
        <v>1</v>
      </c>
    </row>
    <row r="9" spans="1:15" ht="18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12</v>
      </c>
      <c r="L9" s="8" t="s">
        <v>13</v>
      </c>
      <c r="M9" s="8" t="s">
        <v>14</v>
      </c>
      <c r="N9" s="9" t="s">
        <v>15</v>
      </c>
    </row>
    <row r="10" spans="1:15" ht="18" customHeight="1">
      <c r="A10" s="10" t="s">
        <v>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5" ht="18" customHeight="1">
      <c r="A11" s="13" t="s">
        <v>17</v>
      </c>
      <c r="B11" s="14">
        <f t="shared" ref="B11:M11" si="0">B30*$O$11</f>
        <v>16</v>
      </c>
      <c r="C11" s="14">
        <f t="shared" si="0"/>
        <v>44.800000000000004</v>
      </c>
      <c r="D11" s="14">
        <f t="shared" si="0"/>
        <v>22.400000000000002</v>
      </c>
      <c r="E11" s="14">
        <f t="shared" si="0"/>
        <v>25.6</v>
      </c>
      <c r="F11" s="14">
        <f t="shared" si="0"/>
        <v>25.6</v>
      </c>
      <c r="G11" s="14">
        <f t="shared" si="0"/>
        <v>25.6</v>
      </c>
      <c r="H11" s="14">
        <f t="shared" si="0"/>
        <v>25.6</v>
      </c>
      <c r="I11" s="14">
        <f t="shared" si="0"/>
        <v>25.6</v>
      </c>
      <c r="J11" s="14">
        <f t="shared" si="0"/>
        <v>25.6</v>
      </c>
      <c r="K11" s="14">
        <f t="shared" si="0"/>
        <v>25.6</v>
      </c>
      <c r="L11" s="14">
        <f t="shared" si="0"/>
        <v>25.6</v>
      </c>
      <c r="M11" s="14">
        <f t="shared" si="0"/>
        <v>32</v>
      </c>
      <c r="N11" s="14">
        <f>SUM(B11:M11)</f>
        <v>320</v>
      </c>
      <c r="O11" s="15">
        <f>[1]Bevételek!H11</f>
        <v>320</v>
      </c>
    </row>
    <row r="12" spans="1:15" ht="18" customHeight="1">
      <c r="A12" s="13" t="s">
        <v>18</v>
      </c>
      <c r="B12" s="14">
        <f t="shared" ref="B12:M12" si="1">B30*$O$12</f>
        <v>161</v>
      </c>
      <c r="C12" s="14">
        <f t="shared" si="1"/>
        <v>450.80000000000007</v>
      </c>
      <c r="D12" s="14">
        <f t="shared" si="1"/>
        <v>225.40000000000003</v>
      </c>
      <c r="E12" s="14">
        <f t="shared" si="1"/>
        <v>257.60000000000002</v>
      </c>
      <c r="F12" s="14">
        <f t="shared" si="1"/>
        <v>257.60000000000002</v>
      </c>
      <c r="G12" s="14">
        <f t="shared" si="1"/>
        <v>257.60000000000002</v>
      </c>
      <c r="H12" s="14">
        <f t="shared" si="1"/>
        <v>257.60000000000002</v>
      </c>
      <c r="I12" s="14">
        <f t="shared" si="1"/>
        <v>257.60000000000002</v>
      </c>
      <c r="J12" s="14">
        <f t="shared" si="1"/>
        <v>257.60000000000002</v>
      </c>
      <c r="K12" s="14">
        <f t="shared" si="1"/>
        <v>257.60000000000002</v>
      </c>
      <c r="L12" s="14">
        <f t="shared" si="1"/>
        <v>257.60000000000002</v>
      </c>
      <c r="M12" s="14">
        <f t="shared" si="1"/>
        <v>322</v>
      </c>
      <c r="N12" s="14">
        <f t="shared" ref="N12:N25" si="2">SUM(B12:M12)</f>
        <v>3219.9999999999995</v>
      </c>
      <c r="O12" s="15">
        <f>[1]Bevételek!H24</f>
        <v>3220</v>
      </c>
    </row>
    <row r="13" spans="1:15" ht="18" customHeight="1">
      <c r="A13" s="13" t="s">
        <v>19</v>
      </c>
      <c r="B13" s="14">
        <f t="shared" ref="B13:M13" si="3">B30*$O$13</f>
        <v>0</v>
      </c>
      <c r="C13" s="14">
        <f t="shared" si="3"/>
        <v>0</v>
      </c>
      <c r="D13" s="14">
        <f t="shared" si="3"/>
        <v>0</v>
      </c>
      <c r="E13" s="14">
        <f t="shared" si="3"/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2"/>
        <v>0</v>
      </c>
      <c r="O13" s="16"/>
    </row>
    <row r="14" spans="1:15" ht="18" customHeight="1">
      <c r="A14" s="17" t="s">
        <v>20</v>
      </c>
      <c r="B14" s="14">
        <f t="shared" ref="B14:M14" si="4">B30*$O$14</f>
        <v>858.80000000000007</v>
      </c>
      <c r="C14" s="14">
        <f t="shared" si="4"/>
        <v>2404.6400000000003</v>
      </c>
      <c r="D14" s="14">
        <f t="shared" si="4"/>
        <v>1202.3200000000002</v>
      </c>
      <c r="E14" s="14">
        <f t="shared" si="4"/>
        <v>1374.08</v>
      </c>
      <c r="F14" s="14">
        <f t="shared" si="4"/>
        <v>1374.08</v>
      </c>
      <c r="G14" s="14">
        <f t="shared" si="4"/>
        <v>1374.08</v>
      </c>
      <c r="H14" s="14">
        <f t="shared" si="4"/>
        <v>1374.08</v>
      </c>
      <c r="I14" s="14">
        <f t="shared" si="4"/>
        <v>1374.08</v>
      </c>
      <c r="J14" s="14">
        <f t="shared" si="4"/>
        <v>1374.08</v>
      </c>
      <c r="K14" s="14">
        <f t="shared" si="4"/>
        <v>1374.08</v>
      </c>
      <c r="L14" s="14">
        <f t="shared" si="4"/>
        <v>1374.08</v>
      </c>
      <c r="M14" s="14">
        <f t="shared" si="4"/>
        <v>1717.6000000000001</v>
      </c>
      <c r="N14" s="14">
        <f t="shared" si="2"/>
        <v>17176</v>
      </c>
      <c r="O14" s="15">
        <f>[1]Bevételek!H37</f>
        <v>17176</v>
      </c>
    </row>
    <row r="15" spans="1:15" ht="18" customHeight="1">
      <c r="A15" s="13" t="s">
        <v>21</v>
      </c>
      <c r="B15" s="14">
        <f t="shared" ref="B15:M15" si="5">B30*$O$15</f>
        <v>126.10000000000001</v>
      </c>
      <c r="C15" s="14">
        <f t="shared" si="5"/>
        <v>353.08000000000004</v>
      </c>
      <c r="D15" s="14">
        <f t="shared" si="5"/>
        <v>176.54000000000002</v>
      </c>
      <c r="E15" s="14">
        <f t="shared" si="5"/>
        <v>201.76</v>
      </c>
      <c r="F15" s="14">
        <f t="shared" si="5"/>
        <v>201.76</v>
      </c>
      <c r="G15" s="14">
        <f t="shared" si="5"/>
        <v>201.76</v>
      </c>
      <c r="H15" s="14">
        <f t="shared" si="5"/>
        <v>201.76</v>
      </c>
      <c r="I15" s="14">
        <f t="shared" si="5"/>
        <v>201.76</v>
      </c>
      <c r="J15" s="14">
        <f t="shared" si="5"/>
        <v>201.76</v>
      </c>
      <c r="K15" s="14">
        <f t="shared" si="5"/>
        <v>201.76</v>
      </c>
      <c r="L15" s="14">
        <f t="shared" si="5"/>
        <v>201.76</v>
      </c>
      <c r="M15" s="14">
        <f t="shared" si="5"/>
        <v>252.20000000000002</v>
      </c>
      <c r="N15" s="14">
        <f t="shared" si="2"/>
        <v>2522</v>
      </c>
      <c r="O15" s="15">
        <f>[1]Bevételek!H45</f>
        <v>2522</v>
      </c>
    </row>
    <row r="16" spans="1:15" ht="18" customHeight="1">
      <c r="A16" s="13" t="s">
        <v>22</v>
      </c>
      <c r="B16" s="14">
        <f t="shared" ref="B16:M16" si="6">B30*$O$16</f>
        <v>0</v>
      </c>
      <c r="C16" s="14">
        <f t="shared" si="6"/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2"/>
        <v>0</v>
      </c>
      <c r="O16" s="16">
        <v>0</v>
      </c>
    </row>
    <row r="17" spans="1:15" ht="18" customHeight="1">
      <c r="A17" s="13" t="s">
        <v>23</v>
      </c>
      <c r="B17" s="14">
        <f t="shared" ref="B17:M17" si="7">B30*$O$17</f>
        <v>0</v>
      </c>
      <c r="C17" s="14">
        <f t="shared" si="7"/>
        <v>0</v>
      </c>
      <c r="D17" s="14">
        <f t="shared" si="7"/>
        <v>0</v>
      </c>
      <c r="E17" s="14">
        <f t="shared" si="7"/>
        <v>0</v>
      </c>
      <c r="F17" s="14">
        <f t="shared" si="7"/>
        <v>0</v>
      </c>
      <c r="G17" s="14">
        <f t="shared" si="7"/>
        <v>0</v>
      </c>
      <c r="H17" s="14">
        <f t="shared" si="7"/>
        <v>0</v>
      </c>
      <c r="I17" s="14">
        <f t="shared" si="7"/>
        <v>0</v>
      </c>
      <c r="J17" s="14">
        <f t="shared" si="7"/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  <c r="N17" s="14">
        <f t="shared" si="2"/>
        <v>0</v>
      </c>
      <c r="O17" s="18">
        <v>0</v>
      </c>
    </row>
    <row r="18" spans="1:15" ht="18" customHeight="1">
      <c r="A18" s="13" t="s">
        <v>24</v>
      </c>
      <c r="B18" s="14">
        <f t="shared" ref="B18:M18" si="8">B30*$O$18</f>
        <v>0</v>
      </c>
      <c r="C18" s="14">
        <f t="shared" si="8"/>
        <v>0</v>
      </c>
      <c r="D18" s="14">
        <f t="shared" si="8"/>
        <v>0</v>
      </c>
      <c r="E18" s="14">
        <f t="shared" si="8"/>
        <v>0</v>
      </c>
      <c r="F18" s="14">
        <f t="shared" si="8"/>
        <v>0</v>
      </c>
      <c r="G18" s="14">
        <f t="shared" si="8"/>
        <v>0</v>
      </c>
      <c r="H18" s="14">
        <f t="shared" si="8"/>
        <v>0</v>
      </c>
      <c r="I18" s="14">
        <f t="shared" si="8"/>
        <v>0</v>
      </c>
      <c r="J18" s="14">
        <f t="shared" si="8"/>
        <v>0</v>
      </c>
      <c r="K18" s="14">
        <f t="shared" si="8"/>
        <v>0</v>
      </c>
      <c r="L18" s="14">
        <f t="shared" si="8"/>
        <v>0</v>
      </c>
      <c r="M18" s="14">
        <f t="shared" si="8"/>
        <v>0</v>
      </c>
      <c r="N18" s="14">
        <f t="shared" si="2"/>
        <v>0</v>
      </c>
      <c r="O18" s="18">
        <f>[1]Bevételek!H50</f>
        <v>0</v>
      </c>
    </row>
    <row r="19" spans="1:15" ht="18" customHeight="1">
      <c r="A19" s="19" t="s">
        <v>25</v>
      </c>
      <c r="B19" s="14">
        <f>SUM(B11:B18)</f>
        <v>1161.9000000000001</v>
      </c>
      <c r="C19" s="14">
        <f t="shared" ref="C19:M19" si="9">SUM(C11:C18)</f>
        <v>3253.32</v>
      </c>
      <c r="D19" s="14">
        <f t="shared" si="9"/>
        <v>1626.66</v>
      </c>
      <c r="E19" s="14">
        <f t="shared" si="9"/>
        <v>1859.04</v>
      </c>
      <c r="F19" s="14">
        <f t="shared" si="9"/>
        <v>1859.04</v>
      </c>
      <c r="G19" s="14">
        <f t="shared" si="9"/>
        <v>1859.04</v>
      </c>
      <c r="H19" s="14">
        <f t="shared" si="9"/>
        <v>1859.04</v>
      </c>
      <c r="I19" s="14">
        <f t="shared" si="9"/>
        <v>1859.04</v>
      </c>
      <c r="J19" s="14">
        <f t="shared" si="9"/>
        <v>1859.04</v>
      </c>
      <c r="K19" s="14">
        <f t="shared" si="9"/>
        <v>1859.04</v>
      </c>
      <c r="L19" s="14">
        <f t="shared" si="9"/>
        <v>1859.04</v>
      </c>
      <c r="M19" s="14">
        <f t="shared" si="9"/>
        <v>2323.8000000000002</v>
      </c>
      <c r="N19" s="20">
        <f t="shared" si="2"/>
        <v>23238.000000000004</v>
      </c>
      <c r="O19" s="18">
        <f>SUM(O11:O18)</f>
        <v>23238</v>
      </c>
    </row>
    <row r="20" spans="1:15" ht="18" customHeight="1">
      <c r="A20" s="10" t="s">
        <v>26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spans="1:15" ht="18" customHeight="1">
      <c r="A21" s="13" t="s">
        <v>27</v>
      </c>
      <c r="B21" s="14">
        <f t="shared" ref="B21:M21" si="10">B30*$O$21</f>
        <v>1156.9000000000001</v>
      </c>
      <c r="C21" s="14">
        <f t="shared" si="10"/>
        <v>3239.32</v>
      </c>
      <c r="D21" s="14">
        <f t="shared" si="10"/>
        <v>1619.66</v>
      </c>
      <c r="E21" s="14">
        <f t="shared" si="10"/>
        <v>1851.04</v>
      </c>
      <c r="F21" s="14">
        <f t="shared" si="10"/>
        <v>1851.04</v>
      </c>
      <c r="G21" s="14">
        <f t="shared" si="10"/>
        <v>1851.04</v>
      </c>
      <c r="H21" s="14">
        <f t="shared" si="10"/>
        <v>1851.04</v>
      </c>
      <c r="I21" s="14">
        <f t="shared" si="10"/>
        <v>1851.04</v>
      </c>
      <c r="J21" s="14">
        <f t="shared" si="10"/>
        <v>1851.04</v>
      </c>
      <c r="K21" s="14">
        <f t="shared" si="10"/>
        <v>1851.04</v>
      </c>
      <c r="L21" s="14">
        <f t="shared" si="10"/>
        <v>1851.04</v>
      </c>
      <c r="M21" s="14">
        <f t="shared" si="10"/>
        <v>2313.8000000000002</v>
      </c>
      <c r="N21" s="14">
        <f t="shared" si="2"/>
        <v>23138.000000000004</v>
      </c>
      <c r="O21" s="18">
        <f>[1]Kiadások!I14</f>
        <v>23138</v>
      </c>
    </row>
    <row r="22" spans="1:15" ht="18" customHeight="1">
      <c r="A22" s="13" t="s">
        <v>28</v>
      </c>
      <c r="B22" s="14">
        <f t="shared" ref="B22:M22" si="11">B30*$O$22</f>
        <v>0</v>
      </c>
      <c r="C22" s="14">
        <f t="shared" si="11"/>
        <v>0</v>
      </c>
      <c r="D22" s="14">
        <f t="shared" si="11"/>
        <v>0</v>
      </c>
      <c r="E22" s="14">
        <f t="shared" si="11"/>
        <v>0</v>
      </c>
      <c r="F22" s="14">
        <f t="shared" si="11"/>
        <v>0</v>
      </c>
      <c r="G22" s="14">
        <f t="shared" si="11"/>
        <v>0</v>
      </c>
      <c r="H22" s="14">
        <f t="shared" si="11"/>
        <v>0</v>
      </c>
      <c r="I22" s="14">
        <f t="shared" si="11"/>
        <v>0</v>
      </c>
      <c r="J22" s="14">
        <f t="shared" si="11"/>
        <v>0</v>
      </c>
      <c r="K22" s="14">
        <f t="shared" si="11"/>
        <v>0</v>
      </c>
      <c r="L22" s="14">
        <f t="shared" si="11"/>
        <v>0</v>
      </c>
      <c r="M22" s="14">
        <f t="shared" si="11"/>
        <v>0</v>
      </c>
      <c r="N22" s="14">
        <f t="shared" si="2"/>
        <v>0</v>
      </c>
      <c r="O22" s="18">
        <v>0</v>
      </c>
    </row>
    <row r="23" spans="1:15" ht="18" customHeight="1">
      <c r="A23" s="13" t="s">
        <v>29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2"/>
        <v>0</v>
      </c>
      <c r="O23" s="18">
        <v>0</v>
      </c>
    </row>
    <row r="24" spans="1:15" ht="18" customHeight="1">
      <c r="A24" s="13" t="s">
        <v>30</v>
      </c>
      <c r="B24" s="14">
        <f t="shared" ref="B24:M24" si="12">B30*$O$24</f>
        <v>0</v>
      </c>
      <c r="C24" s="14">
        <f t="shared" si="12"/>
        <v>0</v>
      </c>
      <c r="D24" s="14">
        <f t="shared" si="12"/>
        <v>0</v>
      </c>
      <c r="E24" s="14">
        <f t="shared" si="12"/>
        <v>0</v>
      </c>
      <c r="F24" s="14">
        <v>50</v>
      </c>
      <c r="G24" s="14">
        <f t="shared" si="12"/>
        <v>0</v>
      </c>
      <c r="H24" s="14">
        <f t="shared" si="12"/>
        <v>0</v>
      </c>
      <c r="I24" s="14">
        <f t="shared" si="12"/>
        <v>0</v>
      </c>
      <c r="J24" s="14">
        <v>50</v>
      </c>
      <c r="K24" s="14">
        <f t="shared" si="12"/>
        <v>0</v>
      </c>
      <c r="L24" s="14">
        <f t="shared" si="12"/>
        <v>0</v>
      </c>
      <c r="M24" s="14">
        <f t="shared" si="12"/>
        <v>0</v>
      </c>
      <c r="N24" s="14">
        <f t="shared" si="2"/>
        <v>100</v>
      </c>
      <c r="O24" s="18">
        <v>0</v>
      </c>
    </row>
    <row r="25" spans="1:15" ht="18" customHeight="1">
      <c r="A25" s="13" t="s">
        <v>31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2"/>
        <v>0</v>
      </c>
      <c r="O25" s="16">
        <v>100</v>
      </c>
    </row>
    <row r="26" spans="1:15" ht="18" customHeight="1">
      <c r="A26" s="19" t="s">
        <v>32</v>
      </c>
      <c r="B26" s="14">
        <f>SUM(B21:B25)</f>
        <v>1156.9000000000001</v>
      </c>
      <c r="C26" s="14">
        <f t="shared" ref="C26:M26" si="13">SUM(C21:C25)</f>
        <v>3239.32</v>
      </c>
      <c r="D26" s="14">
        <f t="shared" si="13"/>
        <v>1619.66</v>
      </c>
      <c r="E26" s="14">
        <f t="shared" si="13"/>
        <v>1851.04</v>
      </c>
      <c r="F26" s="14">
        <f t="shared" si="13"/>
        <v>1901.04</v>
      </c>
      <c r="G26" s="14">
        <f t="shared" si="13"/>
        <v>1851.04</v>
      </c>
      <c r="H26" s="14">
        <f t="shared" si="13"/>
        <v>1851.04</v>
      </c>
      <c r="I26" s="14">
        <f t="shared" si="13"/>
        <v>1851.04</v>
      </c>
      <c r="J26" s="14">
        <f t="shared" si="13"/>
        <v>1901.04</v>
      </c>
      <c r="K26" s="14">
        <f t="shared" si="13"/>
        <v>1851.04</v>
      </c>
      <c r="L26" s="14">
        <f t="shared" si="13"/>
        <v>1851.04</v>
      </c>
      <c r="M26" s="14">
        <f t="shared" si="13"/>
        <v>2313.8000000000002</v>
      </c>
      <c r="N26" s="20">
        <f>SUM(N20:N25)</f>
        <v>23238.000000000004</v>
      </c>
      <c r="O26" s="15">
        <f>SUM(O21:O25)</f>
        <v>23238</v>
      </c>
    </row>
    <row r="30" spans="1:15" s="24" customFormat="1">
      <c r="A30" s="21"/>
      <c r="B30" s="22">
        <v>0.05</v>
      </c>
      <c r="C30" s="22">
        <v>0.14000000000000001</v>
      </c>
      <c r="D30" s="22">
        <v>7.0000000000000007E-2</v>
      </c>
      <c r="E30" s="22">
        <v>0.08</v>
      </c>
      <c r="F30" s="22">
        <v>0.08</v>
      </c>
      <c r="G30" s="22">
        <v>0.08</v>
      </c>
      <c r="H30" s="22">
        <v>0.08</v>
      </c>
      <c r="I30" s="22">
        <v>0.08</v>
      </c>
      <c r="J30" s="22">
        <v>0.08</v>
      </c>
      <c r="K30" s="22">
        <v>0.08</v>
      </c>
      <c r="L30" s="22">
        <v>0.08</v>
      </c>
      <c r="M30" s="22">
        <v>0.1</v>
      </c>
      <c r="N30" s="23">
        <f>SUM(B30:M30)</f>
        <v>0.99999999999999978</v>
      </c>
      <c r="O30" s="3"/>
    </row>
    <row r="31" spans="1: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mergeCells count="4">
    <mergeCell ref="L2:N2"/>
    <mergeCell ref="B4:K6"/>
    <mergeCell ref="A10:N10"/>
    <mergeCell ref="A20:N20"/>
  </mergeCells>
  <pageMargins left="0.7" right="0.7" top="0.75" bottom="0.75" header="0.3" footer="0.3"/>
  <pageSetup paperSize="9" orientation="landscape" r:id="rId1"/>
  <headerFooter>
    <oddHeader>&amp;C&amp;"Times New Roman,Normál"&amp;12 5.melléklet
a 2/2014. (II.05.)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Előir.-felhaszn. ütemt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2014-02-07T13:53:35Z</dcterms:created>
  <dcterms:modified xsi:type="dcterms:W3CDTF">2014-02-07T13:53:43Z</dcterms:modified>
</cp:coreProperties>
</file>