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<sst xmlns="http://schemas.openxmlformats.org/spreadsheetml/2006/main" count="41" uniqueCount="41">
  <si>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MŰKÖDÉSI ÉS FELHALMOZÁSI CÉLÚ BEVÉTELEK ÉS KIADÁSOK ALAKULÁSA A 2016. ÉVI KÖLTSÉGVETÉSBEN</t>
  </si>
  <si>
    <t>(ADATOK E/FT-BAN)</t>
  </si>
  <si>
    <t>9. sz. melléklet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</si>
  <si>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</si>
  <si>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</si>
  <si>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</si>
  <si>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</si>
  <si>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</si>
  <si>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</si>
  <si>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</si>
  <si>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</si>
  <si>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</si>
  <si>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</si>
  <si>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</si>
  <si>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Államháztartáson belüli megelőlegezés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</si>
  <si>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</si>
  <si>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</si>
  <si>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</si>
  <si>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</si>
  <si>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</si>
  <si>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</si>
  <si>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</si>
  <si>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</si>
  <si>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</si>
  <si>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</si>
  <si>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</si>
  <si>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</si>
  <si>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</si>
  <si>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</si>
  <si>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Önkormányzati befizetések</t>
  </si>
  <si>
    <t>Finanszírozási kiadások (előfinanszírozás)</t>
  </si>
  <si>
    <t>Tartalék</t>
  </si>
  <si>
    <t>MŰKÖDÉSI CÉLÚ KIADÁSOK ÖSSZESEN</t>
  </si>
  <si>
    <t>Felújítás</t>
  </si>
  <si>
    <t>Beruházás</t>
  </si>
  <si>
    <t>Felhalmozási célú támogatás áh. Kívülről</t>
  </si>
  <si>
    <t>Felhalmozási célú támogatás áh. Belülről</t>
  </si>
  <si>
    <t>Felhalmozási célú kölcsön nyújtása</t>
  </si>
  <si>
    <t>FELHALMOZÁSI CÉLÚ KIADÁSOK ÖSSZESEN</t>
  </si>
  <si>
    <t>ÖSSZES BEVÉTEL</t>
  </si>
  <si>
    <t>ÖSSZES KIADÁS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</si>
</sst>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1">
      <selection activeCell="F41" sqref="F41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6" max="6" width="8.421875" style="0" customWidth="1"/>
  </cols>
  <sheetData>
    <row r="1" spans="1:6" ht="15">
      <c r="A1" s="5" t="s">
        <v>0</v>
      </c>
      <c r="B1" s="5"/>
      <c r="C1" s="5"/>
      <c r="D1" s="5"/>
      <c r="E1" s="5"/>
      <c r="F1" s="5"/>
    </row>
    <row r="2" ht="15">
      <c r="B2" s="1" t="s">
        <v>1</v>
      </c>
    </row>
    <row r="3" spans="5:6" ht="15">
      <c r="E3" s="1" t="s">
        <v>2</v>
      </c>
      <c r="F3" s="1"/>
    </row>
    <row r="5" spans="1:6" ht="15">
      <c r="A5" s="2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5">
      <c r="A6" s="2" t="s">
        <v>8</v>
      </c>
      <c r="B6" s="2">
        <v>37015</v>
      </c>
      <c r="C6" s="2">
        <v>4158</v>
      </c>
      <c r="D6" s="2">
        <f aca="true" t="shared" si="0" ref="D6:D13">SUM(B6:C6)</f>
        <v>41173</v>
      </c>
      <c r="E6" s="2">
        <v>22110</v>
      </c>
      <c r="F6" s="2">
        <f aca="true" t="shared" si="1" ref="F6:F14">(E6/D6)*100</f>
        <v>53.70024044883783</v>
      </c>
    </row>
    <row r="7" spans="1:6" ht="15">
      <c r="A7" s="2" t="s">
        <v>9</v>
      </c>
      <c r="B7" s="2">
        <v>107825</v>
      </c>
      <c r="C7" s="2">
        <v>2652</v>
      </c>
      <c r="D7" s="2">
        <f t="shared" si="0"/>
        <v>110477</v>
      </c>
      <c r="E7" s="2">
        <v>110477</v>
      </c>
      <c r="F7" s="2">
        <f t="shared" si="1"/>
        <v>100</v>
      </c>
    </row>
    <row r="8" spans="1:6" ht="15">
      <c r="A8" s="2" t="s">
        <v>10</v>
      </c>
      <c r="B8" s="2">
        <v>33200</v>
      </c>
      <c r="C8" s="2">
        <v>9456</v>
      </c>
      <c r="D8" s="2">
        <f t="shared" si="0"/>
        <v>42656</v>
      </c>
      <c r="E8" s="2">
        <v>51217</v>
      </c>
      <c r="F8" s="2">
        <f t="shared" si="1"/>
        <v>120.06986121530383</v>
      </c>
    </row>
    <row r="9" spans="1:6" ht="15">
      <c r="A9" s="2" t="s">
        <v>11</v>
      </c>
      <c r="B9" s="2">
        <v>150</v>
      </c>
      <c r="C9" s="2">
        <v>4455</v>
      </c>
      <c r="D9" s="2">
        <f t="shared" si="0"/>
        <v>4605</v>
      </c>
      <c r="E9" s="2">
        <v>4603</v>
      </c>
      <c r="F9" s="2">
        <f t="shared" si="1"/>
        <v>99.95656894679696</v>
      </c>
    </row>
    <row r="10" spans="1:6" ht="15">
      <c r="A10" s="2" t="s">
        <v>12</v>
      </c>
      <c r="B10" s="2">
        <v>19397</v>
      </c>
      <c r="C10" s="2">
        <v>21742</v>
      </c>
      <c r="D10" s="2">
        <f t="shared" si="0"/>
        <v>41139</v>
      </c>
      <c r="E10" s="2">
        <v>38514</v>
      </c>
      <c r="F10" s="2">
        <f t="shared" si="1"/>
        <v>93.61919346605411</v>
      </c>
    </row>
    <row r="11" spans="1:6" ht="15">
      <c r="A11" s="2" t="s">
        <v>13</v>
      </c>
      <c r="B11" s="2">
        <v>19544</v>
      </c>
      <c r="C11" s="2">
        <v>-573</v>
      </c>
      <c r="D11" s="2">
        <f t="shared" si="0"/>
        <v>18971</v>
      </c>
      <c r="E11" s="2">
        <v>18971</v>
      </c>
      <c r="F11" s="2">
        <f t="shared" si="1"/>
        <v>100</v>
      </c>
    </row>
    <row r="12" spans="1:6" ht="15">
      <c r="A12" s="2" t="s">
        <v>14</v>
      </c>
      <c r="B12" s="2"/>
      <c r="C12" s="2">
        <v>3672</v>
      </c>
      <c r="D12" s="2">
        <f t="shared" si="0"/>
        <v>3672</v>
      </c>
      <c r="E12" s="2">
        <v>3672</v>
      </c>
      <c r="F12" s="2">
        <f t="shared" si="1"/>
        <v>100</v>
      </c>
    </row>
    <row r="13" spans="1:6" ht="15">
      <c r="A13" s="2" t="s">
        <v>15</v>
      </c>
      <c r="B13" s="2"/>
      <c r="C13" s="2">
        <v>322</v>
      </c>
      <c r="D13" s="2">
        <f t="shared" si="0"/>
        <v>322</v>
      </c>
      <c r="E13" s="2">
        <v>322</v>
      </c>
      <c r="F13" s="2">
        <f t="shared" si="1"/>
        <v>100</v>
      </c>
    </row>
    <row r="14" spans="1:6" ht="15">
      <c r="A14" s="4" t="s">
        <v>16</v>
      </c>
      <c r="B14" s="4">
        <f>SUM(B6:B13)</f>
        <v>217131</v>
      </c>
      <c r="C14" s="4">
        <f>SUM(C6:C13)</f>
        <v>45884</v>
      </c>
      <c r="D14" s="4">
        <f>SUM(D6:D13)</f>
        <v>263015</v>
      </c>
      <c r="E14" s="4">
        <f>SUM(E6:E13)</f>
        <v>249886</v>
      </c>
      <c r="F14" s="4">
        <f t="shared" si="1"/>
        <v>95.00826949033325</v>
      </c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 t="s">
        <v>17</v>
      </c>
      <c r="B17" s="2"/>
      <c r="C17" s="2">
        <v>153</v>
      </c>
      <c r="D17" s="2">
        <f>SUM(B17:C17)</f>
        <v>153</v>
      </c>
      <c r="E17" s="2">
        <v>160</v>
      </c>
      <c r="F17" s="2">
        <f>(E17/D17)*100</f>
        <v>104.57516339869282</v>
      </c>
    </row>
    <row r="18" spans="1:6" ht="15">
      <c r="A18" s="2" t="s">
        <v>18</v>
      </c>
      <c r="B18" s="2"/>
      <c r="C18" s="2"/>
      <c r="D18" s="2">
        <f>SUM(B18:C18)</f>
        <v>0</v>
      </c>
      <c r="E18" s="2"/>
      <c r="F18" s="2"/>
    </row>
    <row r="19" spans="1:6" ht="15">
      <c r="A19" s="2" t="s">
        <v>19</v>
      </c>
      <c r="B19" s="2"/>
      <c r="C19" s="2">
        <v>4734</v>
      </c>
      <c r="D19" s="2">
        <f>SUM(B19:C19)</f>
        <v>4734</v>
      </c>
      <c r="E19" s="2">
        <v>4739</v>
      </c>
      <c r="F19" s="2">
        <f>(E19/D19)*100</f>
        <v>100.1056189269117</v>
      </c>
    </row>
    <row r="20" spans="1:6" ht="15">
      <c r="A20" s="2" t="s">
        <v>20</v>
      </c>
      <c r="B20" s="2">
        <v>18421</v>
      </c>
      <c r="C20" s="2"/>
      <c r="D20" s="2">
        <f>SUM(B20:C20)</f>
        <v>18421</v>
      </c>
      <c r="E20" s="2">
        <v>18421</v>
      </c>
      <c r="F20" s="2">
        <f>(E20/D20)*100</f>
        <v>100</v>
      </c>
    </row>
    <row r="21" spans="1:6" ht="15">
      <c r="A21" s="2" t="s">
        <v>21</v>
      </c>
      <c r="B21" s="2">
        <v>177</v>
      </c>
      <c r="C21" s="2">
        <v>157</v>
      </c>
      <c r="D21" s="2">
        <f>SUM(B21:C21)</f>
        <v>334</v>
      </c>
      <c r="E21" s="2">
        <v>129</v>
      </c>
      <c r="F21" s="2">
        <f>(E21/D21)*100</f>
        <v>38.622754491017965</v>
      </c>
    </row>
    <row r="22" spans="1:6" ht="15">
      <c r="A22" s="4" t="s">
        <v>22</v>
      </c>
      <c r="B22" s="4">
        <f>SUM(B17:B21)</f>
        <v>18598</v>
      </c>
      <c r="C22" s="4">
        <f>SUM(C17:C21)</f>
        <v>5044</v>
      </c>
      <c r="D22" s="4">
        <f>SUM(D17:D21)</f>
        <v>23642</v>
      </c>
      <c r="E22" s="4">
        <f>SUM(E17:E21)</f>
        <v>23449</v>
      </c>
      <c r="F22" s="4">
        <f>(E22/D22)*100</f>
        <v>99.1836562050588</v>
      </c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 t="s">
        <v>23</v>
      </c>
      <c r="B25" s="2">
        <v>75922</v>
      </c>
      <c r="C25" s="2">
        <v>18069</v>
      </c>
      <c r="D25" s="2">
        <f aca="true" t="shared" si="2" ref="D25:D33">SUM(B25:C25)</f>
        <v>93991</v>
      </c>
      <c r="E25" s="2">
        <v>90643</v>
      </c>
      <c r="F25" s="2">
        <f aca="true" t="shared" si="3" ref="F25:F33">(E25/D25)*100</f>
        <v>96.43795682565352</v>
      </c>
    </row>
    <row r="26" spans="1:6" ht="15">
      <c r="A26" s="2" t="s">
        <v>24</v>
      </c>
      <c r="B26" s="2">
        <v>19374</v>
      </c>
      <c r="C26" s="2">
        <v>2694</v>
      </c>
      <c r="D26" s="2">
        <f t="shared" si="2"/>
        <v>22068</v>
      </c>
      <c r="E26" s="2">
        <v>21983</v>
      </c>
      <c r="F26" s="2">
        <f t="shared" si="3"/>
        <v>99.61482689867682</v>
      </c>
    </row>
    <row r="27" spans="1:6" ht="15">
      <c r="A27" s="2" t="s">
        <v>25</v>
      </c>
      <c r="B27" s="2">
        <v>82343</v>
      </c>
      <c r="C27" s="2">
        <v>14095</v>
      </c>
      <c r="D27" s="2">
        <f t="shared" si="2"/>
        <v>96438</v>
      </c>
      <c r="E27" s="2">
        <v>86155</v>
      </c>
      <c r="F27" s="2">
        <f t="shared" si="3"/>
        <v>89.33719073394305</v>
      </c>
    </row>
    <row r="28" spans="1:6" ht="15">
      <c r="A28" s="2" t="s">
        <v>26</v>
      </c>
      <c r="B28" s="2">
        <v>2110</v>
      </c>
      <c r="C28" s="2">
        <v>1000</v>
      </c>
      <c r="D28" s="2">
        <f t="shared" si="2"/>
        <v>3110</v>
      </c>
      <c r="E28" s="2">
        <v>3095</v>
      </c>
      <c r="F28" s="2">
        <f t="shared" si="3"/>
        <v>99.51768488745981</v>
      </c>
    </row>
    <row r="29" spans="1:6" ht="15">
      <c r="A29" s="2" t="s">
        <v>27</v>
      </c>
      <c r="B29" s="2">
        <v>9725</v>
      </c>
      <c r="C29" s="2">
        <v>-2312</v>
      </c>
      <c r="D29" s="2">
        <f t="shared" si="2"/>
        <v>7413</v>
      </c>
      <c r="E29" s="2">
        <v>6181</v>
      </c>
      <c r="F29" s="2">
        <f t="shared" si="3"/>
        <v>83.3805476864967</v>
      </c>
    </row>
    <row r="30" spans="1:6" ht="15">
      <c r="A30" s="2" t="s">
        <v>28</v>
      </c>
      <c r="B30" s="2">
        <v>9509</v>
      </c>
      <c r="C30" s="2">
        <v>195</v>
      </c>
      <c r="D30" s="2">
        <f t="shared" si="2"/>
        <v>9704</v>
      </c>
      <c r="E30" s="2">
        <v>3054</v>
      </c>
      <c r="F30" s="2">
        <f t="shared" si="3"/>
        <v>31.471558120362737</v>
      </c>
    </row>
    <row r="31" spans="1:6" ht="15">
      <c r="A31" s="2" t="s">
        <v>29</v>
      </c>
      <c r="B31" s="2"/>
      <c r="C31" s="2">
        <v>4564</v>
      </c>
      <c r="D31" s="2">
        <f t="shared" si="2"/>
        <v>4564</v>
      </c>
      <c r="E31" s="2">
        <v>4564</v>
      </c>
      <c r="F31" s="2">
        <f t="shared" si="3"/>
        <v>100</v>
      </c>
    </row>
    <row r="32" spans="1:6" ht="15">
      <c r="A32" s="2" t="s">
        <v>30</v>
      </c>
      <c r="B32" s="2">
        <v>3648</v>
      </c>
      <c r="C32" s="2">
        <v>1</v>
      </c>
      <c r="D32" s="2">
        <f t="shared" si="2"/>
        <v>3649</v>
      </c>
      <c r="E32" s="2">
        <v>3649</v>
      </c>
      <c r="F32" s="2">
        <f t="shared" si="3"/>
        <v>100</v>
      </c>
    </row>
    <row r="33" spans="1:6" ht="15">
      <c r="A33" s="2" t="s">
        <v>31</v>
      </c>
      <c r="B33" s="2">
        <v>14500</v>
      </c>
      <c r="C33" s="2">
        <v>-10712</v>
      </c>
      <c r="D33" s="2">
        <f t="shared" si="2"/>
        <v>3788</v>
      </c>
      <c r="E33" s="2"/>
      <c r="F33" s="2">
        <f t="shared" si="3"/>
        <v>0</v>
      </c>
    </row>
    <row r="34" spans="1:6" ht="15">
      <c r="A34" s="4" t="s">
        <v>32</v>
      </c>
      <c r="B34" s="4">
        <f>SUM(B25:B33)</f>
        <v>217131</v>
      </c>
      <c r="C34" s="4">
        <f>SUM(C25:C33)</f>
        <v>27594</v>
      </c>
      <c r="D34" s="4">
        <f>SUM(D25:D33)</f>
        <v>244725</v>
      </c>
      <c r="E34" s="4">
        <f>SUM(E25:E33)</f>
        <v>219324</v>
      </c>
      <c r="F34" s="4">
        <f>SUM(F25:F33)</f>
        <v>699.7597651525926</v>
      </c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 t="s">
        <v>33</v>
      </c>
      <c r="B37" s="2">
        <v>17610</v>
      </c>
      <c r="C37" s="2">
        <v>677</v>
      </c>
      <c r="D37" s="2">
        <f>SUM(B37:C37)</f>
        <v>18287</v>
      </c>
      <c r="E37" s="2">
        <v>18075</v>
      </c>
      <c r="F37" s="2">
        <f>(E37/D37)*100</f>
        <v>98.84070651282332</v>
      </c>
    </row>
    <row r="38" spans="1:6" ht="15">
      <c r="A38" s="2" t="s">
        <v>34</v>
      </c>
      <c r="B38" s="2">
        <v>688</v>
      </c>
      <c r="C38" s="2">
        <v>22357</v>
      </c>
      <c r="D38" s="2">
        <f>SUM(B38:C38)</f>
        <v>23045</v>
      </c>
      <c r="E38" s="2">
        <v>19327</v>
      </c>
      <c r="F38" s="2">
        <f>(E38/D38)*100</f>
        <v>83.86634844868736</v>
      </c>
    </row>
    <row r="39" spans="1:6" ht="15">
      <c r="A39" s="2" t="s">
        <v>35</v>
      </c>
      <c r="B39" s="2">
        <v>300</v>
      </c>
      <c r="C39" s="2">
        <v>100</v>
      </c>
      <c r="D39" s="2">
        <f>SUM(B39:C39)</f>
        <v>400</v>
      </c>
      <c r="E39" s="2">
        <v>250</v>
      </c>
      <c r="F39" s="2">
        <f>(E39/D39)*100</f>
        <v>62.5</v>
      </c>
    </row>
    <row r="40" spans="1:6" ht="15">
      <c r="A40" s="2" t="s">
        <v>36</v>
      </c>
      <c r="B40" s="2"/>
      <c r="C40" s="2"/>
      <c r="D40" s="2">
        <f>SUM(B40:C40)</f>
        <v>0</v>
      </c>
      <c r="E40" s="2"/>
      <c r="F40" s="2"/>
    </row>
    <row r="41" spans="1:6" ht="15">
      <c r="A41" s="2" t="s">
        <v>37</v>
      </c>
      <c r="B41" s="2"/>
      <c r="C41" s="2">
        <v>200</v>
      </c>
      <c r="D41" s="2">
        <f>SUM(B41:C41)</f>
        <v>200</v>
      </c>
      <c r="E41" s="2">
        <v>200</v>
      </c>
      <c r="F41" s="2">
        <f>(E41/D41)*100</f>
        <v>100</v>
      </c>
    </row>
    <row r="42" spans="1:6" ht="15">
      <c r="A42" s="4" t="s">
        <v>38</v>
      </c>
      <c r="B42" s="4">
        <f>SUM(B37:B41)</f>
        <v>18598</v>
      </c>
      <c r="C42" s="4">
        <f>SUM(C37:C41)</f>
        <v>23334</v>
      </c>
      <c r="D42" s="4">
        <f>SUM(D37:D41)</f>
        <v>41932</v>
      </c>
      <c r="E42" s="4">
        <f>SUM(E37:E41)</f>
        <v>37852</v>
      </c>
      <c r="F42" s="4">
        <f>SUM(F37:F40)</f>
        <v>245.20705496151066</v>
      </c>
    </row>
    <row r="43" spans="1:6" ht="15">
      <c r="A43" s="2"/>
      <c r="B43" s="2"/>
      <c r="C43" s="2"/>
      <c r="D43" s="2"/>
      <c r="E43" s="2"/>
      <c r="F43" s="2"/>
    </row>
    <row r="44" spans="1:6" ht="15">
      <c r="A44" s="4" t="s">
        <v>39</v>
      </c>
      <c r="B44" s="4">
        <f>+B22+B14</f>
        <v>235729</v>
      </c>
      <c r="C44" s="4">
        <f>+C22+C14</f>
        <v>50928</v>
      </c>
      <c r="D44" s="4">
        <f>+D22+D14</f>
        <v>286657</v>
      </c>
      <c r="E44" s="4">
        <f>+E22+E14</f>
        <v>273335</v>
      </c>
      <c r="F44" s="4">
        <f>(E44/D44)*100</f>
        <v>95.35263398416923</v>
      </c>
    </row>
    <row r="45" spans="1:6" ht="15">
      <c r="A45" s="4" t="s">
        <v>40</v>
      </c>
      <c r="B45" s="4">
        <f>+B34+B42</f>
        <v>235729</v>
      </c>
      <c r="C45" s="4">
        <f>+C34+C42</f>
        <v>50928</v>
      </c>
      <c r="D45" s="4">
        <f>+D34+D42</f>
        <v>286657</v>
      </c>
      <c r="E45" s="4">
        <f>+E34+E42</f>
        <v>257176</v>
      </c>
      <c r="F45" s="4">
        <f>(E45/D45)*100</f>
        <v>89.71558343246458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dcterms:created xsi:type="dcterms:W3CDTF">2017-05-10T07:09:09Z</dcterms:created>
  <dcterms:modified xsi:type="dcterms:W3CDTF">2017-05-10T07:09:09Z</dcterms:modified>
  <cp:category/>
  <cp:version/>
  <cp:contentType/>
  <cp:contentStatus/>
</cp:coreProperties>
</file>