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<sst xmlns="http://schemas.openxmlformats.org/spreadsheetml/2006/main" count="577" uniqueCount="453">
  <si>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</si>
  <si>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</si>
  <si>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</si>
  <si>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</si>
  <si>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</si>
  <si>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</si>
  <si>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</si>
  <si>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</si>
  <si>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</si>
  <si>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</si>
  <si>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</si>
  <si>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</si>
  <si>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</si>
  <si>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</si>
  <si>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</si>
  <si>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</si>
  <si>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</si>
  <si>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</si>
  <si>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</si>
  <si>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</si>
  <si>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</si>
  <si>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</si>
  <si>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</si>
  <si>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</si>
  <si>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</si>
  <si>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</si>
  <si>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</si>
  <si>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</si>
  <si>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</si>
  <si>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</si>
  <si>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</si>
  <si>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</si>
  <si>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</si>
  <si>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</si>
  <si>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</si>
  <si>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</si>
  <si>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</si>
  <si>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</si>
  <si>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</si>
  <si>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</si>
  <si>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</si>
  <si>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</si>
  <si>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</si>
  <si>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</si>
  <si>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</si>
  <si>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</si>
  <si>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</si>
  <si>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</si>
  <si>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</si>
  <si>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</si>
  <si>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</si>
  <si>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</si>
  <si>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</si>
  <si>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</si>
  <si>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</si>
  <si>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</si>
  <si>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</si>
  <si>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</si>
  <si>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</si>
  <si>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</si>
  <si>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</si>
  <si>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</si>
  <si>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</si>
  <si>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</si>
  <si>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</si>
  <si>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</si>
  <si>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</si>
  <si>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</si>
  <si>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</si>
  <si>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</si>
  <si>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</si>
  <si>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</si>
  <si>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</si>
  <si>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</si>
  <si>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</si>
  <si>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</si>
  <si>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</si>
  <si>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</si>
  <si>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</si>
  <si>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</si>
  <si>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</si>
  <si>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</si>
  <si>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</si>
  <si>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</si>
  <si>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</si>
  <si>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</si>
  <si>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</si>
  <si>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</si>
  <si>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</si>
  <si>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</si>
  <si>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</si>
  <si>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</si>
  <si>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</si>
  <si>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</si>
  <si>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</si>
  <si>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</si>
  <si>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</si>
  <si>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</si>
  <si>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</si>
  <si>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</si>
  <si>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</si>
  <si>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</si>
  <si>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</si>
  <si>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</si>
  <si>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</si>
  <si>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</si>
  <si>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</si>
  <si>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</si>
  <si>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</si>
  <si>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</si>
  <si>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</si>
  <si>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</si>
  <si>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</si>
  <si>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</si>
  <si>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</si>
  <si>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</si>
  <si>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</si>
  <si>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</si>
  <si>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</si>
  <si>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</si>
  <si>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</si>
  <si>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</si>
  <si>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</si>
  <si>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</si>
  <si>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</si>
  <si>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</si>
  <si>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</si>
  <si>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</si>
  <si>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</si>
  <si>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</si>
  <si>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</si>
  <si>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</si>
  <si>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</si>
  <si>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</si>
  <si>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</si>
  <si>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</si>
  <si>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</si>
  <si>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</si>
  <si>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</si>
  <si>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</si>
  <si>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</si>
  <si>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</si>
  <si>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</si>
  <si>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</si>
  <si>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</si>
  <si>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</si>
  <si>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</si>
  <si>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</si>
  <si>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</si>
  <si>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</si>
  <si>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</si>
  <si>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</si>
  <si>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</si>
  <si>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</si>
  <si>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</si>
  <si>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</si>
  <si>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</si>
  <si>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</si>
  <si>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</si>
  <si>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</si>
  <si>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</si>
  <si>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</si>
  <si>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</si>
  <si>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</si>
  <si>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</si>
  <si>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</si>
  <si>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</si>
  <si>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</si>
  <si>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</si>
  <si>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</si>
  <si>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</si>
  <si>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</si>
  <si>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</si>
  <si>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</si>
  <si>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</si>
  <si>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</si>
  <si>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</si>
  <si>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</si>
  <si>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</si>
  <si>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</si>
  <si>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</si>
  <si>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</si>
  <si>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</si>
  <si>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</si>
  <si>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</si>
  <si>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</si>
  <si>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</si>
  <si>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</si>
  <si>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</si>
  <si>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</si>
  <si>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</si>
  <si>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</si>
  <si>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</si>
  <si>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</si>
  <si>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</si>
  <si>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</si>
  <si>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</si>
  <si>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</si>
  <si>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</si>
  <si>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</si>
  <si>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</si>
  <si>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</si>
  <si>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</si>
  <si>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</si>
  <si>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</si>
  <si>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</si>
  <si>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</si>
  <si>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</si>
  <si>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</si>
  <si>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</si>
  <si>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</si>
  <si>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</si>
  <si>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</si>
  <si>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</si>
  <si>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</si>
  <si>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</si>
  <si>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</si>
  <si>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</si>
  <si>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</si>
  <si>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</si>
  <si>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</si>
  <si>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</si>
  <si>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</si>
  <si>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</si>
  <si>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</si>
  <si>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</si>
  <si>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</si>
  <si>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</si>
  <si>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</si>
  <si>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</si>
  <si>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</si>
  <si>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</si>
  <si>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</si>
  <si>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</si>
  <si>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</si>
  <si>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</si>
  <si>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</si>
  <si>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</si>
  <si>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</si>
  <si>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</si>
  <si>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</si>
  <si>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</si>
  <si>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</si>
  <si>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</si>
  <si>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</si>
  <si>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</si>
  <si>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</si>
  <si>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</si>
  <si>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</si>
  <si>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</si>
  <si>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</si>
  <si>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</si>
  <si>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9.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</si>
  <si>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</si>
  <si>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</si>
  <si>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</si>
  <si>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</si>
  <si>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</si>
  <si>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</si>
  <si>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</si>
  <si>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</si>
  <si>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</si>
  <si>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</si>
  <si>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</si>
  <si>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</si>
  <si>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</si>
  <si>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</si>
  <si>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</si>
  <si>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</si>
  <si>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</si>
  <si>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</si>
  <si>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</si>
  <si>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</si>
  <si>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</si>
  <si>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</si>
  <si>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</si>
  <si>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</si>
  <si>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</si>
  <si>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</si>
  <si>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</si>
  <si>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</si>
  <si>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</si>
  <si>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</si>
  <si>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</si>
  <si>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</si>
  <si>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</si>
  <si>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</si>
  <si>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</si>
  <si>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</si>
  <si>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</si>
  <si>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</si>
  <si>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</si>
  <si>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</si>
  <si>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</si>
  <si>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</si>
  <si>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</si>
  <si>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</si>
  <si>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</si>
  <si>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</si>
  <si>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</si>
  <si>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</si>
  <si>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</si>
  <si>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</si>
  <si>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</si>
  <si>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</si>
  <si>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</si>
  <si>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</si>
  <si>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</si>
  <si>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</si>
  <si>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</si>
  <si>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</si>
  <si>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</si>
  <si>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</si>
  <si>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</si>
  <si>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</si>
  <si>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</si>
  <si>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</si>
  <si>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</si>
  <si>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</si>
  <si>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</si>
  <si>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</si>
  <si>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</si>
  <si>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</si>
  <si>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</si>
  <si>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</si>
  <si>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</si>
  <si>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</si>
  <si>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</si>
  <si>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</si>
  <si>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</si>
  <si>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</si>
  <si>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</si>
  <si>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</si>
  <si>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</si>
  <si>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</si>
  <si>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</si>
  <si>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</si>
  <si>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</si>
  <si>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</si>
  <si>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</si>
  <si>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</si>
  <si>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</si>
  <si>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</si>
  <si>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</si>
  <si>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</si>
  <si>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</si>
  <si>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</si>
  <si>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</si>
  <si>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</si>
  <si>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</si>
  <si>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</si>
  <si>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</si>
  <si>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</si>
  <si>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</si>
  <si>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</si>
  <si>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</si>
  <si>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</si>
  <si>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</si>
  <si>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</si>
  <si>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</si>
  <si>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</si>
  <si>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</si>
  <si>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</si>
  <si>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</si>
  <si>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</si>
  <si>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</si>
  <si>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</si>
  <si>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</si>
  <si>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</si>
  <si>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</si>
  <si>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</si>
  <si>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</si>
  <si>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</si>
  <si>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</si>
  <si>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</si>
  <si>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</si>
  <si>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</si>
  <si>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</si>
  <si>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</si>
  <si>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</si>
  <si>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</si>
  <si>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</si>
  <si>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</si>
  <si>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</si>
  <si>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</si>
  <si>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</si>
  <si>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</si>
  <si>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</si>
  <si>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</si>
  <si>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</si>
  <si>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</si>
  <si>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</si>
  <si>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</si>
  <si>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</si>
  <si>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</si>
  <si>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</si>
  <si>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</si>
  <si>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</si>
  <si>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</si>
  <si>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</si>
  <si>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</si>
  <si>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</si>
  <si>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</si>
  <si>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</si>
  <si>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</si>
  <si>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</si>
  <si>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</si>
  <si>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</si>
  <si>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</si>
  <si>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</si>
  <si>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</si>
  <si>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</si>
  <si>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</si>
  <si>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</si>
  <si>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</si>
  <si>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</si>
  <si>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</si>
  <si>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</si>
  <si>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</si>
  <si>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</si>
  <si>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</si>
  <si>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</si>
  <si>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</si>
  <si>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</si>
  <si>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</si>
  <si>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</si>
  <si>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</si>
  <si>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</si>
  <si>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</si>
  <si>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Más szervezetet megillető bevételek elszámolása</t>
  </si>
  <si>
    <t>Vörs Önkormányzat vagyonmérlege 2018. év december 31-én</t>
  </si>
  <si>
    <t>Forgalomképtelen ingatlanok és a kapcsolódó vagyoni értékű jogok</t>
  </si>
  <si>
    <t>Nemzetgazdasági szempontból kiemelt jelentőségű ingatlanok és a kapcsolódó vagyoni értékű jogok</t>
  </si>
  <si>
    <t>Korlátozottan forgalomképes ingatlanok és a kapcsolódó vagyoni értékű jogok</t>
  </si>
  <si>
    <t>Üzleti ingatlanok és a kapcsolódó vagyoni értékű jogok</t>
  </si>
  <si>
    <t>Gépek, berendezések, felszerelések, járművek</t>
  </si>
  <si>
    <t>Forgalomképtelen gépek, berendezések, felszerelések, járművek</t>
  </si>
  <si>
    <t>Nemzetgazdasági szempontból kiemelt jelentőségű gépek, berendezések, felszerelések, járművek</t>
  </si>
  <si>
    <t>Korlátozottan forgalomképes gépek, berendezések, felszerelések, járművek</t>
  </si>
  <si>
    <t>Üzleti gépek, berendezések, felszerelések, járművek</t>
  </si>
  <si>
    <t>Forgalomképtelen tenyészállatok</t>
  </si>
  <si>
    <t>Nemzetgazdasági szempontból kiemelt jelentőségű tenyészállatok</t>
  </si>
  <si>
    <t>Korlátozottan forgalomképes tenyészállatok</t>
  </si>
  <si>
    <t>Üzleti tenyészállatok</t>
  </si>
  <si>
    <t>Forgalomképtelen tartós részesedés</t>
  </si>
  <si>
    <t>Nemzetgazdasági szempontból kiemelt jelentőségű tartós részesedés</t>
  </si>
  <si>
    <t>Korlátozottan forgalomképes tartós részesedés</t>
  </si>
  <si>
    <t>Üzleti tartós részesedés</t>
  </si>
  <si>
    <t>Forgalomképtelen tartós hitelviszonyt megtestesítő értékpapír</t>
  </si>
  <si>
    <t>Nemzetgazdasági szempontból kiemelt jelentőségű tartós hitelviszonyt megtestesítő értékpapír</t>
  </si>
  <si>
    <t>Korlátozottan forgalomképes tartós hitelviszonyt megtestesítő értékpapír</t>
  </si>
  <si>
    <t>Üzleti tartós hitelviszonyt megtestesítő értékpapír</t>
  </si>
  <si>
    <t>a 4/2019.(IV.29.)önkormányzati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</si>
</sst>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2" fillId="0" borderId="62" xfId="0" applyFont="1" applyBorder="1" applyAlignment="1">
      <alignment horizontal="center"/>
    </xf>
    <xf numFmtId="166" fontId="22" fillId="0" borderId="41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6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2" t="s">
        <v>204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4" t="s">
        <v>47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5" t="s">
        <v>97</v>
      </c>
      <c r="K6" s="385"/>
      <c r="L6" s="385"/>
      <c r="M6" s="385"/>
    </row>
    <row r="7" spans="1:13" s="19" customFormat="1" ht="27" thickBot="1" thickTop="1">
      <c r="A7" s="379"/>
      <c r="B7" s="380"/>
      <c r="C7" s="380"/>
      <c r="D7" s="380"/>
      <c r="E7" s="380"/>
      <c r="F7" s="380"/>
      <c r="G7" s="380"/>
      <c r="H7" s="380"/>
      <c r="I7" s="38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17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56">
        <f>L10+L13+L16+L17</f>
        <v>166</v>
      </c>
      <c r="M9" s="318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4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4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4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4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4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4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4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4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19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4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4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4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4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4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4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4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4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4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4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4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4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4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4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0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4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4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4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4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4">
        <f t="shared" si="0"/>
        <v>100</v>
      </c>
    </row>
    <row r="39" spans="1:13" ht="12.75">
      <c r="A39" s="42"/>
      <c r="B39" s="386" t="s">
        <v>369</v>
      </c>
      <c r="C39" s="386"/>
      <c r="D39" s="386"/>
      <c r="E39" s="386"/>
      <c r="F39" s="386"/>
      <c r="G39" s="386"/>
      <c r="H39" s="386"/>
      <c r="I39" s="387"/>
      <c r="J39" s="76"/>
      <c r="K39" s="76">
        <v>1269</v>
      </c>
      <c r="L39" s="75">
        <v>1269</v>
      </c>
      <c r="M39" s="314">
        <f t="shared" si="0"/>
        <v>100</v>
      </c>
    </row>
    <row r="40" spans="1:13" ht="12.75">
      <c r="A40" s="42"/>
      <c r="B40" s="377" t="s">
        <v>120</v>
      </c>
      <c r="C40" s="377"/>
      <c r="D40" s="377"/>
      <c r="E40" s="377"/>
      <c r="F40" s="377"/>
      <c r="G40" s="377"/>
      <c r="H40" s="377"/>
      <c r="I40" s="378"/>
      <c r="J40" s="76"/>
      <c r="K40" s="76">
        <v>1896</v>
      </c>
      <c r="L40" s="75">
        <v>1896</v>
      </c>
      <c r="M40" s="314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0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4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4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4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57">
        <v>160</v>
      </c>
      <c r="M45" s="315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1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17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58"/>
      <c r="M48" s="313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19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4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4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4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19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4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4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19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4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57"/>
      <c r="M58" s="315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2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17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17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58"/>
      <c r="M62" s="313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2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2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2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17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58">
        <f>L68+L69</f>
        <v>0</v>
      </c>
      <c r="M67" s="313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4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4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23"/>
    </row>
    <row r="71" spans="1:13" ht="14.25" thickBot="1" thickTop="1">
      <c r="A71" s="374" t="s">
        <v>229</v>
      </c>
      <c r="B71" s="375"/>
      <c r="C71" s="375"/>
      <c r="D71" s="375"/>
      <c r="E71" s="375"/>
      <c r="F71" s="375"/>
      <c r="G71" s="375"/>
      <c r="H71" s="375"/>
      <c r="I71" s="376"/>
      <c r="J71" s="73"/>
      <c r="K71" s="73"/>
      <c r="L71" s="73">
        <v>18</v>
      </c>
      <c r="M71" s="317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16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6" t="s">
        <v>211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3" spans="1:18" ht="12.75">
      <c r="A3" s="383" t="s">
        <v>312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7" t="s">
        <v>313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</row>
    <row r="6" spans="1:18" ht="12.7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7:18" ht="13.5" thickBot="1">
      <c r="Q7" s="548" t="s">
        <v>234</v>
      </c>
      <c r="R7" s="548"/>
    </row>
    <row r="8" spans="1:18" ht="17.25" customHeight="1" thickTop="1">
      <c r="A8" s="549" t="s">
        <v>235</v>
      </c>
      <c r="B8" s="551" t="s">
        <v>314</v>
      </c>
      <c r="C8" s="551"/>
      <c r="D8" s="551" t="s">
        <v>315</v>
      </c>
      <c r="E8" s="553" t="s">
        <v>316</v>
      </c>
      <c r="F8" s="553"/>
      <c r="G8" s="551" t="s">
        <v>317</v>
      </c>
      <c r="H8" s="554" t="s">
        <v>318</v>
      </c>
      <c r="I8" s="554"/>
      <c r="J8" s="554"/>
      <c r="K8" s="551" t="s">
        <v>319</v>
      </c>
      <c r="L8" s="554" t="s">
        <v>320</v>
      </c>
      <c r="M8" s="554"/>
      <c r="N8" s="554"/>
      <c r="O8" s="551" t="s">
        <v>321</v>
      </c>
      <c r="P8" s="554" t="s">
        <v>322</v>
      </c>
      <c r="Q8" s="554"/>
      <c r="R8" s="557"/>
    </row>
    <row r="9" spans="1:18" ht="21" customHeight="1">
      <c r="A9" s="550"/>
      <c r="B9" s="552"/>
      <c r="C9" s="552"/>
      <c r="D9" s="552"/>
      <c r="E9" s="558" t="s">
        <v>323</v>
      </c>
      <c r="F9" s="558" t="s">
        <v>324</v>
      </c>
      <c r="G9" s="552"/>
      <c r="H9" s="552" t="s">
        <v>325</v>
      </c>
      <c r="I9" s="552" t="s">
        <v>326</v>
      </c>
      <c r="J9" s="552" t="s">
        <v>327</v>
      </c>
      <c r="K9" s="552"/>
      <c r="L9" s="552" t="s">
        <v>328</v>
      </c>
      <c r="M9" s="552" t="s">
        <v>326</v>
      </c>
      <c r="N9" s="552" t="s">
        <v>329</v>
      </c>
      <c r="O9" s="552"/>
      <c r="P9" s="552" t="s">
        <v>330</v>
      </c>
      <c r="Q9" s="552" t="s">
        <v>331</v>
      </c>
      <c r="R9" s="555" t="s">
        <v>332</v>
      </c>
    </row>
    <row r="10" spans="1:18" ht="12.75">
      <c r="A10" s="550"/>
      <c r="B10" s="552"/>
      <c r="C10" s="552"/>
      <c r="D10" s="552"/>
      <c r="E10" s="558"/>
      <c r="F10" s="558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5"/>
    </row>
    <row r="11" spans="1:18" ht="12.75">
      <c r="A11" s="296"/>
      <c r="B11" s="556"/>
      <c r="C11" s="55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296"/>
      <c r="B12" s="556"/>
      <c r="C12" s="55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296"/>
      <c r="B13" s="559"/>
      <c r="C13" s="55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296"/>
      <c r="B14" s="559"/>
      <c r="C14" s="55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296"/>
      <c r="B15" s="559"/>
      <c r="C15" s="55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296"/>
      <c r="B16" s="556" t="s">
        <v>333</v>
      </c>
      <c r="C16" s="55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296"/>
      <c r="B17" s="556" t="s">
        <v>334</v>
      </c>
      <c r="C17" s="55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297"/>
      <c r="B18" s="560" t="s">
        <v>121</v>
      </c>
      <c r="C18" s="560"/>
      <c r="D18" s="298">
        <v>12442</v>
      </c>
      <c r="E18" s="298">
        <v>308</v>
      </c>
      <c r="F18" s="298">
        <v>18</v>
      </c>
      <c r="G18" s="298">
        <v>12732</v>
      </c>
      <c r="H18" s="298"/>
      <c r="I18" s="298"/>
      <c r="J18" s="298"/>
      <c r="K18" s="298">
        <v>12732</v>
      </c>
      <c r="L18" s="298"/>
      <c r="M18" s="298"/>
      <c r="N18" s="298"/>
      <c r="O18" s="298">
        <v>12732</v>
      </c>
      <c r="P18" s="298">
        <v>6674</v>
      </c>
      <c r="Q18" s="298">
        <v>6058</v>
      </c>
      <c r="R18" s="299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1" t="s">
        <v>335</v>
      </c>
      <c r="C21" s="562"/>
      <c r="D21" s="562"/>
      <c r="E21" s="562"/>
      <c r="F21" s="562"/>
      <c r="G21" s="562"/>
      <c r="H21" s="562"/>
      <c r="I21" s="563"/>
      <c r="J21" s="565" t="s">
        <v>375</v>
      </c>
      <c r="K21" s="566"/>
      <c r="L21" s="540" t="s">
        <v>374</v>
      </c>
      <c r="M21" s="541"/>
      <c r="N21" s="540" t="s">
        <v>1</v>
      </c>
      <c r="O21" s="541"/>
    </row>
    <row r="22" spans="1:15" ht="12.75">
      <c r="A22" s="21"/>
      <c r="B22" s="567" t="s">
        <v>373</v>
      </c>
      <c r="C22" s="568"/>
      <c r="D22" s="568"/>
      <c r="E22" s="568"/>
      <c r="F22" s="568"/>
      <c r="G22" s="568"/>
      <c r="H22" s="568"/>
      <c r="I22" s="569"/>
      <c r="J22" s="542">
        <v>2875</v>
      </c>
      <c r="K22" s="570"/>
      <c r="L22" s="545">
        <v>1233</v>
      </c>
      <c r="M22" s="543"/>
      <c r="N22" s="542">
        <f>J22+L22</f>
        <v>4108</v>
      </c>
      <c r="O22" s="543"/>
    </row>
    <row r="23" spans="1:15" ht="12.75">
      <c r="A23" s="21"/>
      <c r="B23" s="571" t="s">
        <v>336</v>
      </c>
      <c r="C23" s="572"/>
      <c r="D23" s="572"/>
      <c r="E23" s="572"/>
      <c r="F23" s="572"/>
      <c r="G23" s="572"/>
      <c r="H23" s="572"/>
      <c r="I23" s="573"/>
      <c r="J23" s="574">
        <v>3799</v>
      </c>
      <c r="K23" s="575"/>
      <c r="L23" s="536">
        <v>4825</v>
      </c>
      <c r="M23" s="537"/>
      <c r="N23" s="544">
        <f>J23+L23</f>
        <v>8624</v>
      </c>
      <c r="O23" s="537"/>
    </row>
    <row r="24" spans="1:15" ht="13.5" thickBot="1">
      <c r="A24" s="162"/>
      <c r="B24" s="394" t="s">
        <v>337</v>
      </c>
      <c r="C24" s="395"/>
      <c r="D24" s="395"/>
      <c r="E24" s="395"/>
      <c r="F24" s="395"/>
      <c r="G24" s="395"/>
      <c r="H24" s="395"/>
      <c r="I24" s="564"/>
      <c r="J24" s="538"/>
      <c r="K24" s="539"/>
      <c r="L24" s="538"/>
      <c r="M24" s="539"/>
      <c r="N24" s="538"/>
      <c r="O24" s="53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18" t="s">
        <v>378</v>
      </c>
      <c r="B1" s="418"/>
      <c r="C1" s="418"/>
      <c r="D1" s="418"/>
      <c r="E1" s="418"/>
      <c r="F1" s="418"/>
      <c r="G1" s="418"/>
      <c r="H1" s="418"/>
      <c r="I1" s="418"/>
      <c r="J1" s="311"/>
    </row>
    <row r="2" spans="9:10" ht="12.75">
      <c r="I2" s="300"/>
      <c r="J2" s="300"/>
    </row>
    <row r="3" spans="1:10" ht="12.75" customHeight="1">
      <c r="A3" s="383" t="s">
        <v>312</v>
      </c>
      <c r="B3" s="383"/>
      <c r="C3" s="383"/>
      <c r="D3" s="383"/>
      <c r="E3" s="383"/>
      <c r="F3" s="383"/>
      <c r="G3" s="383"/>
      <c r="H3" s="383"/>
      <c r="I3" s="38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1" t="s">
        <v>368</v>
      </c>
      <c r="B5" s="391"/>
      <c r="C5" s="391"/>
      <c r="D5" s="391"/>
      <c r="E5" s="391"/>
      <c r="F5" s="391"/>
      <c r="G5" s="391"/>
      <c r="H5" s="391"/>
      <c r="I5" s="39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1" t="s">
        <v>234</v>
      </c>
      <c r="I9" s="576"/>
      <c r="J9" s="576"/>
    </row>
    <row r="10" spans="2:10" ht="13.5" thickTop="1">
      <c r="B10" s="580" t="s">
        <v>235</v>
      </c>
      <c r="C10" s="582" t="s">
        <v>236</v>
      </c>
      <c r="D10" s="582"/>
      <c r="E10" s="582"/>
      <c r="F10" s="582"/>
      <c r="G10" s="584" t="s">
        <v>338</v>
      </c>
      <c r="H10" s="585"/>
      <c r="I10" s="21"/>
      <c r="J10" s="21"/>
    </row>
    <row r="11" spans="2:8" ht="12.75">
      <c r="B11" s="581"/>
      <c r="C11" s="583"/>
      <c r="D11" s="583"/>
      <c r="E11" s="583"/>
      <c r="F11" s="583"/>
      <c r="G11" s="586"/>
      <c r="H11" s="587"/>
    </row>
    <row r="12" spans="2:8" ht="12.75">
      <c r="B12" s="302" t="s">
        <v>239</v>
      </c>
      <c r="C12" s="531" t="s">
        <v>339</v>
      </c>
      <c r="D12" s="531"/>
      <c r="E12" s="531"/>
      <c r="F12" s="531"/>
      <c r="G12" s="578">
        <v>12425</v>
      </c>
      <c r="H12" s="579"/>
    </row>
    <row r="13" spans="2:8" ht="12.75">
      <c r="B13" s="302" t="s">
        <v>240</v>
      </c>
      <c r="C13" s="588" t="s">
        <v>340</v>
      </c>
      <c r="D13" s="588"/>
      <c r="E13" s="588"/>
      <c r="F13" s="588"/>
      <c r="G13" s="578">
        <v>17</v>
      </c>
      <c r="H13" s="579"/>
    </row>
    <row r="14" spans="2:8" ht="12.75">
      <c r="B14" s="302" t="s">
        <v>241</v>
      </c>
      <c r="C14" s="577" t="s">
        <v>341</v>
      </c>
      <c r="D14" s="577"/>
      <c r="E14" s="577"/>
      <c r="F14" s="577"/>
      <c r="G14" s="578">
        <f>SUM(G12:H13)</f>
        <v>12442</v>
      </c>
      <c r="H14" s="579"/>
    </row>
    <row r="15" spans="2:8" ht="12.75">
      <c r="B15" s="302" t="s">
        <v>243</v>
      </c>
      <c r="C15" s="588" t="s">
        <v>342</v>
      </c>
      <c r="D15" s="588"/>
      <c r="E15" s="588"/>
      <c r="F15" s="588"/>
      <c r="G15" s="578">
        <v>122</v>
      </c>
      <c r="H15" s="579"/>
    </row>
    <row r="16" spans="2:8" ht="12.75">
      <c r="B16" s="302" t="s">
        <v>245</v>
      </c>
      <c r="C16" s="588" t="s">
        <v>343</v>
      </c>
      <c r="D16" s="588"/>
      <c r="E16" s="588"/>
      <c r="F16" s="588"/>
      <c r="G16" s="578">
        <v>18</v>
      </c>
      <c r="H16" s="579"/>
    </row>
    <row r="17" spans="2:8" ht="12.75">
      <c r="B17" s="302" t="s">
        <v>247</v>
      </c>
      <c r="C17" s="588" t="s">
        <v>344</v>
      </c>
      <c r="D17" s="588"/>
      <c r="E17" s="588"/>
      <c r="F17" s="588"/>
      <c r="G17" s="578">
        <v>186</v>
      </c>
      <c r="H17" s="579"/>
    </row>
    <row r="18" spans="2:8" ht="12.75">
      <c r="B18" s="302" t="s">
        <v>249</v>
      </c>
      <c r="C18" s="588" t="s">
        <v>345</v>
      </c>
      <c r="D18" s="588"/>
      <c r="E18" s="588"/>
      <c r="F18" s="588"/>
      <c r="G18" s="578"/>
      <c r="H18" s="579"/>
    </row>
    <row r="19" spans="2:8" ht="12.75">
      <c r="B19" s="302" t="s">
        <v>251</v>
      </c>
      <c r="C19" s="588" t="s">
        <v>346</v>
      </c>
      <c r="D19" s="588"/>
      <c r="E19" s="588"/>
      <c r="F19" s="588"/>
      <c r="G19" s="578"/>
      <c r="H19" s="579"/>
    </row>
    <row r="20" spans="2:8" ht="12.75">
      <c r="B20" s="302" t="s">
        <v>252</v>
      </c>
      <c r="C20" s="588" t="s">
        <v>347</v>
      </c>
      <c r="D20" s="588"/>
      <c r="E20" s="588"/>
      <c r="F20" s="588"/>
      <c r="G20" s="578"/>
      <c r="H20" s="579"/>
    </row>
    <row r="21" spans="2:8" ht="12.75">
      <c r="B21" s="303" t="s">
        <v>253</v>
      </c>
      <c r="C21" s="589" t="s">
        <v>348</v>
      </c>
      <c r="D21" s="589"/>
      <c r="E21" s="589"/>
      <c r="F21" s="589"/>
      <c r="G21" s="578">
        <f>G15-G16+G17-G18+G19-G20</f>
        <v>290</v>
      </c>
      <c r="H21" s="579"/>
    </row>
    <row r="22" spans="2:8" ht="12.75">
      <c r="B22" s="302"/>
      <c r="C22" s="577" t="s">
        <v>349</v>
      </c>
      <c r="D22" s="577"/>
      <c r="E22" s="577"/>
      <c r="F22" s="577"/>
      <c r="G22" s="578"/>
      <c r="H22" s="579"/>
    </row>
    <row r="23" spans="2:8" ht="12.75">
      <c r="B23" s="304" t="s">
        <v>255</v>
      </c>
      <c r="C23" s="590" t="s">
        <v>350</v>
      </c>
      <c r="D23" s="590"/>
      <c r="E23" s="590"/>
      <c r="F23" s="590"/>
      <c r="G23" s="578">
        <v>6674</v>
      </c>
      <c r="H23" s="579"/>
    </row>
    <row r="24" spans="2:8" ht="12.75">
      <c r="B24" s="305" t="s">
        <v>257</v>
      </c>
      <c r="C24" s="588" t="s">
        <v>351</v>
      </c>
      <c r="D24" s="588"/>
      <c r="E24" s="588"/>
      <c r="F24" s="588"/>
      <c r="G24" s="578"/>
      <c r="H24" s="579"/>
    </row>
    <row r="25" spans="2:8" ht="12.75">
      <c r="B25" s="305" t="s">
        <v>259</v>
      </c>
      <c r="C25" s="577" t="s">
        <v>352</v>
      </c>
      <c r="D25" s="577"/>
      <c r="E25" s="577"/>
      <c r="F25" s="577"/>
      <c r="G25" s="578">
        <f>G14+G21-G23-G24</f>
        <v>6058</v>
      </c>
      <c r="H25" s="579"/>
    </row>
    <row r="26" spans="2:8" ht="12.75">
      <c r="B26" s="305" t="s">
        <v>261</v>
      </c>
      <c r="C26" s="588" t="s">
        <v>353</v>
      </c>
      <c r="D26" s="588"/>
      <c r="E26" s="588"/>
      <c r="F26" s="588"/>
      <c r="G26" s="578"/>
      <c r="H26" s="579"/>
    </row>
    <row r="27" spans="2:8" ht="12.75">
      <c r="B27" s="305" t="s">
        <v>263</v>
      </c>
      <c r="C27" s="588" t="s">
        <v>354</v>
      </c>
      <c r="D27" s="588"/>
      <c r="E27" s="588"/>
      <c r="F27" s="588"/>
      <c r="G27" s="578"/>
      <c r="H27" s="579"/>
    </row>
    <row r="28" spans="2:8" ht="12.75">
      <c r="B28" s="305" t="s">
        <v>265</v>
      </c>
      <c r="C28" s="588" t="s">
        <v>355</v>
      </c>
      <c r="D28" s="588"/>
      <c r="E28" s="588"/>
      <c r="F28" s="588"/>
      <c r="G28" s="578"/>
      <c r="H28" s="579"/>
    </row>
    <row r="29" spans="2:8" ht="12.75">
      <c r="B29" s="305" t="s">
        <v>267</v>
      </c>
      <c r="C29" s="588" t="s">
        <v>356</v>
      </c>
      <c r="D29" s="588"/>
      <c r="E29" s="588"/>
      <c r="F29" s="588"/>
      <c r="G29" s="578"/>
      <c r="H29" s="579"/>
    </row>
    <row r="30" spans="2:8" ht="12.75">
      <c r="B30" s="302" t="s">
        <v>269</v>
      </c>
      <c r="C30" s="591" t="s">
        <v>357</v>
      </c>
      <c r="D30" s="591"/>
      <c r="E30" s="591"/>
      <c r="F30" s="591"/>
      <c r="G30" s="578"/>
      <c r="H30" s="579"/>
    </row>
    <row r="31" spans="2:8" ht="12.75">
      <c r="B31" s="302" t="s">
        <v>271</v>
      </c>
      <c r="C31" s="577" t="s">
        <v>358</v>
      </c>
      <c r="D31" s="577"/>
      <c r="E31" s="577"/>
      <c r="F31" s="577"/>
      <c r="G31" s="578">
        <f>SUM(G25:H30)</f>
        <v>6058</v>
      </c>
      <c r="H31" s="579"/>
    </row>
    <row r="32" spans="2:8" ht="12.75">
      <c r="B32" s="306" t="s">
        <v>277</v>
      </c>
      <c r="C32" s="592" t="s">
        <v>359</v>
      </c>
      <c r="D32" s="592"/>
      <c r="E32" s="592"/>
      <c r="F32" s="592"/>
      <c r="G32" s="593"/>
      <c r="H32" s="594"/>
    </row>
    <row r="33" spans="2:8" ht="12.75">
      <c r="B33" s="304"/>
      <c r="C33" s="590" t="s">
        <v>360</v>
      </c>
      <c r="D33" s="590"/>
      <c r="E33" s="590"/>
      <c r="F33" s="590"/>
      <c r="G33" s="595"/>
      <c r="H33" s="596"/>
    </row>
    <row r="34" spans="2:8" ht="12.75">
      <c r="B34" s="303" t="s">
        <v>278</v>
      </c>
      <c r="C34" s="597" t="s">
        <v>361</v>
      </c>
      <c r="D34" s="597"/>
      <c r="E34" s="597"/>
      <c r="F34" s="597"/>
      <c r="G34" s="593"/>
      <c r="H34" s="594"/>
    </row>
    <row r="35" spans="2:8" ht="12.75">
      <c r="B35" s="307"/>
      <c r="C35" s="598" t="s">
        <v>362</v>
      </c>
      <c r="D35" s="598"/>
      <c r="E35" s="598"/>
      <c r="F35" s="598"/>
      <c r="G35" s="595"/>
      <c r="H35" s="596"/>
    </row>
    <row r="36" spans="2:8" ht="12.75">
      <c r="B36" s="290" t="s">
        <v>279</v>
      </c>
      <c r="C36" s="502" t="s">
        <v>363</v>
      </c>
      <c r="D36" s="502"/>
      <c r="E36" s="502"/>
      <c r="F36" s="502"/>
      <c r="G36" s="578">
        <f>SUM(G31:H35)</f>
        <v>6058</v>
      </c>
      <c r="H36" s="579"/>
    </row>
    <row r="37" spans="2:8" ht="12.75">
      <c r="B37" s="308" t="s">
        <v>280</v>
      </c>
      <c r="C37" s="605" t="s">
        <v>364</v>
      </c>
      <c r="D37" s="605"/>
      <c r="E37" s="605"/>
      <c r="F37" s="605"/>
      <c r="G37" s="593"/>
      <c r="H37" s="594"/>
    </row>
    <row r="38" spans="2:8" ht="12.75">
      <c r="B38" s="309"/>
      <c r="C38" s="605" t="s">
        <v>365</v>
      </c>
      <c r="D38" s="605"/>
      <c r="E38" s="605"/>
      <c r="F38" s="605"/>
      <c r="G38" s="595"/>
      <c r="H38" s="596"/>
    </row>
    <row r="39" spans="2:8" ht="12.75">
      <c r="B39" s="290" t="s">
        <v>306</v>
      </c>
      <c r="C39" s="531" t="s">
        <v>372</v>
      </c>
      <c r="D39" s="531"/>
      <c r="E39" s="531"/>
      <c r="F39" s="531"/>
      <c r="G39" s="578">
        <v>1233</v>
      </c>
      <c r="H39" s="579"/>
    </row>
    <row r="40" spans="2:8" ht="12.75">
      <c r="B40" s="310"/>
      <c r="C40" s="518" t="s">
        <v>366</v>
      </c>
      <c r="D40" s="531"/>
      <c r="E40" s="531"/>
      <c r="F40" s="599"/>
      <c r="G40" s="600">
        <v>4825</v>
      </c>
      <c r="H40" s="601"/>
    </row>
    <row r="41" spans="2:8" ht="13.5" thickBot="1">
      <c r="B41" s="293" t="s">
        <v>281</v>
      </c>
      <c r="C41" s="602" t="s">
        <v>367</v>
      </c>
      <c r="D41" s="602"/>
      <c r="E41" s="602"/>
      <c r="F41" s="602"/>
      <c r="G41" s="603"/>
      <c r="H41" s="604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6" t="s">
        <v>379</v>
      </c>
      <c r="B1" s="606"/>
      <c r="C1" s="606"/>
      <c r="D1" s="606"/>
      <c r="E1" s="606"/>
      <c r="F1" s="606"/>
      <c r="G1" s="606"/>
      <c r="H1" s="606"/>
      <c r="I1" s="606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1" t="s">
        <v>114</v>
      </c>
      <c r="B5" s="391"/>
      <c r="C5" s="391"/>
      <c r="D5" s="391"/>
      <c r="E5" s="391"/>
      <c r="F5" s="391"/>
      <c r="G5" s="391"/>
      <c r="H5" s="391"/>
      <c r="I5" s="39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3" t="s">
        <v>97</v>
      </c>
      <c r="H7" s="483"/>
      <c r="I7" s="48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371</v>
      </c>
    </row>
    <row r="10" spans="6:8" s="69" customFormat="1" ht="12.75">
      <c r="F10" s="19"/>
      <c r="G10" s="19"/>
      <c r="H10" s="19"/>
    </row>
    <row r="11" spans="1:9" ht="12.75">
      <c r="A11" s="499" t="s">
        <v>115</v>
      </c>
      <c r="B11" s="499"/>
      <c r="C11" s="499"/>
      <c r="D11" s="499"/>
      <c r="E11" s="499"/>
      <c r="F11" s="282">
        <v>220</v>
      </c>
      <c r="G11" s="282">
        <v>220</v>
      </c>
      <c r="H11" s="163">
        <v>222</v>
      </c>
      <c r="I11" s="354">
        <f>H11/G11*100</f>
        <v>100.9090909090909</v>
      </c>
    </row>
    <row r="12" spans="1:9" ht="12.75">
      <c r="A12" s="1"/>
      <c r="B12" s="468" t="s">
        <v>145</v>
      </c>
      <c r="C12" s="468"/>
      <c r="D12" s="468"/>
      <c r="E12" s="468"/>
      <c r="F12" s="210"/>
      <c r="G12" s="210"/>
      <c r="H12" s="1"/>
      <c r="I12" s="353"/>
    </row>
    <row r="13" spans="1:9" ht="12.75">
      <c r="A13" s="1"/>
      <c r="B13" s="468"/>
      <c r="C13" s="468"/>
      <c r="D13" s="468"/>
      <c r="E13" s="468"/>
      <c r="F13" s="210"/>
      <c r="G13" s="210"/>
      <c r="H13" s="1"/>
      <c r="I13" s="353"/>
    </row>
    <row r="14" spans="1:9" ht="15">
      <c r="A14" s="607" t="s">
        <v>116</v>
      </c>
      <c r="B14" s="607"/>
      <c r="C14" s="607"/>
      <c r="D14" s="607"/>
      <c r="E14" s="607"/>
      <c r="F14" s="283">
        <v>220</v>
      </c>
      <c r="G14" s="283">
        <v>220</v>
      </c>
      <c r="H14" s="9">
        <v>222</v>
      </c>
      <c r="I14" s="354">
        <f>H14/G14*100</f>
        <v>100.9090909090909</v>
      </c>
    </row>
    <row r="15" spans="1:7" ht="12.75">
      <c r="A15" s="499"/>
      <c r="B15" s="499"/>
      <c r="C15" s="499"/>
      <c r="D15" s="499"/>
      <c r="E15" s="499"/>
      <c r="F15" s="465"/>
      <c r="G15" s="465"/>
    </row>
    <row r="16" spans="1:7" ht="12.75">
      <c r="A16" s="1"/>
      <c r="B16" s="468"/>
      <c r="C16" s="468"/>
      <c r="D16" s="468"/>
      <c r="E16" s="468"/>
      <c r="F16" s="609"/>
      <c r="G16" s="609"/>
    </row>
    <row r="17" spans="1:7" ht="12.75">
      <c r="A17" s="468"/>
      <c r="B17" s="468"/>
      <c r="C17" s="468"/>
      <c r="D17" s="468"/>
      <c r="E17" s="468"/>
      <c r="F17" s="609"/>
      <c r="G17" s="609"/>
    </row>
    <row r="18" spans="1:7" ht="12.75">
      <c r="A18" s="499"/>
      <c r="B18" s="499"/>
      <c r="C18" s="499"/>
      <c r="D18" s="499"/>
      <c r="E18" s="499"/>
      <c r="F18" s="465"/>
      <c r="G18" s="465"/>
    </row>
    <row r="19" spans="1:7" ht="12.75">
      <c r="A19" s="1"/>
      <c r="B19" s="468"/>
      <c r="C19" s="468"/>
      <c r="D19" s="468"/>
      <c r="E19" s="468"/>
      <c r="F19" s="609"/>
      <c r="G19" s="609"/>
    </row>
    <row r="20" spans="1:7" ht="12.75">
      <c r="A20" s="468"/>
      <c r="B20" s="468"/>
      <c r="C20" s="468"/>
      <c r="D20" s="468"/>
      <c r="E20" s="468"/>
      <c r="F20" s="609"/>
      <c r="G20" s="609"/>
    </row>
    <row r="21" spans="1:7" ht="15">
      <c r="A21" s="607"/>
      <c r="B21" s="607"/>
      <c r="C21" s="607"/>
      <c r="D21" s="607"/>
      <c r="E21" s="607"/>
      <c r="F21" s="608"/>
      <c r="G21" s="608"/>
    </row>
    <row r="22" spans="1:7" ht="12.75">
      <c r="A22" s="468"/>
      <c r="B22" s="468"/>
      <c r="C22" s="468"/>
      <c r="D22" s="468"/>
      <c r="E22" s="468"/>
      <c r="F22" s="483"/>
      <c r="G22" s="483"/>
    </row>
    <row r="23" spans="1:7" ht="12.75">
      <c r="A23" s="468"/>
      <c r="B23" s="468"/>
      <c r="C23" s="468"/>
      <c r="D23" s="468"/>
      <c r="E23" s="468"/>
      <c r="F23" s="483"/>
      <c r="G23" s="483"/>
    </row>
    <row r="24" spans="1:7" ht="12.75">
      <c r="A24" s="468"/>
      <c r="B24" s="468"/>
      <c r="C24" s="468"/>
      <c r="D24" s="468"/>
      <c r="E24" s="468"/>
      <c r="F24" s="483"/>
      <c r="G24" s="483"/>
    </row>
    <row r="25" spans="1:7" ht="12.75">
      <c r="A25" s="468"/>
      <c r="B25" s="468"/>
      <c r="C25" s="468"/>
      <c r="D25" s="468"/>
      <c r="E25" s="468"/>
      <c r="F25" s="483"/>
      <c r="G25" s="483"/>
    </row>
    <row r="26" spans="1:7" ht="12.75">
      <c r="A26" s="468"/>
      <c r="B26" s="468"/>
      <c r="C26" s="468"/>
      <c r="D26" s="468"/>
      <c r="E26" s="468"/>
      <c r="F26" s="483"/>
      <c r="G26" s="483"/>
    </row>
    <row r="27" spans="1:7" ht="12.75">
      <c r="A27" s="468"/>
      <c r="B27" s="468"/>
      <c r="C27" s="468"/>
      <c r="D27" s="468"/>
      <c r="E27" s="468"/>
      <c r="F27" s="483"/>
      <c r="G27" s="483"/>
    </row>
    <row r="28" spans="1:7" ht="12.75">
      <c r="A28" s="468"/>
      <c r="B28" s="468"/>
      <c r="C28" s="468"/>
      <c r="D28" s="468"/>
      <c r="E28" s="468"/>
      <c r="F28" s="483"/>
      <c r="G28" s="483"/>
    </row>
    <row r="29" spans="1:7" ht="12.75">
      <c r="A29" s="468"/>
      <c r="B29" s="468"/>
      <c r="C29" s="468"/>
      <c r="D29" s="468"/>
      <c r="E29" s="468"/>
      <c r="F29" s="483"/>
      <c r="G29" s="483"/>
    </row>
    <row r="30" spans="1:7" ht="12.75">
      <c r="A30" s="468"/>
      <c r="B30" s="468"/>
      <c r="C30" s="468"/>
      <c r="D30" s="468"/>
      <c r="E30" s="468"/>
      <c r="F30" s="483"/>
      <c r="G30" s="483"/>
    </row>
    <row r="31" spans="1:7" ht="12.75">
      <c r="A31" s="468"/>
      <c r="B31" s="468"/>
      <c r="C31" s="468"/>
      <c r="D31" s="468"/>
      <c r="E31" s="468"/>
      <c r="F31" s="483"/>
      <c r="G31" s="483"/>
    </row>
    <row r="32" spans="1:7" ht="12.75">
      <c r="A32" s="468"/>
      <c r="B32" s="468"/>
      <c r="C32" s="468"/>
      <c r="D32" s="468"/>
      <c r="E32" s="468"/>
      <c r="F32" s="483"/>
      <c r="G32" s="483"/>
    </row>
    <row r="33" spans="1:7" ht="12.75">
      <c r="A33" s="468"/>
      <c r="B33" s="468"/>
      <c r="C33" s="468"/>
      <c r="D33" s="468"/>
      <c r="E33" s="468"/>
      <c r="F33" s="483"/>
      <c r="G33" s="483"/>
    </row>
    <row r="34" spans="1:7" ht="12.75">
      <c r="A34" s="468"/>
      <c r="B34" s="468"/>
      <c r="C34" s="468"/>
      <c r="D34" s="468"/>
      <c r="E34" s="468"/>
      <c r="F34" s="483"/>
      <c r="G34" s="483"/>
    </row>
    <row r="35" spans="1:7" ht="12.75">
      <c r="A35" s="468"/>
      <c r="B35" s="468"/>
      <c r="C35" s="468"/>
      <c r="D35" s="468"/>
      <c r="E35" s="468"/>
      <c r="F35" s="483"/>
      <c r="G35" s="483"/>
    </row>
    <row r="36" spans="1:7" ht="12.75">
      <c r="A36" s="468"/>
      <c r="B36" s="468"/>
      <c r="C36" s="468"/>
      <c r="D36" s="468"/>
      <c r="E36" s="468"/>
      <c r="F36" s="483"/>
      <c r="G36" s="48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2" t="s">
        <v>380</v>
      </c>
      <c r="B1" s="382"/>
      <c r="C1" s="382"/>
      <c r="D1" s="382"/>
      <c r="E1" s="382"/>
      <c r="F1" s="382"/>
      <c r="G1" s="382"/>
      <c r="H1" s="382"/>
      <c r="I1" s="38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1" t="s">
        <v>198</v>
      </c>
      <c r="B5" s="391"/>
      <c r="C5" s="391"/>
      <c r="D5" s="391"/>
      <c r="E5" s="391"/>
      <c r="F5" s="391"/>
      <c r="G5" s="391"/>
      <c r="H5" s="391"/>
      <c r="I5" s="391"/>
    </row>
    <row r="7" spans="8:9" ht="12.75">
      <c r="H7" s="382" t="s">
        <v>97</v>
      </c>
      <c r="I7" s="38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499" t="s">
        <v>199</v>
      </c>
      <c r="B11" s="499"/>
      <c r="C11" s="499"/>
      <c r="F11" s="206">
        <v>1736</v>
      </c>
      <c r="G11" s="206">
        <v>1736</v>
      </c>
      <c r="H11" s="206">
        <v>1140</v>
      </c>
      <c r="I11" s="325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26"/>
    </row>
    <row r="13" spans="1:9" ht="12.75">
      <c r="A13" s="1"/>
      <c r="B13" s="468" t="s">
        <v>113</v>
      </c>
      <c r="C13" s="468"/>
      <c r="D13" s="468"/>
      <c r="E13" s="468"/>
      <c r="F13" s="210">
        <v>1736</v>
      </c>
      <c r="G13" s="210">
        <v>1736</v>
      </c>
      <c r="H13" s="210">
        <v>1140</v>
      </c>
      <c r="I13" s="327">
        <f>H13/G13*100</f>
        <v>65.66820276497695</v>
      </c>
    </row>
    <row r="14" spans="6:9" ht="12.75">
      <c r="F14" s="205"/>
      <c r="G14" s="205"/>
      <c r="H14" s="205"/>
      <c r="I14" s="326"/>
    </row>
    <row r="15" spans="1:9" ht="12.75">
      <c r="A15" s="499" t="s">
        <v>200</v>
      </c>
      <c r="B15" s="499"/>
      <c r="C15" s="499"/>
      <c r="F15" s="206">
        <v>1040</v>
      </c>
      <c r="G15" s="206">
        <v>1520</v>
      </c>
      <c r="H15" s="206">
        <v>1639</v>
      </c>
      <c r="I15" s="325">
        <f>H15/G15*100</f>
        <v>107.82894736842105</v>
      </c>
    </row>
    <row r="16" spans="6:9" ht="12.75">
      <c r="F16" s="205"/>
      <c r="G16" s="205"/>
      <c r="H16" s="205"/>
      <c r="I16" s="326"/>
    </row>
    <row r="17" spans="2:9" ht="12.75">
      <c r="B17" s="468" t="s">
        <v>201</v>
      </c>
      <c r="C17" s="468"/>
      <c r="D17" s="468"/>
      <c r="E17" s="468"/>
      <c r="F17" s="205">
        <v>620</v>
      </c>
      <c r="G17" s="205">
        <v>620</v>
      </c>
      <c r="H17" s="205">
        <v>607</v>
      </c>
      <c r="I17" s="327">
        <f>H17/G17*100</f>
        <v>97.90322580645162</v>
      </c>
    </row>
    <row r="18" spans="2:9" ht="12.75">
      <c r="B18" s="468"/>
      <c r="C18" s="468"/>
      <c r="D18" s="468"/>
      <c r="E18" s="468"/>
      <c r="F18" s="205"/>
      <c r="G18" s="205"/>
      <c r="H18" s="205"/>
      <c r="I18" s="327"/>
    </row>
    <row r="19" spans="2:9" s="69" customFormat="1" ht="25.5" customHeight="1">
      <c r="B19" s="610" t="s">
        <v>202</v>
      </c>
      <c r="C19" s="610"/>
      <c r="D19" s="610"/>
      <c r="E19" s="610"/>
      <c r="F19" s="207">
        <v>370</v>
      </c>
      <c r="G19" s="207">
        <v>370</v>
      </c>
      <c r="H19" s="207">
        <v>374</v>
      </c>
      <c r="I19" s="327">
        <f>H19/G19*100</f>
        <v>101.08108108108107</v>
      </c>
    </row>
    <row r="20" spans="2:9" ht="12.75">
      <c r="B20" s="468"/>
      <c r="C20" s="468"/>
      <c r="D20" s="468"/>
      <c r="E20" s="468"/>
      <c r="F20" s="205"/>
      <c r="G20" s="205"/>
      <c r="H20" s="205"/>
      <c r="I20" s="327"/>
    </row>
    <row r="21" spans="2:9" s="69" customFormat="1" ht="25.5" customHeight="1">
      <c r="B21" s="610" t="s">
        <v>203</v>
      </c>
      <c r="C21" s="610"/>
      <c r="D21" s="610"/>
      <c r="E21" s="610"/>
      <c r="F21" s="207">
        <v>50</v>
      </c>
      <c r="G21" s="207">
        <v>530</v>
      </c>
      <c r="H21" s="207">
        <v>658</v>
      </c>
      <c r="I21" s="327">
        <f>H21/G21*100</f>
        <v>124.15094339622641</v>
      </c>
    </row>
    <row r="22" spans="2:9" ht="12.75">
      <c r="B22" s="468"/>
      <c r="C22" s="468"/>
      <c r="D22" s="468"/>
      <c r="E22" s="468"/>
      <c r="F22" s="205"/>
      <c r="G22" s="205"/>
      <c r="H22" s="205"/>
      <c r="I22" s="326"/>
    </row>
    <row r="23" spans="1:9" ht="12.75">
      <c r="A23" s="499" t="s">
        <v>116</v>
      </c>
      <c r="B23" s="499"/>
      <c r="C23" s="499"/>
      <c r="D23" s="499"/>
      <c r="E23" s="499"/>
      <c r="F23" s="206">
        <v>2776</v>
      </c>
      <c r="G23" s="206">
        <v>3256</v>
      </c>
      <c r="H23" s="206">
        <v>2779</v>
      </c>
      <c r="I23" s="325">
        <f>H23/G23*100</f>
        <v>85.35012285012284</v>
      </c>
    </row>
    <row r="24" spans="2:5" ht="12.75">
      <c r="B24" s="468"/>
      <c r="C24" s="468"/>
      <c r="D24" s="468"/>
      <c r="E24" s="468"/>
    </row>
    <row r="25" spans="2:5" ht="12.75">
      <c r="B25" s="468"/>
      <c r="C25" s="468"/>
      <c r="D25" s="468"/>
      <c r="E25" s="468"/>
    </row>
    <row r="26" spans="2:5" ht="12.75">
      <c r="B26" s="468"/>
      <c r="C26" s="468"/>
      <c r="D26" s="468"/>
      <c r="E26" s="468"/>
    </row>
    <row r="27" spans="2:5" ht="12.75">
      <c r="B27" s="468"/>
      <c r="C27" s="468"/>
      <c r="D27" s="468"/>
      <c r="E27" s="468"/>
    </row>
    <row r="28" spans="2:5" ht="12.75">
      <c r="B28" s="468"/>
      <c r="C28" s="468"/>
      <c r="D28" s="468"/>
      <c r="E28" s="468"/>
    </row>
    <row r="29" spans="2:5" ht="12.75">
      <c r="B29" s="468"/>
      <c r="C29" s="468"/>
      <c r="D29" s="468"/>
      <c r="E29" s="468"/>
    </row>
    <row r="30" spans="2:5" ht="12.75">
      <c r="B30" s="468"/>
      <c r="C30" s="468"/>
      <c r="D30" s="468"/>
      <c r="E30" s="468"/>
    </row>
    <row r="31" spans="2:5" ht="12.75">
      <c r="B31" s="468"/>
      <c r="C31" s="468"/>
      <c r="D31" s="468"/>
      <c r="E31" s="468"/>
    </row>
    <row r="32" spans="2:5" ht="12.75">
      <c r="B32" s="468"/>
      <c r="C32" s="468"/>
      <c r="D32" s="468"/>
      <c r="E32" s="468"/>
    </row>
    <row r="33" spans="2:5" ht="12.75">
      <c r="B33" s="468"/>
      <c r="C33" s="468"/>
      <c r="D33" s="468"/>
      <c r="E33" s="46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2" t="s">
        <v>376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1" t="s">
        <v>110</v>
      </c>
      <c r="B5" s="391"/>
      <c r="C5" s="391"/>
      <c r="D5" s="391"/>
      <c r="E5" s="391"/>
      <c r="F5" s="391"/>
      <c r="G5" s="391"/>
      <c r="H5" s="391"/>
      <c r="I5" s="391"/>
      <c r="J5" s="39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5" t="s">
        <v>97</v>
      </c>
      <c r="H7" s="385"/>
      <c r="I7" s="385"/>
      <c r="J7" s="385"/>
    </row>
    <row r="8" spans="1:10" s="19" customFormat="1" ht="29.25" customHeight="1" thickBot="1" thickTop="1">
      <c r="A8" s="379"/>
      <c r="B8" s="380"/>
      <c r="C8" s="380"/>
      <c r="D8" s="380"/>
      <c r="E8" s="380"/>
      <c r="F8" s="38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2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13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4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4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4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4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5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2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13">
        <f t="shared" si="0"/>
        <v>0</v>
      </c>
    </row>
    <row r="18" spans="1:10" ht="12.75">
      <c r="A18" s="71"/>
      <c r="B18" s="390" t="s">
        <v>170</v>
      </c>
      <c r="C18" s="390"/>
      <c r="D18" s="390"/>
      <c r="E18" s="390"/>
      <c r="F18" s="390"/>
      <c r="G18" s="75">
        <v>150</v>
      </c>
      <c r="H18" s="75">
        <v>78</v>
      </c>
      <c r="I18" s="75"/>
      <c r="J18" s="314">
        <f t="shared" si="0"/>
        <v>0</v>
      </c>
    </row>
    <row r="19" spans="1:10" ht="12.75">
      <c r="A19" s="71"/>
      <c r="B19" s="386" t="s">
        <v>171</v>
      </c>
      <c r="C19" s="386"/>
      <c r="D19" s="386"/>
      <c r="E19" s="386"/>
      <c r="F19" s="387"/>
      <c r="G19" s="75">
        <v>150</v>
      </c>
      <c r="H19" s="75">
        <v>150</v>
      </c>
      <c r="I19" s="75">
        <v>87</v>
      </c>
      <c r="J19" s="314">
        <f t="shared" si="0"/>
        <v>57.99999999999999</v>
      </c>
    </row>
    <row r="20" spans="1:10" ht="12.75">
      <c r="A20" s="71"/>
      <c r="B20" s="386" t="s">
        <v>172</v>
      </c>
      <c r="C20" s="386"/>
      <c r="D20" s="386"/>
      <c r="E20" s="386"/>
      <c r="F20" s="387"/>
      <c r="G20" s="75">
        <v>50</v>
      </c>
      <c r="H20" s="75">
        <v>53</v>
      </c>
      <c r="I20" s="75">
        <v>53</v>
      </c>
      <c r="J20" s="314">
        <f t="shared" si="0"/>
        <v>100</v>
      </c>
    </row>
    <row r="21" spans="1:10" ht="12.75">
      <c r="A21" s="70"/>
      <c r="B21" s="386" t="s">
        <v>173</v>
      </c>
      <c r="C21" s="386"/>
      <c r="D21" s="386"/>
      <c r="E21" s="386"/>
      <c r="F21" s="386"/>
      <c r="G21" s="75">
        <v>150</v>
      </c>
      <c r="H21" s="75">
        <v>219</v>
      </c>
      <c r="I21" s="75">
        <v>219</v>
      </c>
      <c r="J21" s="314">
        <f t="shared" si="0"/>
        <v>100</v>
      </c>
    </row>
    <row r="22" spans="1:10" ht="12.75">
      <c r="A22" s="70"/>
      <c r="B22" s="386" t="s">
        <v>174</v>
      </c>
      <c r="C22" s="386"/>
      <c r="D22" s="386"/>
      <c r="E22" s="386"/>
      <c r="F22" s="387"/>
      <c r="G22" s="75">
        <v>150</v>
      </c>
      <c r="H22" s="75">
        <v>150</v>
      </c>
      <c r="I22" s="75">
        <v>99</v>
      </c>
      <c r="J22" s="314">
        <f t="shared" si="0"/>
        <v>66</v>
      </c>
    </row>
    <row r="23" spans="1:10" ht="12.75">
      <c r="A23" s="70"/>
      <c r="B23" s="386" t="s">
        <v>217</v>
      </c>
      <c r="C23" s="386"/>
      <c r="D23" s="386"/>
      <c r="E23" s="386"/>
      <c r="F23" s="387"/>
      <c r="G23" s="75"/>
      <c r="H23" s="75">
        <v>360</v>
      </c>
      <c r="I23" s="75">
        <v>360</v>
      </c>
      <c r="J23" s="314">
        <f t="shared" si="0"/>
        <v>100</v>
      </c>
    </row>
    <row r="24" spans="1:10" ht="12.75">
      <c r="A24" s="70"/>
      <c r="B24" s="392" t="s">
        <v>218</v>
      </c>
      <c r="C24" s="392"/>
      <c r="D24" s="392"/>
      <c r="E24" s="392"/>
      <c r="F24" s="393"/>
      <c r="G24" s="77"/>
      <c r="H24" s="77">
        <v>360</v>
      </c>
      <c r="I24" s="77">
        <v>360</v>
      </c>
      <c r="J24" s="314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4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5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2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2">
        <f t="shared" si="0"/>
        <v>0</v>
      </c>
    </row>
    <row r="29" spans="1:10" ht="14.25" thickBot="1" thickTop="1">
      <c r="A29" s="374" t="s">
        <v>230</v>
      </c>
      <c r="B29" s="375"/>
      <c r="C29" s="375"/>
      <c r="D29" s="375"/>
      <c r="E29" s="375"/>
      <c r="F29" s="376"/>
      <c r="G29" s="227"/>
      <c r="H29" s="227"/>
      <c r="I29" s="227">
        <v>39</v>
      </c>
      <c r="J29" s="312"/>
    </row>
    <row r="30" spans="1:10" ht="17.25" thickBot="1" thickTop="1">
      <c r="A30" s="388" t="s">
        <v>112</v>
      </c>
      <c r="B30" s="389"/>
      <c r="C30" s="389"/>
      <c r="D30" s="389"/>
      <c r="E30" s="389"/>
      <c r="F30" s="38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16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18" t="s">
        <v>377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1" t="s">
        <v>136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</row>
    <row r="6" spans="17:18" ht="13.5" thickBot="1">
      <c r="Q6" s="433" t="s">
        <v>97</v>
      </c>
      <c r="R6" s="433"/>
    </row>
    <row r="7" spans="1:18" ht="13.5" thickTop="1">
      <c r="A7" s="419"/>
      <c r="B7" s="420"/>
      <c r="C7" s="420"/>
      <c r="D7" s="421"/>
      <c r="E7" s="426" t="s">
        <v>132</v>
      </c>
      <c r="F7" s="427"/>
      <c r="G7" s="428" t="s">
        <v>133</v>
      </c>
      <c r="H7" s="429"/>
      <c r="I7" s="426" t="s">
        <v>134</v>
      </c>
      <c r="J7" s="427"/>
      <c r="K7" s="428" t="s">
        <v>135</v>
      </c>
      <c r="L7" s="429"/>
      <c r="M7" s="426" t="s">
        <v>137</v>
      </c>
      <c r="N7" s="430"/>
      <c r="O7" s="430"/>
      <c r="P7" s="427"/>
      <c r="Q7" s="431" t="s">
        <v>121</v>
      </c>
      <c r="R7" s="432"/>
    </row>
    <row r="8" spans="1:18" s="69" customFormat="1" ht="12.75" customHeight="1">
      <c r="A8" s="422"/>
      <c r="B8" s="423"/>
      <c r="C8" s="423"/>
      <c r="D8" s="423"/>
      <c r="E8" s="404" t="s">
        <v>214</v>
      </c>
      <c r="F8" s="400" t="s">
        <v>227</v>
      </c>
      <c r="G8" s="398" t="s">
        <v>214</v>
      </c>
      <c r="H8" s="402" t="s">
        <v>227</v>
      </c>
      <c r="I8" s="398" t="s">
        <v>214</v>
      </c>
      <c r="J8" s="402" t="s">
        <v>227</v>
      </c>
      <c r="K8" s="398" t="s">
        <v>214</v>
      </c>
      <c r="L8" s="398" t="s">
        <v>227</v>
      </c>
      <c r="M8" s="434" t="s">
        <v>150</v>
      </c>
      <c r="N8" s="435"/>
      <c r="O8" s="435" t="s">
        <v>151</v>
      </c>
      <c r="P8" s="436"/>
      <c r="Q8" s="437" t="s">
        <v>214</v>
      </c>
      <c r="R8" s="439" t="s">
        <v>227</v>
      </c>
    </row>
    <row r="9" spans="1:18" s="19" customFormat="1" ht="36" customHeight="1" thickBot="1">
      <c r="A9" s="424"/>
      <c r="B9" s="425"/>
      <c r="C9" s="425"/>
      <c r="D9" s="425"/>
      <c r="E9" s="405"/>
      <c r="F9" s="401"/>
      <c r="G9" s="399"/>
      <c r="H9" s="403"/>
      <c r="I9" s="399"/>
      <c r="J9" s="403"/>
      <c r="K9" s="399"/>
      <c r="L9" s="399"/>
      <c r="M9" s="218" t="s">
        <v>214</v>
      </c>
      <c r="N9" s="233" t="s">
        <v>227</v>
      </c>
      <c r="O9" s="233" t="s">
        <v>214</v>
      </c>
      <c r="P9" s="217" t="s">
        <v>227</v>
      </c>
      <c r="Q9" s="438"/>
      <c r="R9" s="440"/>
    </row>
    <row r="10" spans="1:18" ht="13.5" customHeight="1" thickTop="1">
      <c r="A10" s="441" t="s">
        <v>98</v>
      </c>
      <c r="B10" s="442"/>
      <c r="C10" s="442"/>
      <c r="D10" s="44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6" t="s">
        <v>100</v>
      </c>
      <c r="B11" s="407"/>
      <c r="C11" s="407"/>
      <c r="D11" s="40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6" t="s">
        <v>146</v>
      </c>
      <c r="B12" s="407"/>
      <c r="C12" s="407"/>
      <c r="D12" s="40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6" t="s">
        <v>167</v>
      </c>
      <c r="B13" s="407"/>
      <c r="C13" s="407"/>
      <c r="D13" s="40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6" t="s">
        <v>166</v>
      </c>
      <c r="B14" s="407"/>
      <c r="C14" s="407"/>
      <c r="D14" s="40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6" t="s">
        <v>99</v>
      </c>
      <c r="B15" s="407"/>
      <c r="C15" s="407"/>
      <c r="D15" s="40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6" t="s">
        <v>106</v>
      </c>
      <c r="B16" s="407"/>
      <c r="C16" s="407"/>
      <c r="D16" s="40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6" t="s">
        <v>139</v>
      </c>
      <c r="B17" s="407"/>
      <c r="C17" s="407"/>
      <c r="D17" s="40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6" t="s">
        <v>138</v>
      </c>
      <c r="B18" s="407"/>
      <c r="C18" s="407"/>
      <c r="D18" s="40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6" t="s">
        <v>109</v>
      </c>
      <c r="B19" s="407"/>
      <c r="C19" s="407"/>
      <c r="D19" s="40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6" t="s">
        <v>108</v>
      </c>
      <c r="B20" s="407"/>
      <c r="C20" s="407"/>
      <c r="D20" s="40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6" t="s">
        <v>102</v>
      </c>
      <c r="B21" s="407"/>
      <c r="C21" s="407"/>
      <c r="D21" s="40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6" t="s">
        <v>140</v>
      </c>
      <c r="B22" s="407"/>
      <c r="C22" s="407"/>
      <c r="D22" s="40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6" t="s">
        <v>155</v>
      </c>
      <c r="B23" s="407"/>
      <c r="C23" s="407"/>
      <c r="D23" s="40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6" t="s">
        <v>101</v>
      </c>
      <c r="B24" s="407"/>
      <c r="C24" s="407"/>
      <c r="D24" s="40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6" t="s">
        <v>141</v>
      </c>
      <c r="B25" s="407"/>
      <c r="C25" s="407"/>
      <c r="D25" s="40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6" t="s">
        <v>104</v>
      </c>
      <c r="B26" s="407"/>
      <c r="C26" s="407"/>
      <c r="D26" s="40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6" t="s">
        <v>158</v>
      </c>
      <c r="B27" s="407"/>
      <c r="C27" s="407"/>
      <c r="D27" s="40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2" t="s">
        <v>147</v>
      </c>
      <c r="B28" s="413"/>
      <c r="C28" s="413"/>
      <c r="D28" s="41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6" t="s">
        <v>143</v>
      </c>
      <c r="B29" s="397"/>
      <c r="C29" s="397"/>
      <c r="D29" s="39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6" t="s">
        <v>107</v>
      </c>
      <c r="B30" s="397"/>
      <c r="C30" s="397"/>
      <c r="D30" s="39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6" t="s">
        <v>156</v>
      </c>
      <c r="B31" s="397"/>
      <c r="C31" s="397"/>
      <c r="D31" s="39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6" t="s">
        <v>157</v>
      </c>
      <c r="B32" s="397"/>
      <c r="C32" s="397"/>
      <c r="D32" s="39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6" t="s">
        <v>144</v>
      </c>
      <c r="B33" s="397"/>
      <c r="C33" s="397"/>
      <c r="D33" s="39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6" t="s">
        <v>370</v>
      </c>
      <c r="B34" s="397"/>
      <c r="C34" s="397"/>
      <c r="D34" s="41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5" t="s">
        <v>148</v>
      </c>
      <c r="B35" s="416"/>
      <c r="C35" s="416"/>
      <c r="D35" s="41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6" t="s">
        <v>111</v>
      </c>
      <c r="B36" s="397"/>
      <c r="C36" s="397"/>
      <c r="D36" s="39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6" t="s">
        <v>103</v>
      </c>
      <c r="B37" s="397"/>
      <c r="C37" s="397"/>
      <c r="D37" s="39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6" t="s">
        <v>105</v>
      </c>
      <c r="B38" s="397"/>
      <c r="C38" s="397"/>
      <c r="D38" s="39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4" t="s">
        <v>149</v>
      </c>
      <c r="B39" s="395"/>
      <c r="C39" s="395"/>
      <c r="D39" s="39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09" t="s">
        <v>121</v>
      </c>
      <c r="B40" s="410"/>
      <c r="C40" s="410"/>
      <c r="D40" s="41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2" t="s">
        <v>206</v>
      </c>
      <c r="B1" s="382"/>
      <c r="C1" s="382"/>
      <c r="D1" s="382"/>
      <c r="E1" s="382"/>
      <c r="F1" s="38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3" t="s">
        <v>225</v>
      </c>
      <c r="B3" s="383"/>
      <c r="C3" s="383"/>
      <c r="D3" s="383"/>
      <c r="E3" s="383"/>
      <c r="F3" s="38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4" t="s">
        <v>129</v>
      </c>
      <c r="B5" s="384"/>
      <c r="C5" s="384"/>
      <c r="D5" s="384"/>
      <c r="E5" s="384"/>
      <c r="F5" s="38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3" t="s">
        <v>97</v>
      </c>
      <c r="F7" s="433"/>
      <c r="G7" s="2"/>
      <c r="H7" s="2"/>
    </row>
    <row r="8" spans="1:6" ht="28.5" customHeight="1" thickBot="1" thickTop="1">
      <c r="A8" s="451" t="s">
        <v>48</v>
      </c>
      <c r="B8" s="45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28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29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0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0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0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0"/>
    </row>
    <row r="17" spans="1:6" ht="12.75">
      <c r="A17" s="97" t="s">
        <v>62</v>
      </c>
      <c r="B17" s="98"/>
      <c r="C17" s="250"/>
      <c r="D17" s="250"/>
      <c r="E17" s="263"/>
      <c r="F17" s="330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0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1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28">
        <f t="shared" si="0"/>
        <v>99.26079626507587</v>
      </c>
    </row>
    <row r="21" spans="1:6" ht="13.5" thickTop="1">
      <c r="A21" s="444" t="s">
        <v>130</v>
      </c>
      <c r="B21" s="445"/>
      <c r="C21" s="249">
        <v>530</v>
      </c>
      <c r="D21" s="249">
        <v>530</v>
      </c>
      <c r="E21" s="262">
        <v>673</v>
      </c>
      <c r="F21" s="329">
        <f t="shared" si="0"/>
        <v>126.9811320754717</v>
      </c>
    </row>
    <row r="22" spans="1:6" ht="12.75">
      <c r="A22" s="446" t="s">
        <v>131</v>
      </c>
      <c r="B22" s="447"/>
      <c r="C22" s="252"/>
      <c r="D22" s="252"/>
      <c r="E22" s="265"/>
      <c r="F22" s="332"/>
    </row>
    <row r="23" spans="1:6" ht="12.75">
      <c r="A23" s="97" t="s">
        <v>69</v>
      </c>
      <c r="B23" s="98"/>
      <c r="C23" s="253"/>
      <c r="D23" s="253"/>
      <c r="E23" s="266"/>
      <c r="F23" s="333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33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33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33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4"/>
    </row>
    <row r="28" spans="1:6" ht="50.25" customHeight="1" thickBot="1" thickTop="1">
      <c r="A28" s="453" t="s">
        <v>93</v>
      </c>
      <c r="B28" s="45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28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5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36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37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4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36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37"/>
    </row>
    <row r="35" spans="1:6" ht="15" thickBot="1">
      <c r="A35" s="100" t="s">
        <v>87</v>
      </c>
      <c r="B35" s="101"/>
      <c r="C35" s="254"/>
      <c r="D35" s="254"/>
      <c r="E35" s="267"/>
      <c r="F35" s="334"/>
    </row>
    <row r="36" spans="1:6" ht="16.5" thickBot="1" thickTop="1">
      <c r="A36" s="458" t="s">
        <v>232</v>
      </c>
      <c r="B36" s="459"/>
      <c r="C36" s="278"/>
      <c r="D36" s="278"/>
      <c r="E36" s="279">
        <v>18</v>
      </c>
      <c r="F36" s="338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39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29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0">
        <f t="shared" si="0"/>
        <v>66.498696785404</v>
      </c>
    </row>
    <row r="40" spans="1:6" ht="15" thickTop="1">
      <c r="A40" s="462"/>
      <c r="B40" s="462"/>
      <c r="C40" s="130"/>
      <c r="D40" s="130"/>
      <c r="E40" s="130"/>
      <c r="F40" s="130"/>
    </row>
    <row r="41" spans="1:6" ht="15" thickBot="1">
      <c r="A41" s="463" t="s">
        <v>212</v>
      </c>
      <c r="B41" s="463"/>
      <c r="C41" s="133"/>
      <c r="D41" s="133"/>
      <c r="E41" s="133"/>
      <c r="F41" s="133"/>
    </row>
    <row r="42" spans="1:6" ht="30.75" customHeight="1" thickBot="1" thickTop="1">
      <c r="A42" s="451" t="s">
        <v>49</v>
      </c>
      <c r="B42" s="45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1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2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43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43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43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43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43"/>
    </row>
    <row r="52" spans="1:6" ht="12.75">
      <c r="A52" s="97" t="s">
        <v>63</v>
      </c>
      <c r="B52" s="98"/>
      <c r="C52" s="250"/>
      <c r="D52" s="250"/>
      <c r="E52" s="250"/>
      <c r="F52" s="343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43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43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4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1">
        <f t="shared" si="1"/>
        <v>24.569939183318855</v>
      </c>
    </row>
    <row r="57" spans="1:6" ht="13.5" thickTop="1">
      <c r="A57" s="449" t="s">
        <v>152</v>
      </c>
      <c r="B57" s="450"/>
      <c r="C57" s="272">
        <v>9313</v>
      </c>
      <c r="D57" s="272">
        <v>8490</v>
      </c>
      <c r="E57" s="272"/>
      <c r="F57" s="342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43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43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43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43">
        <f t="shared" si="1"/>
        <v>100</v>
      </c>
    </row>
    <row r="62" spans="1:6" ht="12.75">
      <c r="A62" s="455" t="s">
        <v>170</v>
      </c>
      <c r="B62" s="456"/>
      <c r="C62" s="250">
        <v>150</v>
      </c>
      <c r="D62" s="250">
        <v>78</v>
      </c>
      <c r="E62" s="250"/>
      <c r="F62" s="343">
        <f t="shared" si="1"/>
        <v>0</v>
      </c>
    </row>
    <row r="63" spans="1:6" ht="12.75">
      <c r="A63" s="455" t="s">
        <v>171</v>
      </c>
      <c r="B63" s="456"/>
      <c r="C63" s="250">
        <v>150</v>
      </c>
      <c r="D63" s="250">
        <v>150</v>
      </c>
      <c r="E63" s="250">
        <v>87</v>
      </c>
      <c r="F63" s="343">
        <f t="shared" si="1"/>
        <v>57.99999999999999</v>
      </c>
    </row>
    <row r="64" spans="1:6" ht="12.75">
      <c r="A64" s="455" t="s">
        <v>172</v>
      </c>
      <c r="B64" s="456"/>
      <c r="C64" s="250">
        <v>50</v>
      </c>
      <c r="D64" s="250">
        <v>53</v>
      </c>
      <c r="E64" s="250">
        <v>53</v>
      </c>
      <c r="F64" s="343">
        <f t="shared" si="1"/>
        <v>100</v>
      </c>
    </row>
    <row r="65" spans="1:6" ht="12.75">
      <c r="A65" s="455" t="s">
        <v>223</v>
      </c>
      <c r="B65" s="456"/>
      <c r="C65" s="250">
        <v>150</v>
      </c>
      <c r="D65" s="250">
        <v>219</v>
      </c>
      <c r="E65" s="250">
        <v>219</v>
      </c>
      <c r="F65" s="343">
        <f t="shared" si="1"/>
        <v>100</v>
      </c>
    </row>
    <row r="66" spans="1:6" ht="13.5" thickBot="1">
      <c r="A66" s="455" t="s">
        <v>224</v>
      </c>
      <c r="B66" s="456"/>
      <c r="C66" s="251">
        <v>150</v>
      </c>
      <c r="D66" s="251">
        <v>150</v>
      </c>
      <c r="E66" s="251">
        <v>99</v>
      </c>
      <c r="F66" s="344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5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46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2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4"/>
    </row>
    <row r="71" spans="1:6" ht="16.5" thickTop="1">
      <c r="A71" s="85" t="s">
        <v>75</v>
      </c>
      <c r="B71" s="15"/>
      <c r="C71" s="272"/>
      <c r="D71" s="272"/>
      <c r="E71" s="272"/>
      <c r="F71" s="342"/>
    </row>
    <row r="72" spans="1:6" ht="13.5" thickBot="1">
      <c r="A72" s="102" t="s">
        <v>76</v>
      </c>
      <c r="B72" s="101"/>
      <c r="C72" s="251"/>
      <c r="D72" s="251"/>
      <c r="E72" s="251"/>
      <c r="F72" s="344"/>
    </row>
    <row r="73" spans="1:6" ht="19.5" thickBot="1" thickTop="1">
      <c r="A73" s="89" t="s">
        <v>77</v>
      </c>
      <c r="B73" s="90"/>
      <c r="C73" s="208"/>
      <c r="D73" s="208"/>
      <c r="E73" s="208"/>
      <c r="F73" s="347"/>
    </row>
    <row r="74" spans="1:7" ht="13.5" thickTop="1">
      <c r="A74" s="87" t="s">
        <v>78</v>
      </c>
      <c r="B74" s="12"/>
      <c r="C74" s="274"/>
      <c r="D74" s="274"/>
      <c r="E74" s="274"/>
      <c r="F74" s="348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49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1"/>
    </row>
    <row r="77" spans="1:6" ht="13.5" thickTop="1">
      <c r="A77" s="87" t="s">
        <v>81</v>
      </c>
      <c r="B77" s="12"/>
      <c r="C77" s="272"/>
      <c r="D77" s="272"/>
      <c r="E77" s="272"/>
      <c r="F77" s="342"/>
    </row>
    <row r="78" spans="1:6" ht="13.5" thickBot="1">
      <c r="A78" s="280" t="s">
        <v>82</v>
      </c>
      <c r="B78" s="281"/>
      <c r="C78" s="257"/>
      <c r="D78" s="257"/>
      <c r="E78" s="257"/>
      <c r="F78" s="350"/>
    </row>
    <row r="79" spans="1:6" s="9" customFormat="1" ht="14.25" thickBot="1" thickTop="1">
      <c r="A79" s="460" t="s">
        <v>230</v>
      </c>
      <c r="B79" s="461"/>
      <c r="C79" s="246"/>
      <c r="D79" s="246"/>
      <c r="E79" s="246">
        <v>39</v>
      </c>
      <c r="F79" s="351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2">
        <f>E80/D80*100</f>
        <v>76.10559719127676</v>
      </c>
    </row>
    <row r="81" spans="1:6" ht="18.75" thickTop="1">
      <c r="A81" s="82"/>
      <c r="B81" s="14"/>
      <c r="C81" s="448"/>
      <c r="D81" s="448"/>
      <c r="E81" s="457"/>
      <c r="F81" s="457"/>
    </row>
    <row r="82" spans="1:6" ht="12.75">
      <c r="A82" s="11"/>
      <c r="B82" s="12"/>
      <c r="C82" s="448"/>
      <c r="D82" s="448"/>
      <c r="E82" s="457"/>
      <c r="F82" s="457"/>
    </row>
    <row r="83" spans="1:6" ht="12.75">
      <c r="A83" s="11"/>
      <c r="B83" s="12"/>
      <c r="C83" s="448"/>
      <c r="D83" s="448"/>
      <c r="E83" s="457"/>
      <c r="F83" s="457"/>
    </row>
    <row r="84" spans="1:6" ht="18">
      <c r="A84" s="13"/>
      <c r="B84" s="14"/>
      <c r="C84" s="464"/>
      <c r="D84" s="464"/>
      <c r="E84" s="465"/>
      <c r="F84" s="465"/>
    </row>
    <row r="85" spans="1:6" ht="12.75">
      <c r="A85" s="11"/>
      <c r="B85" s="12"/>
      <c r="C85" s="448"/>
      <c r="D85" s="448"/>
      <c r="E85" s="448"/>
      <c r="F85" s="448"/>
    </row>
    <row r="86" spans="1:6" ht="12.75">
      <c r="A86" s="11"/>
      <c r="B86" s="12"/>
      <c r="C86" s="448"/>
      <c r="D86" s="448"/>
      <c r="E86" s="448"/>
      <c r="F86" s="44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2" t="s">
        <v>205</v>
      </c>
      <c r="B1" s="382"/>
      <c r="C1" s="382"/>
      <c r="D1" s="382"/>
      <c r="E1" s="382"/>
      <c r="F1" s="382"/>
      <c r="G1" s="38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3" t="s">
        <v>225</v>
      </c>
      <c r="B3" s="383"/>
      <c r="C3" s="383"/>
      <c r="D3" s="383"/>
      <c r="E3" s="383"/>
      <c r="F3" s="383"/>
      <c r="G3" s="38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1" t="s">
        <v>175</v>
      </c>
      <c r="B5" s="391"/>
      <c r="C5" s="391"/>
      <c r="D5" s="391"/>
      <c r="E5" s="391"/>
      <c r="F5" s="391"/>
      <c r="G5" s="39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13">
        <f aca="true" t="shared" si="0" ref="G10:G15">F10/E10*100</f>
        <v>0</v>
      </c>
    </row>
    <row r="11" spans="1:7" ht="15.75" customHeight="1">
      <c r="A11" s="469" t="s">
        <v>217</v>
      </c>
      <c r="B11" s="470"/>
      <c r="C11" s="471"/>
      <c r="D11" s="159"/>
      <c r="E11" s="237">
        <v>360</v>
      </c>
      <c r="F11" s="241">
        <v>360</v>
      </c>
      <c r="G11" s="314">
        <f t="shared" si="0"/>
        <v>100</v>
      </c>
    </row>
    <row r="12" spans="1:7" ht="15.75" customHeight="1">
      <c r="A12" s="475" t="s">
        <v>218</v>
      </c>
      <c r="B12" s="476"/>
      <c r="C12" s="477"/>
      <c r="D12" s="160"/>
      <c r="E12" s="237">
        <v>360</v>
      </c>
      <c r="F12" s="241">
        <v>360</v>
      </c>
      <c r="G12" s="314">
        <f t="shared" si="0"/>
        <v>100</v>
      </c>
    </row>
    <row r="13" spans="1:7" ht="15.75" customHeight="1">
      <c r="A13" s="469" t="s">
        <v>220</v>
      </c>
      <c r="B13" s="470"/>
      <c r="C13" s="471"/>
      <c r="D13" s="159"/>
      <c r="E13" s="237">
        <v>1269</v>
      </c>
      <c r="F13" s="241">
        <v>1269</v>
      </c>
      <c r="G13" s="314">
        <f t="shared" si="0"/>
        <v>100</v>
      </c>
    </row>
    <row r="14" spans="1:7" ht="15.75" customHeight="1" thickBot="1">
      <c r="A14" s="472" t="s">
        <v>221</v>
      </c>
      <c r="B14" s="473"/>
      <c r="C14" s="474"/>
      <c r="D14" s="211"/>
      <c r="E14" s="238">
        <v>381</v>
      </c>
      <c r="F14" s="242">
        <v>381</v>
      </c>
      <c r="G14" s="324">
        <f t="shared" si="0"/>
        <v>100</v>
      </c>
    </row>
    <row r="15" spans="1:7" ht="15.75" customHeight="1" thickBot="1" thickTop="1">
      <c r="A15" s="466" t="s">
        <v>121</v>
      </c>
      <c r="B15" s="467"/>
      <c r="C15" s="46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17">
        <f t="shared" si="0"/>
        <v>21.823204419889503</v>
      </c>
    </row>
    <row r="16" spans="1:6" ht="13.5" thickTop="1">
      <c r="A16" s="468"/>
      <c r="B16" s="468"/>
      <c r="C16" s="468"/>
      <c r="E16" s="483"/>
      <c r="F16" s="483"/>
    </row>
    <row r="17" spans="1:6" ht="12.75">
      <c r="A17" s="468"/>
      <c r="B17" s="468"/>
      <c r="C17" s="468"/>
      <c r="E17" s="483"/>
      <c r="F17" s="483"/>
    </row>
    <row r="18" spans="1:6" ht="12.75">
      <c r="A18" s="468"/>
      <c r="B18" s="468"/>
      <c r="C18" s="468"/>
      <c r="E18" s="483"/>
      <c r="F18" s="483"/>
    </row>
    <row r="19" spans="1:6" ht="12.75">
      <c r="A19" s="468"/>
      <c r="B19" s="468"/>
      <c r="C19" s="468"/>
      <c r="E19" s="483"/>
      <c r="F19" s="483"/>
    </row>
    <row r="20" spans="1:6" ht="12.75">
      <c r="A20" s="468"/>
      <c r="B20" s="468"/>
      <c r="C20" s="468"/>
      <c r="E20" s="483"/>
      <c r="F20" s="483"/>
    </row>
    <row r="21" spans="1:6" ht="12.75">
      <c r="A21" s="468"/>
      <c r="B21" s="468"/>
      <c r="C21" s="468"/>
      <c r="E21" s="483"/>
      <c r="F21" s="483"/>
    </row>
    <row r="22" spans="1:6" ht="12.75">
      <c r="A22" s="468"/>
      <c r="B22" s="468"/>
      <c r="C22" s="468"/>
      <c r="E22" s="483"/>
      <c r="F22" s="483"/>
    </row>
    <row r="23" spans="1:6" ht="12.75">
      <c r="A23" s="468"/>
      <c r="B23" s="468"/>
      <c r="C23" s="468"/>
      <c r="E23" s="483"/>
      <c r="F23" s="483"/>
    </row>
    <row r="24" spans="1:6" ht="12.75">
      <c r="A24" s="468"/>
      <c r="B24" s="468"/>
      <c r="C24" s="468"/>
      <c r="E24" s="483"/>
      <c r="F24" s="483"/>
    </row>
    <row r="25" spans="1:6" ht="12.75">
      <c r="A25" s="468"/>
      <c r="B25" s="468"/>
      <c r="C25" s="468"/>
      <c r="E25" s="483"/>
      <c r="F25" s="483"/>
    </row>
    <row r="26" spans="1:6" ht="12.75">
      <c r="A26" s="468"/>
      <c r="B26" s="468"/>
      <c r="C26" s="468"/>
      <c r="E26" s="483"/>
      <c r="F26" s="48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2" t="s">
        <v>207</v>
      </c>
      <c r="B1" s="382"/>
      <c r="C1" s="382"/>
      <c r="D1" s="382"/>
      <c r="E1" s="382"/>
      <c r="F1" s="382"/>
      <c r="G1" s="38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3" t="s">
        <v>225</v>
      </c>
      <c r="B3" s="383"/>
      <c r="C3" s="383"/>
      <c r="D3" s="383"/>
      <c r="E3" s="383"/>
      <c r="F3" s="383"/>
      <c r="G3" s="38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1" t="s">
        <v>176</v>
      </c>
      <c r="B5" s="391"/>
      <c r="C5" s="391"/>
      <c r="D5" s="391"/>
      <c r="E5" s="391"/>
      <c r="F5" s="391"/>
      <c r="G5" s="39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78" t="s">
        <v>177</v>
      </c>
      <c r="B10" s="479"/>
      <c r="C10" s="479"/>
      <c r="D10" s="158">
        <v>150</v>
      </c>
      <c r="E10" s="236">
        <v>78</v>
      </c>
      <c r="F10" s="240"/>
      <c r="G10" s="313">
        <f aca="true" t="shared" si="0" ref="G10:G15">F10/E10*100</f>
        <v>0</v>
      </c>
    </row>
    <row r="11" spans="1:7" ht="12.75">
      <c r="A11" s="469" t="s">
        <v>171</v>
      </c>
      <c r="B11" s="470"/>
      <c r="C11" s="470"/>
      <c r="D11" s="159">
        <v>150</v>
      </c>
      <c r="E11" s="237">
        <v>150</v>
      </c>
      <c r="F11" s="241">
        <v>87</v>
      </c>
      <c r="G11" s="314">
        <f t="shared" si="0"/>
        <v>57.99999999999999</v>
      </c>
    </row>
    <row r="12" spans="1:7" ht="12.75">
      <c r="A12" s="484" t="s">
        <v>172</v>
      </c>
      <c r="B12" s="485"/>
      <c r="C12" s="486"/>
      <c r="D12" s="160">
        <v>50</v>
      </c>
      <c r="E12" s="237">
        <v>53</v>
      </c>
      <c r="F12" s="241">
        <v>53</v>
      </c>
      <c r="G12" s="314">
        <f t="shared" si="0"/>
        <v>100</v>
      </c>
    </row>
    <row r="13" spans="1:7" ht="12.75">
      <c r="A13" s="469" t="s">
        <v>178</v>
      </c>
      <c r="B13" s="470"/>
      <c r="C13" s="471"/>
      <c r="D13" s="159">
        <v>150</v>
      </c>
      <c r="E13" s="237">
        <v>219</v>
      </c>
      <c r="F13" s="241">
        <v>219</v>
      </c>
      <c r="G13" s="314">
        <f t="shared" si="0"/>
        <v>100</v>
      </c>
    </row>
    <row r="14" spans="1:7" ht="13.5" thickBot="1">
      <c r="A14" s="475" t="s">
        <v>179</v>
      </c>
      <c r="B14" s="476"/>
      <c r="C14" s="476"/>
      <c r="D14" s="160">
        <v>150</v>
      </c>
      <c r="E14" s="238">
        <v>150</v>
      </c>
      <c r="F14" s="242">
        <v>99</v>
      </c>
      <c r="G14" s="324">
        <f t="shared" si="0"/>
        <v>66</v>
      </c>
    </row>
    <row r="15" spans="1:7" ht="14.25" thickBot="1" thickTop="1">
      <c r="A15" s="466" t="s">
        <v>121</v>
      </c>
      <c r="B15" s="467"/>
      <c r="C15" s="46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17">
        <f t="shared" si="0"/>
        <v>70.46153846153847</v>
      </c>
    </row>
    <row r="16" spans="1:6" ht="13.5" thickTop="1">
      <c r="A16" s="468"/>
      <c r="B16" s="468"/>
      <c r="C16" s="468"/>
      <c r="E16" s="483"/>
      <c r="F16" s="483"/>
    </row>
    <row r="17" spans="1:6" ht="12.75">
      <c r="A17" s="468"/>
      <c r="B17" s="468"/>
      <c r="C17" s="468"/>
      <c r="E17" s="483"/>
      <c r="F17" s="483"/>
    </row>
    <row r="18" spans="1:6" ht="12.75">
      <c r="A18" s="468"/>
      <c r="B18" s="468"/>
      <c r="C18" s="468"/>
      <c r="E18" s="483"/>
      <c r="F18" s="483"/>
    </row>
    <row r="19" spans="1:6" ht="12.75">
      <c r="A19" s="468"/>
      <c r="B19" s="468"/>
      <c r="C19" s="468"/>
      <c r="E19" s="483"/>
      <c r="F19" s="483"/>
    </row>
    <row r="20" spans="1:6" ht="12.75">
      <c r="A20" s="468"/>
      <c r="B20" s="468"/>
      <c r="C20" s="468"/>
      <c r="E20" s="483"/>
      <c r="F20" s="483"/>
    </row>
    <row r="21" spans="1:6" ht="12.75">
      <c r="A21" s="468"/>
      <c r="B21" s="468"/>
      <c r="C21" s="468"/>
      <c r="E21" s="483"/>
      <c r="F21" s="483"/>
    </row>
    <row r="22" spans="1:6" ht="12.75">
      <c r="A22" s="468"/>
      <c r="B22" s="468"/>
      <c r="C22" s="468"/>
      <c r="E22" s="483"/>
      <c r="F22" s="483"/>
    </row>
    <row r="23" spans="1:6" ht="12.75">
      <c r="A23" s="468"/>
      <c r="B23" s="468"/>
      <c r="C23" s="468"/>
      <c r="E23" s="483"/>
      <c r="F23" s="483"/>
    </row>
    <row r="24" spans="1:6" ht="12.75">
      <c r="A24" s="468"/>
      <c r="B24" s="468"/>
      <c r="C24" s="468"/>
      <c r="E24" s="483"/>
      <c r="F24" s="483"/>
    </row>
    <row r="25" spans="1:6" ht="12.75">
      <c r="A25" s="468"/>
      <c r="B25" s="468"/>
      <c r="C25" s="468"/>
      <c r="E25" s="483"/>
      <c r="F25" s="483"/>
    </row>
    <row r="26" spans="1:6" ht="12.75">
      <c r="A26" s="468"/>
      <c r="B26" s="468"/>
      <c r="C26" s="468"/>
      <c r="E26" s="483"/>
      <c r="F26" s="48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2" t="s">
        <v>208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1" t="s">
        <v>126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</row>
    <row r="7" spans="10:11" ht="13.5" thickBot="1">
      <c r="J7" s="433" t="s">
        <v>142</v>
      </c>
      <c r="K7" s="433"/>
    </row>
    <row r="8" spans="1:11" ht="13.5" thickTop="1">
      <c r="A8" s="490" t="s">
        <v>122</v>
      </c>
      <c r="B8" s="491"/>
      <c r="C8" s="492"/>
      <c r="D8" s="496" t="s">
        <v>214</v>
      </c>
      <c r="E8" s="497"/>
      <c r="F8" s="497"/>
      <c r="G8" s="498"/>
      <c r="H8" s="496" t="s">
        <v>227</v>
      </c>
      <c r="I8" s="497"/>
      <c r="J8" s="497"/>
      <c r="K8" s="498"/>
    </row>
    <row r="9" spans="1:11" ht="23.25" thickBot="1">
      <c r="A9" s="493"/>
      <c r="B9" s="494"/>
      <c r="C9" s="49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7" t="s">
        <v>153</v>
      </c>
      <c r="B10" s="488"/>
      <c r="C10" s="48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09" t="s">
        <v>121</v>
      </c>
      <c r="B11" s="41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2" t="s">
        <v>209</v>
      </c>
      <c r="B1" s="382"/>
      <c r="C1" s="382"/>
      <c r="D1" s="382"/>
      <c r="E1" s="382"/>
      <c r="F1" s="382"/>
      <c r="G1" s="382"/>
      <c r="H1" s="382"/>
      <c r="I1" s="38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3" t="s">
        <v>225</v>
      </c>
      <c r="B3" s="383"/>
      <c r="C3" s="383"/>
      <c r="D3" s="383"/>
      <c r="E3" s="383"/>
      <c r="F3" s="383"/>
      <c r="G3" s="383"/>
      <c r="H3" s="383"/>
      <c r="I3" s="38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1" t="s">
        <v>127</v>
      </c>
      <c r="B5" s="391"/>
      <c r="C5" s="391"/>
      <c r="D5" s="391"/>
      <c r="E5" s="391"/>
      <c r="F5" s="391"/>
      <c r="G5" s="391"/>
      <c r="H5" s="391"/>
      <c r="I5" s="39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82" t="s">
        <v>128</v>
      </c>
      <c r="H9" s="382"/>
    </row>
    <row r="10" spans="2:8" ht="12.75">
      <c r="B10" s="1" t="s">
        <v>163</v>
      </c>
      <c r="C10" s="1"/>
      <c r="D10" s="1"/>
      <c r="E10" s="1"/>
      <c r="F10" s="382"/>
      <c r="G10" s="382"/>
      <c r="H10" s="382"/>
    </row>
    <row r="11" spans="2:8" ht="12.75">
      <c r="B11" s="1"/>
      <c r="C11" s="1"/>
      <c r="D11" s="1"/>
      <c r="E11" s="1"/>
      <c r="F11" s="382"/>
      <c r="G11" s="483"/>
      <c r="H11" s="483"/>
    </row>
    <row r="12" spans="2:8" ht="12.75">
      <c r="B12" s="468" t="s">
        <v>168</v>
      </c>
      <c r="C12" s="468"/>
      <c r="D12" s="468"/>
      <c r="E12" s="468"/>
      <c r="F12" s="382"/>
      <c r="G12" s="382"/>
      <c r="H12" s="382"/>
    </row>
    <row r="13" spans="2:8" ht="12.75">
      <c r="B13" s="1"/>
      <c r="C13" s="1"/>
      <c r="D13" s="1"/>
      <c r="E13" s="1"/>
      <c r="F13" s="382"/>
      <c r="G13" s="382"/>
      <c r="H13" s="382"/>
    </row>
    <row r="14" spans="2:8" ht="12.75">
      <c r="B14" s="468" t="s">
        <v>164</v>
      </c>
      <c r="C14" s="468"/>
      <c r="D14" s="468"/>
      <c r="E14" s="468"/>
      <c r="F14" s="382"/>
      <c r="G14" s="382"/>
      <c r="H14" s="382"/>
    </row>
    <row r="15" spans="2:8" ht="12.75">
      <c r="B15" s="355"/>
      <c r="C15" s="355"/>
      <c r="D15" s="355"/>
      <c r="E15" s="355"/>
      <c r="F15" s="382"/>
      <c r="G15" s="500" t="s">
        <v>169</v>
      </c>
      <c r="H15" s="500"/>
    </row>
    <row r="16" spans="2:8" ht="12.75">
      <c r="B16" s="468" t="s">
        <v>381</v>
      </c>
      <c r="C16" s="468"/>
      <c r="D16" s="468"/>
      <c r="E16" s="468"/>
      <c r="F16" s="382"/>
      <c r="G16" s="500"/>
      <c r="H16" s="500"/>
    </row>
    <row r="17" spans="2:8" ht="12.75">
      <c r="B17" s="355"/>
      <c r="C17" s="355"/>
      <c r="D17" s="355"/>
      <c r="E17" s="355"/>
      <c r="F17" s="382"/>
      <c r="G17" s="3"/>
      <c r="H17" s="3"/>
    </row>
    <row r="18" spans="2:8" ht="12.75">
      <c r="B18" s="468" t="s">
        <v>382</v>
      </c>
      <c r="C18" s="468"/>
      <c r="D18" s="468"/>
      <c r="E18" s="468"/>
      <c r="F18" s="382"/>
      <c r="G18" s="3"/>
      <c r="H18" s="3"/>
    </row>
    <row r="19" spans="2:8" ht="12.75">
      <c r="B19" s="1"/>
      <c r="C19" s="1"/>
      <c r="D19" s="1"/>
      <c r="E19" s="1"/>
      <c r="F19" s="382"/>
      <c r="G19" s="483"/>
      <c r="H19" s="483"/>
    </row>
    <row r="20" spans="2:8" ht="12.75">
      <c r="B20" s="468" t="s">
        <v>163</v>
      </c>
      <c r="C20" s="468"/>
      <c r="D20" s="468"/>
      <c r="E20" s="468"/>
      <c r="F20" s="38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499" t="s">
        <v>121</v>
      </c>
      <c r="C22" s="499"/>
      <c r="D22" s="499"/>
      <c r="E22" s="499"/>
      <c r="F22" s="499"/>
      <c r="G22" s="391" t="s">
        <v>169</v>
      </c>
      <c r="H22" s="391"/>
    </row>
    <row r="23" spans="2:8" ht="12.75">
      <c r="B23" s="468"/>
      <c r="C23" s="468"/>
      <c r="D23" s="468"/>
      <c r="E23" s="468"/>
      <c r="F23" s="468"/>
      <c r="G23" s="483"/>
      <c r="H23" s="483"/>
    </row>
    <row r="24" spans="2:8" ht="12.75">
      <c r="B24" s="468"/>
      <c r="C24" s="468"/>
      <c r="D24" s="468"/>
      <c r="E24" s="468"/>
      <c r="F24" s="468"/>
      <c r="G24" s="483"/>
      <c r="H24" s="483"/>
    </row>
    <row r="25" spans="2:8" ht="12.75">
      <c r="B25" s="468"/>
      <c r="C25" s="468"/>
      <c r="D25" s="468"/>
      <c r="E25" s="468"/>
      <c r="F25" s="468"/>
      <c r="G25" s="483"/>
      <c r="H25" s="483"/>
    </row>
    <row r="26" spans="2:8" ht="12.75">
      <c r="B26" s="468"/>
      <c r="C26" s="468"/>
      <c r="D26" s="468"/>
      <c r="E26" s="468"/>
      <c r="F26" s="468"/>
      <c r="G26" s="483"/>
      <c r="H26" s="483"/>
    </row>
    <row r="27" spans="2:8" ht="12.75">
      <c r="B27" s="468"/>
      <c r="C27" s="468"/>
      <c r="D27" s="468"/>
      <c r="E27" s="468"/>
      <c r="F27" s="468"/>
      <c r="G27" s="483"/>
      <c r="H27" s="483"/>
    </row>
    <row r="28" spans="2:8" ht="12.75">
      <c r="B28" s="468"/>
      <c r="C28" s="468"/>
      <c r="D28" s="468"/>
      <c r="E28" s="468"/>
      <c r="F28" s="468"/>
      <c r="G28" s="483"/>
      <c r="H28" s="483"/>
    </row>
    <row r="29" spans="2:8" ht="12.75">
      <c r="B29" s="468"/>
      <c r="C29" s="468"/>
      <c r="D29" s="468"/>
      <c r="E29" s="468"/>
      <c r="F29" s="468"/>
      <c r="G29" s="483"/>
      <c r="H29" s="48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SheetLayoutView="50" zoomScalePageLayoutView="0" workbookViewId="0" topLeftCell="A1">
      <selection activeCell="O18" sqref="O18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06" t="s">
        <v>210</v>
      </c>
      <c r="B1" s="506"/>
      <c r="C1" s="506"/>
      <c r="D1" s="506"/>
      <c r="E1" s="506"/>
      <c r="F1" s="506"/>
      <c r="G1" s="50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611" t="s">
        <v>452</v>
      </c>
      <c r="B3" s="611"/>
      <c r="C3" s="611"/>
      <c r="D3" s="611"/>
      <c r="E3" s="611"/>
      <c r="F3" s="611"/>
      <c r="G3" s="611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7"/>
      <c r="B5" s="507"/>
      <c r="C5" s="507"/>
      <c r="D5" s="507"/>
      <c r="E5" s="507"/>
      <c r="F5" s="507"/>
      <c r="G5" s="507"/>
    </row>
    <row r="6" spans="1:7" ht="12.75">
      <c r="A6" s="508" t="s">
        <v>430</v>
      </c>
      <c r="B6" s="507"/>
      <c r="C6" s="507"/>
      <c r="D6" s="507"/>
      <c r="E6" s="507"/>
      <c r="F6" s="507"/>
      <c r="G6" s="50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421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>
        <v>1</v>
      </c>
      <c r="B12" s="517" t="s">
        <v>242</v>
      </c>
      <c r="C12" s="517"/>
      <c r="D12" s="517"/>
      <c r="E12" s="518"/>
      <c r="F12" s="291"/>
      <c r="G12" s="291"/>
    </row>
    <row r="13" spans="1:7" ht="12.75">
      <c r="A13" s="290">
        <v>2</v>
      </c>
      <c r="B13" s="517" t="s">
        <v>244</v>
      </c>
      <c r="C13" s="517"/>
      <c r="D13" s="517"/>
      <c r="E13" s="518"/>
      <c r="F13" s="291"/>
      <c r="G13" s="291"/>
    </row>
    <row r="14" spans="1:7" ht="12.75">
      <c r="A14" s="290">
        <v>3</v>
      </c>
      <c r="B14" s="517" t="s">
        <v>246</v>
      </c>
      <c r="C14" s="517"/>
      <c r="D14" s="517"/>
      <c r="E14" s="518"/>
      <c r="F14" s="291"/>
      <c r="G14" s="291"/>
    </row>
    <row r="15" spans="1:7" ht="12.75">
      <c r="A15" s="290">
        <v>4</v>
      </c>
      <c r="B15" s="517" t="s">
        <v>248</v>
      </c>
      <c r="C15" s="517"/>
      <c r="D15" s="517"/>
      <c r="E15" s="518"/>
      <c r="F15" s="291"/>
      <c r="G15" s="291"/>
    </row>
    <row r="16" spans="1:7" ht="12.75">
      <c r="A16" s="292" t="s">
        <v>395</v>
      </c>
      <c r="B16" s="519" t="s">
        <v>423</v>
      </c>
      <c r="C16" s="519"/>
      <c r="D16" s="519"/>
      <c r="E16" s="501"/>
      <c r="F16" s="291"/>
      <c r="G16" s="291"/>
    </row>
    <row r="17" spans="1:7" ht="12.75">
      <c r="A17" s="290">
        <v>5</v>
      </c>
      <c r="B17" s="517" t="s">
        <v>250</v>
      </c>
      <c r="C17" s="517"/>
      <c r="D17" s="517"/>
      <c r="E17" s="518"/>
      <c r="F17" s="364">
        <f>SUM(F18:F21)</f>
        <v>204116027</v>
      </c>
      <c r="G17" s="364">
        <f>SUM(G18:G21)</f>
        <v>198795459</v>
      </c>
    </row>
    <row r="18" spans="1:7" ht="25.5" customHeight="1">
      <c r="A18" s="290"/>
      <c r="B18" s="520" t="s">
        <v>431</v>
      </c>
      <c r="C18" s="521"/>
      <c r="D18" s="521"/>
      <c r="E18" s="522"/>
      <c r="F18" s="364">
        <v>115980912</v>
      </c>
      <c r="G18" s="364">
        <v>113320628</v>
      </c>
    </row>
    <row r="19" spans="1:7" ht="25.5" customHeight="1">
      <c r="A19" s="290"/>
      <c r="B19" s="520" t="s">
        <v>432</v>
      </c>
      <c r="C19" s="521"/>
      <c r="D19" s="521"/>
      <c r="E19" s="522"/>
      <c r="F19" s="364"/>
      <c r="G19" s="364"/>
    </row>
    <row r="20" spans="1:7" ht="25.5" customHeight="1">
      <c r="A20" s="290"/>
      <c r="B20" s="520" t="s">
        <v>433</v>
      </c>
      <c r="C20" s="521"/>
      <c r="D20" s="521"/>
      <c r="E20" s="522"/>
      <c r="F20" s="364">
        <v>64378115</v>
      </c>
      <c r="G20" s="364">
        <v>61717831</v>
      </c>
    </row>
    <row r="21" spans="1:7" ht="12.75">
      <c r="A21" s="290"/>
      <c r="B21" s="520" t="s">
        <v>434</v>
      </c>
      <c r="C21" s="521"/>
      <c r="D21" s="521"/>
      <c r="E21" s="522"/>
      <c r="F21" s="364">
        <v>23757000</v>
      </c>
      <c r="G21" s="364">
        <v>23757000</v>
      </c>
    </row>
    <row r="22" spans="1:7" ht="12.75">
      <c r="A22" s="290">
        <v>6</v>
      </c>
      <c r="B22" s="517" t="s">
        <v>435</v>
      </c>
      <c r="C22" s="517"/>
      <c r="D22" s="517"/>
      <c r="E22" s="518"/>
      <c r="F22" s="364">
        <f>SUM(F23:F26)</f>
        <v>454435</v>
      </c>
      <c r="G22" s="364">
        <v>0</v>
      </c>
    </row>
    <row r="23" spans="1:7" ht="25.5" customHeight="1">
      <c r="A23" s="290"/>
      <c r="B23" s="520" t="s">
        <v>436</v>
      </c>
      <c r="C23" s="521"/>
      <c r="D23" s="521"/>
      <c r="E23" s="522"/>
      <c r="F23" s="364"/>
      <c r="G23" s="364"/>
    </row>
    <row r="24" spans="1:7" ht="25.5" customHeight="1">
      <c r="A24" s="290"/>
      <c r="B24" s="520" t="s">
        <v>437</v>
      </c>
      <c r="C24" s="521"/>
      <c r="D24" s="521"/>
      <c r="E24" s="522"/>
      <c r="F24" s="364"/>
      <c r="G24" s="364"/>
    </row>
    <row r="25" spans="1:7" ht="25.5" customHeight="1">
      <c r="A25" s="290"/>
      <c r="B25" s="520" t="s">
        <v>438</v>
      </c>
      <c r="C25" s="521"/>
      <c r="D25" s="521"/>
      <c r="E25" s="522"/>
      <c r="F25" s="364"/>
      <c r="G25" s="364"/>
    </row>
    <row r="26" spans="1:7" ht="12.75">
      <c r="A26" s="290"/>
      <c r="B26" s="520" t="s">
        <v>439</v>
      </c>
      <c r="C26" s="521"/>
      <c r="D26" s="521"/>
      <c r="E26" s="522"/>
      <c r="F26" s="364">
        <v>454435</v>
      </c>
      <c r="G26" s="364"/>
    </row>
    <row r="27" spans="1:7" ht="12.75">
      <c r="A27" s="290">
        <v>7</v>
      </c>
      <c r="B27" s="517" t="s">
        <v>254</v>
      </c>
      <c r="C27" s="517"/>
      <c r="D27" s="517"/>
      <c r="E27" s="518"/>
      <c r="F27" s="291"/>
      <c r="G27" s="291"/>
    </row>
    <row r="28" spans="1:7" ht="12.75">
      <c r="A28" s="290"/>
      <c r="B28" s="520" t="s">
        <v>440</v>
      </c>
      <c r="C28" s="521"/>
      <c r="D28" s="521"/>
      <c r="E28" s="522"/>
      <c r="F28" s="291"/>
      <c r="G28" s="291"/>
    </row>
    <row r="29" spans="1:7" ht="25.5" customHeight="1">
      <c r="A29" s="290"/>
      <c r="B29" s="520" t="s">
        <v>441</v>
      </c>
      <c r="C29" s="521"/>
      <c r="D29" s="521"/>
      <c r="E29" s="522"/>
      <c r="F29" s="291"/>
      <c r="G29" s="291"/>
    </row>
    <row r="30" spans="1:7" ht="12.75">
      <c r="A30" s="290"/>
      <c r="B30" s="520" t="s">
        <v>442</v>
      </c>
      <c r="C30" s="521"/>
      <c r="D30" s="521"/>
      <c r="E30" s="522"/>
      <c r="F30" s="291"/>
      <c r="G30" s="291"/>
    </row>
    <row r="31" spans="1:7" ht="12.75">
      <c r="A31" s="290"/>
      <c r="B31" s="520" t="s">
        <v>443</v>
      </c>
      <c r="C31" s="521"/>
      <c r="D31" s="521"/>
      <c r="E31" s="522"/>
      <c r="F31" s="291"/>
      <c r="G31" s="291"/>
    </row>
    <row r="32" spans="1:7" ht="12.75">
      <c r="A32" s="290">
        <v>8</v>
      </c>
      <c r="B32" s="517" t="s">
        <v>256</v>
      </c>
      <c r="C32" s="517"/>
      <c r="D32" s="517"/>
      <c r="E32" s="518"/>
      <c r="F32" s="364">
        <v>12811383</v>
      </c>
      <c r="G32" s="364">
        <v>15848340</v>
      </c>
    </row>
    <row r="33" spans="1:7" ht="12.75">
      <c r="A33" s="290">
        <v>9</v>
      </c>
      <c r="B33" s="517" t="s">
        <v>258</v>
      </c>
      <c r="C33" s="517"/>
      <c r="D33" s="517"/>
      <c r="E33" s="518"/>
      <c r="F33" s="291"/>
      <c r="G33" s="291"/>
    </row>
    <row r="34" spans="1:7" ht="12.75">
      <c r="A34" s="290">
        <v>10</v>
      </c>
      <c r="B34" s="517" t="s">
        <v>260</v>
      </c>
      <c r="C34" s="517"/>
      <c r="D34" s="517"/>
      <c r="E34" s="518"/>
      <c r="F34" s="291"/>
      <c r="G34" s="291"/>
    </row>
    <row r="35" spans="1:7" ht="12.75">
      <c r="A35" s="292" t="s">
        <v>396</v>
      </c>
      <c r="B35" s="519" t="s">
        <v>424</v>
      </c>
      <c r="C35" s="519"/>
      <c r="D35" s="519"/>
      <c r="E35" s="501"/>
      <c r="F35" s="365">
        <v>217381845</v>
      </c>
      <c r="G35" s="365">
        <v>214643799</v>
      </c>
    </row>
    <row r="36" spans="1:7" ht="12.75">
      <c r="A36" s="290">
        <v>11</v>
      </c>
      <c r="B36" s="517" t="s">
        <v>262</v>
      </c>
      <c r="C36" s="517"/>
      <c r="D36" s="517"/>
      <c r="E36" s="518"/>
      <c r="F36" s="364">
        <f>SUM(F37:F40)</f>
        <v>1061905</v>
      </c>
      <c r="G36" s="364">
        <f>SUM(G37:G40)</f>
        <v>1061905</v>
      </c>
    </row>
    <row r="37" spans="1:7" ht="12.75">
      <c r="A37" s="290"/>
      <c r="B37" s="520" t="s">
        <v>444</v>
      </c>
      <c r="C37" s="521"/>
      <c r="D37" s="521"/>
      <c r="E37" s="522"/>
      <c r="F37" s="364"/>
      <c r="G37" s="364"/>
    </row>
    <row r="38" spans="1:7" ht="25.5" customHeight="1">
      <c r="A38" s="290"/>
      <c r="B38" s="520" t="s">
        <v>445</v>
      </c>
      <c r="C38" s="521"/>
      <c r="D38" s="521"/>
      <c r="E38" s="522"/>
      <c r="F38" s="364"/>
      <c r="G38" s="364"/>
    </row>
    <row r="39" spans="1:7" ht="12.75">
      <c r="A39" s="290"/>
      <c r="B39" s="520" t="s">
        <v>446</v>
      </c>
      <c r="C39" s="521"/>
      <c r="D39" s="521"/>
      <c r="E39" s="522"/>
      <c r="F39" s="364"/>
      <c r="G39" s="364"/>
    </row>
    <row r="40" spans="1:7" ht="12.75">
      <c r="A40" s="290"/>
      <c r="B40" s="520" t="s">
        <v>447</v>
      </c>
      <c r="C40" s="521"/>
      <c r="D40" s="521"/>
      <c r="E40" s="522"/>
      <c r="F40" s="364">
        <v>1061905</v>
      </c>
      <c r="G40" s="364">
        <v>1061905</v>
      </c>
    </row>
    <row r="41" spans="1:7" ht="12.75">
      <c r="A41" s="290">
        <v>12</v>
      </c>
      <c r="B41" s="517" t="s">
        <v>264</v>
      </c>
      <c r="C41" s="517"/>
      <c r="D41" s="517"/>
      <c r="E41" s="518"/>
      <c r="F41" s="291"/>
      <c r="G41" s="291"/>
    </row>
    <row r="42" spans="1:7" ht="25.5" customHeight="1">
      <c r="A42" s="290"/>
      <c r="B42" s="520" t="s">
        <v>448</v>
      </c>
      <c r="C42" s="521"/>
      <c r="D42" s="521"/>
      <c r="E42" s="522"/>
      <c r="F42" s="291"/>
      <c r="G42" s="291"/>
    </row>
    <row r="43" spans="1:7" ht="25.5" customHeight="1">
      <c r="A43" s="290"/>
      <c r="B43" s="520" t="s">
        <v>449</v>
      </c>
      <c r="C43" s="521"/>
      <c r="D43" s="521"/>
      <c r="E43" s="522"/>
      <c r="F43" s="291"/>
      <c r="G43" s="291"/>
    </row>
    <row r="44" spans="1:7" ht="25.5" customHeight="1">
      <c r="A44" s="290"/>
      <c r="B44" s="520" t="s">
        <v>450</v>
      </c>
      <c r="C44" s="521"/>
      <c r="D44" s="521"/>
      <c r="E44" s="522"/>
      <c r="F44" s="291"/>
      <c r="G44" s="291"/>
    </row>
    <row r="45" spans="1:7" ht="12.75">
      <c r="A45" s="290"/>
      <c r="B45" s="520" t="s">
        <v>451</v>
      </c>
      <c r="C45" s="521"/>
      <c r="D45" s="521"/>
      <c r="E45" s="522"/>
      <c r="F45" s="291"/>
      <c r="G45" s="291"/>
    </row>
    <row r="46" spans="1:7" ht="12.75">
      <c r="A46" s="290">
        <v>13</v>
      </c>
      <c r="B46" s="517" t="s">
        <v>266</v>
      </c>
      <c r="C46" s="517"/>
      <c r="D46" s="517"/>
      <c r="E46" s="518"/>
      <c r="F46" s="291"/>
      <c r="G46" s="291"/>
    </row>
    <row r="47" spans="1:7" ht="12.75">
      <c r="A47" s="290">
        <v>14</v>
      </c>
      <c r="B47" s="517" t="s">
        <v>268</v>
      </c>
      <c r="C47" s="517"/>
      <c r="D47" s="517"/>
      <c r="E47" s="518"/>
      <c r="F47" s="291"/>
      <c r="G47" s="291"/>
    </row>
    <row r="48" spans="1:7" ht="12.75">
      <c r="A48" s="290">
        <v>15</v>
      </c>
      <c r="B48" s="517" t="s">
        <v>270</v>
      </c>
      <c r="C48" s="517"/>
      <c r="D48" s="517"/>
      <c r="E48" s="518"/>
      <c r="F48" s="291"/>
      <c r="G48" s="291"/>
    </row>
    <row r="49" spans="1:7" ht="12.75">
      <c r="A49" s="290">
        <v>16</v>
      </c>
      <c r="B49" s="517" t="s">
        <v>272</v>
      </c>
      <c r="C49" s="517"/>
      <c r="D49" s="517"/>
      <c r="E49" s="518"/>
      <c r="F49" s="291"/>
      <c r="G49" s="291"/>
    </row>
    <row r="50" spans="1:7" ht="25.5" customHeight="1">
      <c r="A50" s="363" t="s">
        <v>397</v>
      </c>
      <c r="B50" s="523" t="s">
        <v>425</v>
      </c>
      <c r="C50" s="523"/>
      <c r="D50" s="523"/>
      <c r="E50" s="524"/>
      <c r="F50" s="365">
        <v>1061905</v>
      </c>
      <c r="G50" s="365">
        <v>1061905</v>
      </c>
    </row>
    <row r="51" spans="1:7" ht="12.75">
      <c r="A51" s="292"/>
      <c r="B51" s="519" t="s">
        <v>273</v>
      </c>
      <c r="C51" s="519"/>
      <c r="D51" s="519"/>
      <c r="E51" s="501"/>
      <c r="F51" s="365">
        <v>119828870</v>
      </c>
      <c r="G51" s="365">
        <v>0</v>
      </c>
    </row>
    <row r="52" spans="1:7" ht="12.75">
      <c r="A52" s="372" t="s">
        <v>398</v>
      </c>
      <c r="B52" s="519" t="s">
        <v>274</v>
      </c>
      <c r="C52" s="519"/>
      <c r="D52" s="519"/>
      <c r="E52" s="501"/>
      <c r="F52" s="291"/>
      <c r="G52" s="291"/>
    </row>
    <row r="53" spans="1:7" ht="12.75">
      <c r="A53" s="292" t="s">
        <v>275</v>
      </c>
      <c r="B53" s="519" t="s">
        <v>276</v>
      </c>
      <c r="C53" s="519"/>
      <c r="D53" s="519"/>
      <c r="E53" s="501"/>
      <c r="F53" s="365">
        <v>218443750</v>
      </c>
      <c r="G53" s="365">
        <v>215705704</v>
      </c>
    </row>
    <row r="54" spans="1:7" ht="12.75">
      <c r="A54" s="292" t="s">
        <v>399</v>
      </c>
      <c r="B54" s="519" t="s">
        <v>426</v>
      </c>
      <c r="C54" s="519"/>
      <c r="D54" s="519"/>
      <c r="E54" s="501"/>
      <c r="F54" s="291"/>
      <c r="G54" s="291"/>
    </row>
    <row r="55" spans="1:7" ht="12.75">
      <c r="A55" s="290">
        <v>17</v>
      </c>
      <c r="B55" s="517" t="s">
        <v>286</v>
      </c>
      <c r="C55" s="517"/>
      <c r="D55" s="517"/>
      <c r="E55" s="518"/>
      <c r="F55" s="291"/>
      <c r="G55" s="291"/>
    </row>
    <row r="56" spans="1:7" ht="12.75">
      <c r="A56" s="290">
        <v>18</v>
      </c>
      <c r="B56" s="517" t="s">
        <v>287</v>
      </c>
      <c r="C56" s="517"/>
      <c r="D56" s="517"/>
      <c r="E56" s="518"/>
      <c r="F56" s="364"/>
      <c r="G56" s="364"/>
    </row>
    <row r="57" spans="1:7" ht="12.75">
      <c r="A57" s="292" t="s">
        <v>400</v>
      </c>
      <c r="B57" s="519" t="s">
        <v>401</v>
      </c>
      <c r="C57" s="519"/>
      <c r="D57" s="519"/>
      <c r="E57" s="501"/>
      <c r="F57" s="365"/>
      <c r="G57" s="365"/>
    </row>
    <row r="58" spans="1:7" ht="12.75">
      <c r="A58" s="292" t="s">
        <v>402</v>
      </c>
      <c r="B58" s="359" t="s">
        <v>403</v>
      </c>
      <c r="C58" s="359"/>
      <c r="D58" s="359"/>
      <c r="E58" s="360"/>
      <c r="F58" s="365"/>
      <c r="G58" s="365"/>
    </row>
    <row r="59" spans="1:7" ht="12.75">
      <c r="A59" s="290">
        <v>19</v>
      </c>
      <c r="B59" s="517" t="s">
        <v>288</v>
      </c>
      <c r="C59" s="517"/>
      <c r="D59" s="517"/>
      <c r="E59" s="518"/>
      <c r="F59" s="364">
        <v>9960</v>
      </c>
      <c r="G59" s="364">
        <v>249805</v>
      </c>
    </row>
    <row r="60" spans="1:7" ht="12.75">
      <c r="A60" s="290">
        <v>20</v>
      </c>
      <c r="B60" s="517" t="s">
        <v>383</v>
      </c>
      <c r="C60" s="517"/>
      <c r="D60" s="517"/>
      <c r="E60" s="518"/>
      <c r="F60" s="364">
        <v>9225553</v>
      </c>
      <c r="G60" s="364">
        <v>18034402</v>
      </c>
    </row>
    <row r="61" spans="1:7" ht="12.75">
      <c r="A61" s="290">
        <v>21</v>
      </c>
      <c r="B61" s="517" t="s">
        <v>289</v>
      </c>
      <c r="C61" s="517"/>
      <c r="D61" s="517"/>
      <c r="E61" s="518"/>
      <c r="F61" s="291"/>
      <c r="G61" s="291"/>
    </row>
    <row r="62" spans="1:7" ht="12.75">
      <c r="A62" s="290">
        <v>22</v>
      </c>
      <c r="B62" s="517" t="s">
        <v>290</v>
      </c>
      <c r="C62" s="517"/>
      <c r="D62" s="517"/>
      <c r="E62" s="518"/>
      <c r="F62" s="291"/>
      <c r="G62" s="291"/>
    </row>
    <row r="63" spans="1:7" ht="12.75">
      <c r="A63" s="292" t="s">
        <v>404</v>
      </c>
      <c r="B63" s="519" t="s">
        <v>427</v>
      </c>
      <c r="C63" s="519"/>
      <c r="D63" s="519"/>
      <c r="E63" s="501"/>
      <c r="F63" s="365">
        <v>9235513</v>
      </c>
      <c r="G63" s="365">
        <v>18284207</v>
      </c>
    </row>
    <row r="64" spans="1:7" ht="12.75">
      <c r="A64" s="290">
        <v>23</v>
      </c>
      <c r="B64" s="517" t="s">
        <v>282</v>
      </c>
      <c r="C64" s="517"/>
      <c r="D64" s="517"/>
      <c r="E64" s="518"/>
      <c r="F64" s="291"/>
      <c r="G64" s="291"/>
    </row>
    <row r="65" spans="1:7" ht="12.75">
      <c r="A65" s="290">
        <v>24</v>
      </c>
      <c r="B65" s="517" t="s">
        <v>422</v>
      </c>
      <c r="C65" s="517"/>
      <c r="D65" s="517"/>
      <c r="E65" s="518"/>
      <c r="F65" s="364">
        <v>679191</v>
      </c>
      <c r="G65" s="364">
        <v>1530780</v>
      </c>
    </row>
    <row r="66" spans="1:7" ht="12.75">
      <c r="A66" s="290">
        <v>25</v>
      </c>
      <c r="B66" s="517" t="s">
        <v>283</v>
      </c>
      <c r="C66" s="517"/>
      <c r="D66" s="517"/>
      <c r="E66" s="518"/>
      <c r="F66" s="364"/>
      <c r="G66" s="364"/>
    </row>
    <row r="67" spans="1:7" ht="12.75">
      <c r="A67" s="290">
        <v>26</v>
      </c>
      <c r="B67" s="517" t="s">
        <v>284</v>
      </c>
      <c r="C67" s="517"/>
      <c r="D67" s="517"/>
      <c r="E67" s="518"/>
      <c r="F67" s="291"/>
      <c r="G67" s="291"/>
    </row>
    <row r="68" spans="1:7" ht="12.75">
      <c r="A68" s="290"/>
      <c r="B68" s="517" t="s">
        <v>285</v>
      </c>
      <c r="C68" s="517"/>
      <c r="D68" s="517"/>
      <c r="E68" s="518"/>
      <c r="F68" s="291"/>
      <c r="G68" s="291"/>
    </row>
    <row r="69" spans="1:7" ht="12.75">
      <c r="A69" s="292" t="s">
        <v>405</v>
      </c>
      <c r="B69" s="519" t="s">
        <v>428</v>
      </c>
      <c r="C69" s="519"/>
      <c r="D69" s="519"/>
      <c r="E69" s="501"/>
      <c r="F69" s="365">
        <v>679191</v>
      </c>
      <c r="G69" s="365">
        <v>1530780</v>
      </c>
    </row>
    <row r="70" spans="1:7" ht="12.75">
      <c r="A70" s="373" t="s">
        <v>406</v>
      </c>
      <c r="B70" s="501" t="s">
        <v>408</v>
      </c>
      <c r="C70" s="502"/>
      <c r="D70" s="502"/>
      <c r="E70" s="502"/>
      <c r="F70" s="365">
        <v>0</v>
      </c>
      <c r="G70" s="365">
        <v>2069409</v>
      </c>
    </row>
    <row r="71" spans="1:7" ht="12.75">
      <c r="A71" s="373" t="s">
        <v>407</v>
      </c>
      <c r="B71" s="501" t="s">
        <v>409</v>
      </c>
      <c r="C71" s="502"/>
      <c r="D71" s="502"/>
      <c r="E71" s="502"/>
      <c r="F71" s="366"/>
      <c r="G71" s="366"/>
    </row>
    <row r="72" spans="1:7" ht="13.5" thickBot="1">
      <c r="A72" s="293"/>
      <c r="B72" s="525" t="s">
        <v>420</v>
      </c>
      <c r="C72" s="525"/>
      <c r="D72" s="525"/>
      <c r="E72" s="526"/>
      <c r="F72" s="367">
        <v>228358454</v>
      </c>
      <c r="G72" s="367">
        <v>237590100</v>
      </c>
    </row>
    <row r="73" spans="1:7" ht="13.5" thickTop="1">
      <c r="A73" s="284"/>
      <c r="B73" s="284"/>
      <c r="C73" s="284"/>
      <c r="D73" s="284"/>
      <c r="E73" s="284"/>
      <c r="F73" s="284"/>
      <c r="G73" s="284"/>
    </row>
    <row r="74" spans="1:7" ht="13.5" thickBot="1">
      <c r="A74" s="509" t="s">
        <v>291</v>
      </c>
      <c r="B74" s="509"/>
      <c r="C74" s="509"/>
      <c r="D74" s="284"/>
      <c r="E74" s="284"/>
      <c r="F74" s="510" t="s">
        <v>421</v>
      </c>
      <c r="G74" s="510"/>
    </row>
    <row r="75" spans="1:7" ht="13.5" thickTop="1">
      <c r="A75" s="527" t="s">
        <v>235</v>
      </c>
      <c r="B75" s="513" t="s">
        <v>236</v>
      </c>
      <c r="C75" s="513"/>
      <c r="D75" s="513"/>
      <c r="E75" s="514"/>
      <c r="F75" s="369" t="s">
        <v>237</v>
      </c>
      <c r="G75" s="369" t="s">
        <v>238</v>
      </c>
    </row>
    <row r="76" spans="1:7" ht="12.75">
      <c r="A76" s="528"/>
      <c r="B76" s="529"/>
      <c r="C76" s="529"/>
      <c r="D76" s="529"/>
      <c r="E76" s="530"/>
      <c r="F76" s="370">
        <v>37987</v>
      </c>
      <c r="G76" s="370">
        <v>38352</v>
      </c>
    </row>
    <row r="77" spans="1:7" ht="12.75">
      <c r="A77" s="290" t="s">
        <v>239</v>
      </c>
      <c r="B77" s="517" t="s">
        <v>384</v>
      </c>
      <c r="C77" s="517"/>
      <c r="D77" s="517"/>
      <c r="E77" s="518"/>
      <c r="F77" s="364">
        <v>531374680</v>
      </c>
      <c r="G77" s="364">
        <v>531374680</v>
      </c>
    </row>
    <row r="78" spans="1:7" ht="12.75">
      <c r="A78" s="290" t="s">
        <v>240</v>
      </c>
      <c r="B78" s="517" t="s">
        <v>385</v>
      </c>
      <c r="C78" s="517"/>
      <c r="D78" s="517"/>
      <c r="E78" s="518"/>
      <c r="F78" s="364">
        <v>-206403750</v>
      </c>
      <c r="G78" s="364">
        <v>-206403750</v>
      </c>
    </row>
    <row r="79" spans="1:7" ht="12.75">
      <c r="A79" s="290" t="s">
        <v>241</v>
      </c>
      <c r="B79" s="517" t="s">
        <v>386</v>
      </c>
      <c r="C79" s="517"/>
      <c r="D79" s="517"/>
      <c r="E79" s="518"/>
      <c r="F79" s="364">
        <v>6491317</v>
      </c>
      <c r="G79" s="364">
        <v>6491317</v>
      </c>
    </row>
    <row r="80" spans="1:13" ht="12.75">
      <c r="A80" s="290" t="s">
        <v>243</v>
      </c>
      <c r="B80" s="518" t="s">
        <v>389</v>
      </c>
      <c r="C80" s="531"/>
      <c r="D80" s="531"/>
      <c r="E80" s="531"/>
      <c r="F80" s="364">
        <v>-113110250</v>
      </c>
      <c r="G80" s="364">
        <v>-105928357</v>
      </c>
      <c r="J80" s="371"/>
      <c r="K80" s="371"/>
      <c r="L80" s="371"/>
      <c r="M80" s="371"/>
    </row>
    <row r="81" spans="1:7" ht="12.75">
      <c r="A81" s="290" t="s">
        <v>245</v>
      </c>
      <c r="B81" s="518" t="s">
        <v>388</v>
      </c>
      <c r="C81" s="531"/>
      <c r="D81" s="531"/>
      <c r="E81" s="531"/>
      <c r="F81" s="291">
        <v>7181893</v>
      </c>
      <c r="G81" s="291">
        <v>-1310446</v>
      </c>
    </row>
    <row r="82" spans="1:7" ht="12.75">
      <c r="A82" s="290" t="s">
        <v>247</v>
      </c>
      <c r="B82" s="518" t="s">
        <v>387</v>
      </c>
      <c r="C82" s="531"/>
      <c r="D82" s="531"/>
      <c r="E82" s="531"/>
      <c r="F82" s="364"/>
      <c r="G82" s="364"/>
    </row>
    <row r="83" spans="1:7" ht="12.75">
      <c r="A83" s="361" t="s">
        <v>410</v>
      </c>
      <c r="B83" s="519" t="s">
        <v>390</v>
      </c>
      <c r="C83" s="519"/>
      <c r="D83" s="519"/>
      <c r="E83" s="501"/>
      <c r="F83" s="366">
        <f>SUM(F77:F82)</f>
        <v>225533890</v>
      </c>
      <c r="G83" s="366">
        <f>SUM(G77:G82)</f>
        <v>224223444</v>
      </c>
    </row>
    <row r="84" spans="1:7" ht="12.75">
      <c r="A84" s="290" t="s">
        <v>259</v>
      </c>
      <c r="B84" s="517" t="s">
        <v>292</v>
      </c>
      <c r="C84" s="517"/>
      <c r="D84" s="517"/>
      <c r="E84" s="518"/>
      <c r="F84" s="291"/>
      <c r="G84" s="291"/>
    </row>
    <row r="85" spans="1:7" ht="12.75">
      <c r="A85" s="290" t="s">
        <v>261</v>
      </c>
      <c r="B85" s="517" t="s">
        <v>293</v>
      </c>
      <c r="C85" s="517"/>
      <c r="D85" s="517"/>
      <c r="E85" s="518"/>
      <c r="F85" s="291"/>
      <c r="G85" s="291"/>
    </row>
    <row r="86" spans="1:7" ht="12.75">
      <c r="A86" s="290" t="s">
        <v>263</v>
      </c>
      <c r="B86" s="517" t="s">
        <v>294</v>
      </c>
      <c r="C86" s="517"/>
      <c r="D86" s="517"/>
      <c r="E86" s="518"/>
      <c r="F86" s="291"/>
      <c r="G86" s="291"/>
    </row>
    <row r="87" spans="1:7" ht="12.75">
      <c r="A87" s="290" t="s">
        <v>265</v>
      </c>
      <c r="B87" s="517" t="s">
        <v>295</v>
      </c>
      <c r="C87" s="517"/>
      <c r="D87" s="517"/>
      <c r="E87" s="518"/>
      <c r="F87" s="291"/>
      <c r="G87" s="291"/>
    </row>
    <row r="88" spans="1:7" ht="12.75">
      <c r="A88" s="361" t="s">
        <v>412</v>
      </c>
      <c r="B88" s="519" t="s">
        <v>296</v>
      </c>
      <c r="C88" s="519"/>
      <c r="D88" s="519"/>
      <c r="E88" s="501"/>
      <c r="F88" s="366">
        <f>SUM(F84:F87)</f>
        <v>0</v>
      </c>
      <c r="G88" s="366">
        <f>SUM(G84:G87)</f>
        <v>0</v>
      </c>
    </row>
    <row r="89" spans="1:7" ht="12.75">
      <c r="A89" s="290" t="s">
        <v>267</v>
      </c>
      <c r="B89" s="517" t="s">
        <v>283</v>
      </c>
      <c r="C89" s="517"/>
      <c r="D89" s="517"/>
      <c r="E89" s="518"/>
      <c r="F89" s="291"/>
      <c r="G89" s="291"/>
    </row>
    <row r="90" spans="1:7" ht="12.75">
      <c r="A90" s="290" t="s">
        <v>269</v>
      </c>
      <c r="B90" s="517" t="s">
        <v>297</v>
      </c>
      <c r="C90" s="517"/>
      <c r="D90" s="517"/>
      <c r="E90" s="518"/>
      <c r="F90" s="291"/>
      <c r="G90" s="291"/>
    </row>
    <row r="91" spans="1:7" ht="12.75">
      <c r="A91" s="290" t="s">
        <v>271</v>
      </c>
      <c r="B91" s="517" t="s">
        <v>391</v>
      </c>
      <c r="C91" s="517"/>
      <c r="D91" s="517"/>
      <c r="E91" s="518"/>
      <c r="F91" s="291"/>
      <c r="G91" s="291"/>
    </row>
    <row r="92" spans="1:7" ht="12.75">
      <c r="A92" s="290"/>
      <c r="B92" s="517" t="s">
        <v>298</v>
      </c>
      <c r="C92" s="517"/>
      <c r="D92" s="517"/>
      <c r="E92" s="518"/>
      <c r="F92" s="291"/>
      <c r="G92" s="291"/>
    </row>
    <row r="93" spans="1:7" ht="12.75">
      <c r="A93" s="290"/>
      <c r="B93" s="517" t="s">
        <v>392</v>
      </c>
      <c r="C93" s="517"/>
      <c r="D93" s="517"/>
      <c r="E93" s="518"/>
      <c r="F93" s="364">
        <v>950075</v>
      </c>
      <c r="G93" s="364">
        <v>1018193</v>
      </c>
    </row>
    <row r="94" spans="1:7" ht="12.75">
      <c r="A94" s="290" t="s">
        <v>277</v>
      </c>
      <c r="B94" s="517" t="s">
        <v>299</v>
      </c>
      <c r="C94" s="517"/>
      <c r="D94" s="517"/>
      <c r="E94" s="518"/>
      <c r="F94" s="291"/>
      <c r="G94" s="291"/>
    </row>
    <row r="95" spans="1:7" ht="12.75">
      <c r="A95" s="290"/>
      <c r="B95" s="517" t="s">
        <v>300</v>
      </c>
      <c r="C95" s="517"/>
      <c r="D95" s="517"/>
      <c r="E95" s="518"/>
      <c r="F95" s="291"/>
      <c r="G95" s="291"/>
    </row>
    <row r="96" spans="1:7" ht="12.75">
      <c r="A96" s="290"/>
      <c r="B96" s="517" t="s">
        <v>301</v>
      </c>
      <c r="C96" s="517"/>
      <c r="D96" s="517"/>
      <c r="E96" s="518"/>
      <c r="F96" s="291"/>
      <c r="G96" s="291"/>
    </row>
    <row r="97" spans="1:7" ht="12.75">
      <c r="A97" s="290"/>
      <c r="B97" s="517" t="s">
        <v>302</v>
      </c>
      <c r="C97" s="517"/>
      <c r="D97" s="517"/>
      <c r="E97" s="518"/>
      <c r="F97" s="291"/>
      <c r="G97" s="291"/>
    </row>
    <row r="98" spans="1:7" ht="12.75">
      <c r="A98" s="290"/>
      <c r="B98" s="517" t="s">
        <v>303</v>
      </c>
      <c r="C98" s="517"/>
      <c r="D98" s="517"/>
      <c r="E98" s="518"/>
      <c r="F98" s="291"/>
      <c r="G98" s="291"/>
    </row>
    <row r="99" spans="1:7" ht="12.75">
      <c r="A99" s="290"/>
      <c r="B99" s="517" t="s">
        <v>304</v>
      </c>
      <c r="C99" s="517"/>
      <c r="D99" s="517"/>
      <c r="E99" s="518"/>
      <c r="F99" s="291"/>
      <c r="G99" s="291"/>
    </row>
    <row r="100" spans="1:7" ht="12.75">
      <c r="A100" s="361" t="s">
        <v>413</v>
      </c>
      <c r="B100" s="519" t="s">
        <v>393</v>
      </c>
      <c r="C100" s="519"/>
      <c r="D100" s="519"/>
      <c r="E100" s="501"/>
      <c r="F100" s="366">
        <f>SUM(F89:F99)</f>
        <v>950075</v>
      </c>
      <c r="G100" s="366">
        <f>SUM(G89:G99)</f>
        <v>1018193</v>
      </c>
    </row>
    <row r="101" spans="1:7" ht="12.75">
      <c r="A101" s="290" t="s">
        <v>278</v>
      </c>
      <c r="B101" s="517" t="s">
        <v>394</v>
      </c>
      <c r="C101" s="517"/>
      <c r="D101" s="517"/>
      <c r="E101" s="518"/>
      <c r="F101" s="364">
        <v>826789</v>
      </c>
      <c r="G101" s="364">
        <v>12279456</v>
      </c>
    </row>
    <row r="102" spans="1:7" ht="12.75">
      <c r="A102" s="290" t="s">
        <v>279</v>
      </c>
      <c r="B102" s="517" t="s">
        <v>429</v>
      </c>
      <c r="C102" s="517"/>
      <c r="D102" s="517"/>
      <c r="E102" s="518"/>
      <c r="F102" s="364">
        <v>18500</v>
      </c>
      <c r="G102" s="364">
        <v>69007</v>
      </c>
    </row>
    <row r="103" spans="1:7" ht="12.75">
      <c r="A103" s="290" t="s">
        <v>280</v>
      </c>
      <c r="B103" s="517" t="s">
        <v>305</v>
      </c>
      <c r="C103" s="517"/>
      <c r="D103" s="517"/>
      <c r="E103" s="518"/>
      <c r="F103" s="291"/>
      <c r="G103" s="291"/>
    </row>
    <row r="104" spans="1:7" ht="12.75">
      <c r="A104" s="290" t="s">
        <v>306</v>
      </c>
      <c r="B104" s="517" t="s">
        <v>307</v>
      </c>
      <c r="C104" s="517"/>
      <c r="D104" s="517"/>
      <c r="E104" s="518"/>
      <c r="F104" s="291"/>
      <c r="G104" s="291"/>
    </row>
    <row r="105" spans="1:7" ht="12.75">
      <c r="A105" s="290"/>
      <c r="B105" s="517" t="s">
        <v>308</v>
      </c>
      <c r="C105" s="517"/>
      <c r="D105" s="517"/>
      <c r="E105" s="518"/>
      <c r="F105" s="291"/>
      <c r="G105" s="291"/>
    </row>
    <row r="106" spans="1:7" ht="12.75">
      <c r="A106" s="290"/>
      <c r="B106" s="534" t="s">
        <v>309</v>
      </c>
      <c r="C106" s="534"/>
      <c r="D106" s="534"/>
      <c r="E106" s="535"/>
      <c r="F106" s="291"/>
      <c r="G106" s="291"/>
    </row>
    <row r="107" spans="1:7" ht="12.75">
      <c r="A107" s="361" t="s">
        <v>419</v>
      </c>
      <c r="B107" s="519" t="s">
        <v>310</v>
      </c>
      <c r="C107" s="519"/>
      <c r="D107" s="519"/>
      <c r="E107" s="501"/>
      <c r="F107" s="366">
        <f>SUM(F101:F106)</f>
        <v>845289</v>
      </c>
      <c r="G107" s="366">
        <f>SUM(G101:G106)</f>
        <v>12348463</v>
      </c>
    </row>
    <row r="108" spans="1:7" ht="12.75">
      <c r="A108" s="361" t="s">
        <v>411</v>
      </c>
      <c r="B108" s="519" t="s">
        <v>311</v>
      </c>
      <c r="C108" s="519"/>
      <c r="D108" s="519"/>
      <c r="E108" s="501"/>
      <c r="F108" s="366">
        <f>F88+F100+F107</f>
        <v>1795364</v>
      </c>
      <c r="G108" s="366">
        <f>G88+G100+G107</f>
        <v>13366656</v>
      </c>
    </row>
    <row r="109" spans="1:7" ht="12.75">
      <c r="A109" s="362" t="s">
        <v>414</v>
      </c>
      <c r="B109" s="503" t="s">
        <v>416</v>
      </c>
      <c r="C109" s="502"/>
      <c r="D109" s="502"/>
      <c r="E109" s="502"/>
      <c r="F109" s="291"/>
      <c r="G109" s="291"/>
    </row>
    <row r="110" spans="1:7" ht="12.75">
      <c r="A110" s="362" t="s">
        <v>415</v>
      </c>
      <c r="B110" s="504" t="s">
        <v>417</v>
      </c>
      <c r="C110" s="505"/>
      <c r="D110" s="505"/>
      <c r="E110" s="505"/>
      <c r="F110" s="365">
        <v>1029200</v>
      </c>
      <c r="G110" s="365">
        <v>0</v>
      </c>
    </row>
    <row r="111" spans="1:7" ht="13.5" thickBot="1">
      <c r="A111" s="294"/>
      <c r="B111" s="525" t="s">
        <v>418</v>
      </c>
      <c r="C111" s="532"/>
      <c r="D111" s="532"/>
      <c r="E111" s="533"/>
      <c r="F111" s="368">
        <f>F83+F108+F109+F110</f>
        <v>228358454</v>
      </c>
      <c r="G111" s="368">
        <f>G83+G108+G109+G110</f>
        <v>237590100</v>
      </c>
    </row>
    <row r="112" ht="13.5" thickTop="1"/>
  </sheetData>
  <sheetProtection/>
  <mergeCells count="107">
    <mergeCell ref="B42:E42"/>
    <mergeCell ref="B43:E43"/>
    <mergeCell ref="B44:E44"/>
    <mergeCell ref="B45:E45"/>
    <mergeCell ref="B30:E30"/>
    <mergeCell ref="B31:E31"/>
    <mergeCell ref="B37:E37"/>
    <mergeCell ref="B38:E38"/>
    <mergeCell ref="B39:E39"/>
    <mergeCell ref="B40:E40"/>
    <mergeCell ref="B21:E21"/>
    <mergeCell ref="B24:E24"/>
    <mergeCell ref="B25:E25"/>
    <mergeCell ref="B26:E26"/>
    <mergeCell ref="B28:E28"/>
    <mergeCell ref="B29:E29"/>
    <mergeCell ref="B102:E102"/>
    <mergeCell ref="B103:E103"/>
    <mergeCell ref="B108:E108"/>
    <mergeCell ref="B111:E111"/>
    <mergeCell ref="B104:E104"/>
    <mergeCell ref="B105:E105"/>
    <mergeCell ref="B106:E106"/>
    <mergeCell ref="B107:E107"/>
    <mergeCell ref="B96:E96"/>
    <mergeCell ref="B97:E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3:E83"/>
    <mergeCell ref="B80:E80"/>
    <mergeCell ref="B81:E81"/>
    <mergeCell ref="B82:E82"/>
    <mergeCell ref="B72:E72"/>
    <mergeCell ref="A74:C74"/>
    <mergeCell ref="F74:G74"/>
    <mergeCell ref="A75:A76"/>
    <mergeCell ref="B75:E76"/>
    <mergeCell ref="B77:E77"/>
    <mergeCell ref="B67:E67"/>
    <mergeCell ref="B68:E68"/>
    <mergeCell ref="B69:E69"/>
    <mergeCell ref="B55:E55"/>
    <mergeCell ref="B56:E56"/>
    <mergeCell ref="B57:E57"/>
    <mergeCell ref="B59:E59"/>
    <mergeCell ref="B60:E60"/>
    <mergeCell ref="B61:E61"/>
    <mergeCell ref="B62:E62"/>
    <mergeCell ref="B52:E52"/>
    <mergeCell ref="B53:E53"/>
    <mergeCell ref="B54:E54"/>
    <mergeCell ref="B64:E64"/>
    <mergeCell ref="B65:E65"/>
    <mergeCell ref="B66:E66"/>
    <mergeCell ref="B63:E63"/>
    <mergeCell ref="B47:E47"/>
    <mergeCell ref="B48:E48"/>
    <mergeCell ref="B49:E49"/>
    <mergeCell ref="B50:E50"/>
    <mergeCell ref="B51:E51"/>
    <mergeCell ref="B33:E33"/>
    <mergeCell ref="B34:E34"/>
    <mergeCell ref="B35:E35"/>
    <mergeCell ref="B36:E36"/>
    <mergeCell ref="B41:E41"/>
    <mergeCell ref="B46:E46"/>
    <mergeCell ref="B16:E16"/>
    <mergeCell ref="B17:E17"/>
    <mergeCell ref="B22:E22"/>
    <mergeCell ref="B23:E23"/>
    <mergeCell ref="B27:E27"/>
    <mergeCell ref="B32:E32"/>
    <mergeCell ref="B18:E18"/>
    <mergeCell ref="B19:E19"/>
    <mergeCell ref="B20:E20"/>
    <mergeCell ref="A10:A11"/>
    <mergeCell ref="B10:E11"/>
    <mergeCell ref="B12:E12"/>
    <mergeCell ref="B13:E13"/>
    <mergeCell ref="B14:E14"/>
    <mergeCell ref="B15:E15"/>
    <mergeCell ref="B70:E70"/>
    <mergeCell ref="B71:E71"/>
    <mergeCell ref="B109:E109"/>
    <mergeCell ref="B110:E110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  <rowBreaks count="2" manualBreakCount="2">
    <brk id="35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2019-05-26T08:29:09Z</dcterms:modified>
  <cp:category/>
  <cp:version/>
  <cp:contentType/>
  <cp:contentStatus/>
</cp:coreProperties>
</file>